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RIMESTRUL III 2020" sheetId="1" r:id="rId1"/>
  </sheets>
  <definedNames/>
  <calcPr fullCalcOnLoad="1"/>
</workbook>
</file>

<file path=xl/sharedStrings.xml><?xml version="1.0" encoding="utf-8"?>
<sst xmlns="http://schemas.openxmlformats.org/spreadsheetml/2006/main" count="260" uniqueCount="194">
  <si>
    <t>Data eliberării</t>
  </si>
  <si>
    <t>Cod partener</t>
  </si>
  <si>
    <t>Nume partener</t>
  </si>
  <si>
    <t>26-10-2020</t>
  </si>
  <si>
    <t>19779212</t>
  </si>
  <si>
    <t>CMI DERMATOVENEROLOGIE PATRASCU VIOREL</t>
  </si>
  <si>
    <t>A003</t>
  </si>
  <si>
    <t>20050739</t>
  </si>
  <si>
    <t>CMI ORL PANESCU VALENTIN</t>
  </si>
  <si>
    <t>A005</t>
  </si>
  <si>
    <t>19778799</t>
  </si>
  <si>
    <t>CMI BOLI INTERNE NICOLESCU LIVIU MARIUS</t>
  </si>
  <si>
    <t>A007</t>
  </si>
  <si>
    <t>19347036</t>
  </si>
  <si>
    <t>CMI MEDICINA INTERNA MORARU CONSTANTIN FLORENTIN</t>
  </si>
  <si>
    <t>A013</t>
  </si>
  <si>
    <t>19848142</t>
  </si>
  <si>
    <t>CMI OFTALMOLOGIE DURUIAN ANCA</t>
  </si>
  <si>
    <t>A015</t>
  </si>
  <si>
    <t>20122886</t>
  </si>
  <si>
    <t>CMI ORL ONICEL CRISTIAN</t>
  </si>
  <si>
    <t>A017</t>
  </si>
  <si>
    <t>20172795</t>
  </si>
  <si>
    <t>CMI PEDIATRIE POPESCU VASILICA SILVIA</t>
  </si>
  <si>
    <t>A018</t>
  </si>
  <si>
    <t>12411689</t>
  </si>
  <si>
    <t>SC MEDICOVER IULIA  SRL</t>
  </si>
  <si>
    <t>A030</t>
  </si>
  <si>
    <t>22560297</t>
  </si>
  <si>
    <t>SC BEBY MED-SAN SRL</t>
  </si>
  <si>
    <t>A035</t>
  </si>
  <si>
    <t>19942750</t>
  </si>
  <si>
    <t>CMI OFTALMOLOGIC SUSLANESCU MONICA</t>
  </si>
  <si>
    <t>A051</t>
  </si>
  <si>
    <t>138780</t>
  </si>
  <si>
    <t>SC SELF CONTROL  SRL</t>
  </si>
  <si>
    <t>A056</t>
  </si>
  <si>
    <t>19420838</t>
  </si>
  <si>
    <t>CMI CARDIOLOGIE MARINESCU SORIN MIHAI</t>
  </si>
  <si>
    <t>A064</t>
  </si>
  <si>
    <t>8079752</t>
  </si>
  <si>
    <t>SC AMBRA GRISEA SRL</t>
  </si>
  <si>
    <t>A070</t>
  </si>
  <si>
    <t>AG26</t>
  </si>
  <si>
    <t>SC NATISAN MEDICINA GENERALA SRL</t>
  </si>
  <si>
    <t>A081</t>
  </si>
  <si>
    <t>22966962</t>
  </si>
  <si>
    <t>CMI DR STRAMBU DANA MIHAELA</t>
  </si>
  <si>
    <t>A085</t>
  </si>
  <si>
    <t>A103</t>
  </si>
  <si>
    <t>CENTRUL DE DIAGNOSTIC SI TRATAMENT BRATIANU-CMI ASOCIATE DE SPECIALIATE</t>
  </si>
  <si>
    <t>19552880</t>
  </si>
  <si>
    <t>CMI ORL TIHON I.MARIANA</t>
  </si>
  <si>
    <t>A104</t>
  </si>
  <si>
    <t>16918022</t>
  </si>
  <si>
    <t>SC MEDIC OPTIC PROFESIONAL SRL</t>
  </si>
  <si>
    <t>A106</t>
  </si>
  <si>
    <t>17121740</t>
  </si>
  <si>
    <t>SC OPTICOMED CENTER 2005 SRL</t>
  </si>
  <si>
    <t>A113</t>
  </si>
  <si>
    <t>AG24</t>
  </si>
  <si>
    <t>SC MUNTENIA MEDICAL COMPETENCES SA</t>
  </si>
  <si>
    <t>A116</t>
  </si>
  <si>
    <t>134819</t>
  </si>
  <si>
    <t>SC SOLOMED CLINIC SA</t>
  </si>
  <si>
    <t>A119</t>
  </si>
  <si>
    <t>21344961</t>
  </si>
  <si>
    <t>CMI MEDICINA FIZICA REUMATOLOGIE, RECUPERARE MEDICALA ALDEA GABRIELA OTILIA</t>
  </si>
  <si>
    <t>A120A</t>
  </si>
  <si>
    <t>17028081</t>
  </si>
  <si>
    <t>S.C. MENTAL ZONE SRL</t>
  </si>
  <si>
    <t>A124</t>
  </si>
  <si>
    <t>2909782429097824</t>
  </si>
  <si>
    <t>CMI GERIATRIE SI GERONTOLOGIE NECULA MARINELA PARASCHIVA</t>
  </si>
  <si>
    <t>A125</t>
  </si>
  <si>
    <t>19778080</t>
  </si>
  <si>
    <t>CMI OFTALMOLOGIE DR.HERASCU DALIANA IOSEFINA</t>
  </si>
  <si>
    <t>A129</t>
  </si>
  <si>
    <t>30314986</t>
  </si>
  <si>
    <t>CMI NEUROLOGIE BUJOREANU IULIAN</t>
  </si>
  <si>
    <t>A130</t>
  </si>
  <si>
    <t>23962586</t>
  </si>
  <si>
    <t>SC ROSAN MEDICAL SRL</t>
  </si>
  <si>
    <t>A131</t>
  </si>
  <si>
    <t>32185543</t>
  </si>
  <si>
    <t>CMI PSIHIATRIE PEDIATRICA STEFAN MARIOARA CRISTINA</t>
  </si>
  <si>
    <t>A140</t>
  </si>
  <si>
    <t>32105048</t>
  </si>
  <si>
    <t>SC LUCA OPTIMED CENTER SRL</t>
  </si>
  <si>
    <t>A141</t>
  </si>
  <si>
    <t>29602829</t>
  </si>
  <si>
    <t>CMI PSIHIATRIE BADESCU ELENA</t>
  </si>
  <si>
    <t>A143</t>
  </si>
  <si>
    <t>29400927</t>
  </si>
  <si>
    <t>CMI DIABET ZAHARAT, NUTRITIE SI BOLI METABOLICE DR.SIMION EMILIA</t>
  </si>
  <si>
    <t>A145</t>
  </si>
  <si>
    <t>31210584</t>
  </si>
  <si>
    <t>CMI ALERGOLOGIE SI IMUNOLOGIE CLINICA DOGARU IRINA ELENA</t>
  </si>
  <si>
    <t>A146</t>
  </si>
  <si>
    <t>23843470</t>
  </si>
  <si>
    <t>CMI DIABET ZAHARAT, NUTRITIE SI BOLI METABOLICE GAVANESCU MICHAELA ILEANA</t>
  </si>
  <si>
    <t>A182</t>
  </si>
  <si>
    <t>33678736</t>
  </si>
  <si>
    <t>CMI HEMATOLOGIE DR.NEACSU GABRIELA</t>
  </si>
  <si>
    <t>A184</t>
  </si>
  <si>
    <t>32364131</t>
  </si>
  <si>
    <t>CMI PNEUMOLOGIE IONESCU EMILIA</t>
  </si>
  <si>
    <t>A185</t>
  </si>
  <si>
    <t>AG27</t>
  </si>
  <si>
    <t>SC SANAMED HOSPITAL SRL</t>
  </si>
  <si>
    <t>A186</t>
  </si>
  <si>
    <t>35456868</t>
  </si>
  <si>
    <t>S.C.DOCTOR STEFAN CODRUTA SRL</t>
  </si>
  <si>
    <t>A188</t>
  </si>
  <si>
    <t>35510789</t>
  </si>
  <si>
    <t>REUMA STOP CONSULT SRL-D</t>
  </si>
  <si>
    <t>A189</t>
  </si>
  <si>
    <t>35626628</t>
  </si>
  <si>
    <t>DOCTOR ANDREESCU GEORGETA SRL</t>
  </si>
  <si>
    <t>A191</t>
  </si>
  <si>
    <t>19243434</t>
  </si>
  <si>
    <t>SC TECNO DOCTOR ENDOSCOPY SRL</t>
  </si>
  <si>
    <t>A192</t>
  </si>
  <si>
    <t>35605951</t>
  </si>
  <si>
    <t>CMI PSIHIATRIE DR.MARINESCU GABRIEL CRISTIAN</t>
  </si>
  <si>
    <t>A193</t>
  </si>
  <si>
    <t>35921199</t>
  </si>
  <si>
    <t>DOCTOR NAFTANAIL SRL</t>
  </si>
  <si>
    <t>A202</t>
  </si>
  <si>
    <t>37532546</t>
  </si>
  <si>
    <t>CMI ONCOLOGIE DR.DINU IULIANA MICSUNICA</t>
  </si>
  <si>
    <t>A206</t>
  </si>
  <si>
    <t>AG23</t>
  </si>
  <si>
    <t>SPITALUL SFANTUL NICOLAE SRL</t>
  </si>
  <si>
    <t>A207</t>
  </si>
  <si>
    <t>39408103</t>
  </si>
  <si>
    <t>PSIHIATRIE DR.HERISANU RAMONA SRL</t>
  </si>
  <si>
    <t>A210</t>
  </si>
  <si>
    <t>40979901</t>
  </si>
  <si>
    <t>CMI PSIHIATRIE DR.POPA SIMONA</t>
  </si>
  <si>
    <t>A211</t>
  </si>
  <si>
    <t>AG32</t>
  </si>
  <si>
    <t>GRAL MEDICAL SRL BUCURESTI PUNCT DE LUCRU PITESTI</t>
  </si>
  <si>
    <t>A213</t>
  </si>
  <si>
    <t>AG29</t>
  </si>
  <si>
    <t>SC LAURUS MEDICAL SRL</t>
  </si>
  <si>
    <t>A214</t>
  </si>
  <si>
    <t>42331182</t>
  </si>
  <si>
    <t>SANA MENTHAL SRL</t>
  </si>
  <si>
    <t>A219</t>
  </si>
  <si>
    <t>36016695</t>
  </si>
  <si>
    <t>S.C. CLINICA DR. BUNESCU S.R.L.</t>
  </si>
  <si>
    <t>A220</t>
  </si>
  <si>
    <t>33196940</t>
  </si>
  <si>
    <t>NATISAN MEDICAL CENTER SRL</t>
  </si>
  <si>
    <t>A221</t>
  </si>
  <si>
    <t>AG01</t>
  </si>
  <si>
    <t>SPITALUL JUDETEAN DE URGENTA PITESTI</t>
  </si>
  <si>
    <t>H01A</t>
  </si>
  <si>
    <t>AG02</t>
  </si>
  <si>
    <t>SPITALUL DE PEDIATRIE PITESTI</t>
  </si>
  <si>
    <t>H03A</t>
  </si>
  <si>
    <t>AG07</t>
  </si>
  <si>
    <t>SPITALUL MUNICIPAL C. DE ARGES</t>
  </si>
  <si>
    <t>H04A</t>
  </si>
  <si>
    <t>AG06</t>
  </si>
  <si>
    <t>SPITALUL ORASENESC "REGELE CAROL I" COSTESTI</t>
  </si>
  <si>
    <t>H05A</t>
  </si>
  <si>
    <t>AG05</t>
  </si>
  <si>
    <t>SPITALUL MUNICIPAL CAMPULUNG</t>
  </si>
  <si>
    <t>H06A</t>
  </si>
  <si>
    <t>AG08</t>
  </si>
  <si>
    <t>SPITALUL ORASENESC MIOVENI</t>
  </si>
  <si>
    <t>H07A</t>
  </si>
  <si>
    <t>AG25</t>
  </si>
  <si>
    <t>SPITALUL DE BOLI CRONICE CALINESTI</t>
  </si>
  <si>
    <t>H09A</t>
  </si>
  <si>
    <t>AG10</t>
  </si>
  <si>
    <t>SPITALUL DE GERIATRIE SI BOLI CRONICE CONSTANTIN BALACEANU STOLNICI STEFANESTI</t>
  </si>
  <si>
    <t>H11A</t>
  </si>
  <si>
    <t>AG15</t>
  </si>
  <si>
    <t>SPITALUL DE PNEUMOFTIZIOLOGIE  LEORDENI</t>
  </si>
  <si>
    <t>H14A</t>
  </si>
  <si>
    <t>AG04</t>
  </si>
  <si>
    <t>SPITALUL DE PNEUMOFTIZIOLOGIE CAMPULUNG</t>
  </si>
  <si>
    <t>H17A</t>
  </si>
  <si>
    <t>AG13</t>
  </si>
  <si>
    <t>SPITALUL DE PSIHIATRIE SF MARIA VEDEA</t>
  </si>
  <si>
    <t>H18A</t>
  </si>
  <si>
    <t>CENTRALIZATOR DECONTURI AMBULATORIU CLINIC  TRIMESTRUL III 2020</t>
  </si>
  <si>
    <t>Nr. contract furnizor</t>
  </si>
  <si>
    <t>Valoare deconturi aferente TRIMESTRULUI III 2020</t>
  </si>
  <si>
    <t>NR.</t>
  </si>
  <si>
    <t>Valoare totala deconturi aferente TRIMESTRULUI III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</si>
</sst>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35" borderId="14" xfId="0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4" fontId="0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4" fontId="0" fillId="35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PageLayoutView="0" workbookViewId="0" topLeftCell="A43">
      <selection activeCell="D73" sqref="D73"/>
    </sheetView>
  </sheetViews>
  <sheetFormatPr defaultColWidth="9.140625" defaultRowHeight="12.75"/>
  <cols>
    <col min="1" max="1" width="6.140625" style="0" customWidth="1"/>
    <col min="2" max="3" width="0" style="0" hidden="1" customWidth="1"/>
    <col min="4" max="4" width="38.8515625" style="3" customWidth="1"/>
    <col min="5" max="5" width="19.8515625" style="0" customWidth="1"/>
    <col min="6" max="6" width="11.421875" style="0" bestFit="1" customWidth="1"/>
  </cols>
  <sheetData>
    <row r="2" spans="4:6" ht="12.75">
      <c r="D2" s="5" t="s">
        <v>189</v>
      </c>
      <c r="E2" s="5"/>
      <c r="F2" s="5"/>
    </row>
    <row r="3" spans="4:6" ht="12.75">
      <c r="D3" s="6"/>
      <c r="E3" s="6"/>
      <c r="F3" s="6"/>
    </row>
    <row r="4" spans="1:6" ht="63.75">
      <c r="A4" s="18" t="s">
        <v>192</v>
      </c>
      <c r="B4" s="1" t="s">
        <v>0</v>
      </c>
      <c r="C4" s="1" t="s">
        <v>1</v>
      </c>
      <c r="D4" s="7" t="s">
        <v>2</v>
      </c>
      <c r="E4" s="8" t="s">
        <v>191</v>
      </c>
      <c r="F4" s="8" t="s">
        <v>190</v>
      </c>
    </row>
    <row r="5" spans="1:6" ht="25.5">
      <c r="A5" s="2">
        <v>1</v>
      </c>
      <c r="B5" s="2" t="s">
        <v>3</v>
      </c>
      <c r="C5" s="2" t="s">
        <v>4</v>
      </c>
      <c r="D5" s="12" t="s">
        <v>5</v>
      </c>
      <c r="E5" s="13">
        <v>7324.67</v>
      </c>
      <c r="F5" s="14" t="s">
        <v>6</v>
      </c>
    </row>
    <row r="6" spans="1:6" ht="12.75">
      <c r="A6" s="2">
        <v>2</v>
      </c>
      <c r="B6" s="2" t="s">
        <v>3</v>
      </c>
      <c r="C6" s="2" t="s">
        <v>7</v>
      </c>
      <c r="D6" s="12" t="s">
        <v>8</v>
      </c>
      <c r="E6" s="13">
        <v>5946.05</v>
      </c>
      <c r="F6" s="14" t="s">
        <v>9</v>
      </c>
    </row>
    <row r="7" spans="1:6" ht="25.5">
      <c r="A7" s="2">
        <v>3</v>
      </c>
      <c r="B7" s="2" t="s">
        <v>3</v>
      </c>
      <c r="C7" s="2" t="s">
        <v>10</v>
      </c>
      <c r="D7" s="12" t="s">
        <v>11</v>
      </c>
      <c r="E7" s="13">
        <v>2537.73</v>
      </c>
      <c r="F7" s="14" t="s">
        <v>12</v>
      </c>
    </row>
    <row r="8" spans="1:6" ht="25.5">
      <c r="A8" s="2">
        <v>4</v>
      </c>
      <c r="B8" s="2" t="s">
        <v>3</v>
      </c>
      <c r="C8" s="2" t="s">
        <v>13</v>
      </c>
      <c r="D8" s="12" t="s">
        <v>14</v>
      </c>
      <c r="E8" s="13">
        <f>11845.07-58.01-58.01</f>
        <v>11729.05</v>
      </c>
      <c r="F8" s="14" t="s">
        <v>15</v>
      </c>
    </row>
    <row r="9" spans="1:6" ht="12.75">
      <c r="A9" s="2">
        <v>7</v>
      </c>
      <c r="B9" s="2" t="s">
        <v>3</v>
      </c>
      <c r="C9" s="2" t="s">
        <v>16</v>
      </c>
      <c r="D9" s="12" t="s">
        <v>17</v>
      </c>
      <c r="E9" s="13">
        <v>8767.52</v>
      </c>
      <c r="F9" s="14" t="s">
        <v>18</v>
      </c>
    </row>
    <row r="10" spans="1:6" ht="12.75">
      <c r="A10" s="2">
        <v>8</v>
      </c>
      <c r="B10" s="2" t="s">
        <v>3</v>
      </c>
      <c r="C10" s="2" t="s">
        <v>19</v>
      </c>
      <c r="D10" s="12" t="s">
        <v>20</v>
      </c>
      <c r="E10" s="13">
        <v>8082.58</v>
      </c>
      <c r="F10" s="14" t="s">
        <v>21</v>
      </c>
    </row>
    <row r="11" spans="1:6" ht="25.5">
      <c r="A11" s="2">
        <v>9</v>
      </c>
      <c r="B11" s="2" t="s">
        <v>3</v>
      </c>
      <c r="C11" s="2" t="s">
        <v>22</v>
      </c>
      <c r="D11" s="12" t="s">
        <v>23</v>
      </c>
      <c r="E11" s="13">
        <v>10005.98</v>
      </c>
      <c r="F11" s="14" t="s">
        <v>24</v>
      </c>
    </row>
    <row r="12" spans="1:6" ht="12.75">
      <c r="A12" s="2">
        <v>10</v>
      </c>
      <c r="B12" s="2" t="s">
        <v>3</v>
      </c>
      <c r="C12" s="2" t="s">
        <v>25</v>
      </c>
      <c r="D12" s="12" t="s">
        <v>26</v>
      </c>
      <c r="E12" s="13">
        <v>2456.03</v>
      </c>
      <c r="F12" s="14" t="s">
        <v>27</v>
      </c>
    </row>
    <row r="13" spans="1:6" ht="12.75">
      <c r="A13" s="2">
        <v>11</v>
      </c>
      <c r="B13" s="2" t="s">
        <v>3</v>
      </c>
      <c r="C13" s="2" t="s">
        <v>28</v>
      </c>
      <c r="D13" s="12" t="s">
        <v>29</v>
      </c>
      <c r="E13" s="13">
        <v>12249.34</v>
      </c>
      <c r="F13" s="14" t="s">
        <v>30</v>
      </c>
    </row>
    <row r="14" spans="1:6" ht="25.5">
      <c r="A14" s="2">
        <v>12</v>
      </c>
      <c r="B14" s="2" t="s">
        <v>3</v>
      </c>
      <c r="C14" s="2" t="s">
        <v>31</v>
      </c>
      <c r="D14" s="12" t="s">
        <v>32</v>
      </c>
      <c r="E14" s="13">
        <v>9955.59</v>
      </c>
      <c r="F14" s="14" t="s">
        <v>33</v>
      </c>
    </row>
    <row r="15" spans="1:6" ht="12.75">
      <c r="A15" s="2">
        <v>15</v>
      </c>
      <c r="B15" s="2" t="s">
        <v>3</v>
      </c>
      <c r="C15" s="2" t="s">
        <v>34</v>
      </c>
      <c r="D15" s="12" t="s">
        <v>35</v>
      </c>
      <c r="E15" s="13">
        <f>96570.13-127.81-225.2</f>
        <v>96217.12000000001</v>
      </c>
      <c r="F15" s="14" t="s">
        <v>36</v>
      </c>
    </row>
    <row r="16" spans="1:6" ht="25.5">
      <c r="A16" s="2">
        <v>16</v>
      </c>
      <c r="B16" s="2" t="s">
        <v>3</v>
      </c>
      <c r="C16" s="2" t="s">
        <v>37</v>
      </c>
      <c r="D16" s="12" t="s">
        <v>38</v>
      </c>
      <c r="E16" s="13">
        <f>4002.39-48.69</f>
        <v>3953.7</v>
      </c>
      <c r="F16" s="14" t="s">
        <v>39</v>
      </c>
    </row>
    <row r="17" spans="1:6" ht="12.75">
      <c r="A17" s="2">
        <v>18</v>
      </c>
      <c r="B17" s="2" t="s">
        <v>3</v>
      </c>
      <c r="C17" s="2" t="s">
        <v>40</v>
      </c>
      <c r="D17" s="12" t="s">
        <v>41</v>
      </c>
      <c r="E17" s="13">
        <v>17033.88</v>
      </c>
      <c r="F17" s="14" t="s">
        <v>42</v>
      </c>
    </row>
    <row r="18" spans="1:6" ht="12.75">
      <c r="A18" s="2">
        <v>19</v>
      </c>
      <c r="B18" s="2" t="s">
        <v>3</v>
      </c>
      <c r="C18" s="2" t="s">
        <v>43</v>
      </c>
      <c r="D18" s="12" t="s">
        <v>44</v>
      </c>
      <c r="E18" s="13">
        <v>2214.08</v>
      </c>
      <c r="F18" s="14" t="s">
        <v>45</v>
      </c>
    </row>
    <row r="19" spans="1:6" ht="12.75">
      <c r="A19" s="2">
        <v>20</v>
      </c>
      <c r="B19" s="2" t="s">
        <v>3</v>
      </c>
      <c r="C19" s="2" t="s">
        <v>46</v>
      </c>
      <c r="D19" s="12" t="s">
        <v>47</v>
      </c>
      <c r="E19" s="13">
        <f>4903.54-65.94</f>
        <v>4837.6</v>
      </c>
      <c r="F19" s="14" t="s">
        <v>48</v>
      </c>
    </row>
    <row r="20" spans="1:6" ht="38.25">
      <c r="A20" s="2">
        <v>24</v>
      </c>
      <c r="B20" s="2" t="s">
        <v>3</v>
      </c>
      <c r="C20" s="2" t="s">
        <v>49</v>
      </c>
      <c r="D20" s="12" t="s">
        <v>50</v>
      </c>
      <c r="E20" s="13">
        <f>120074.1-89.77-214.55</f>
        <v>119769.78</v>
      </c>
      <c r="F20" s="14" t="s">
        <v>49</v>
      </c>
    </row>
    <row r="21" spans="1:6" ht="12.75">
      <c r="A21" s="2">
        <v>25</v>
      </c>
      <c r="B21" s="2" t="s">
        <v>3</v>
      </c>
      <c r="C21" s="2" t="s">
        <v>51</v>
      </c>
      <c r="D21" s="12" t="s">
        <v>52</v>
      </c>
      <c r="E21" s="13">
        <v>7409.58</v>
      </c>
      <c r="F21" s="14" t="s">
        <v>53</v>
      </c>
    </row>
    <row r="22" spans="1:6" ht="12.75">
      <c r="A22" s="2">
        <v>26</v>
      </c>
      <c r="B22" s="2" t="s">
        <v>3</v>
      </c>
      <c r="C22" s="2" t="s">
        <v>54</v>
      </c>
      <c r="D22" s="12" t="s">
        <v>55</v>
      </c>
      <c r="E22" s="13">
        <v>9844.37</v>
      </c>
      <c r="F22" s="14" t="s">
        <v>56</v>
      </c>
    </row>
    <row r="23" spans="1:6" ht="12.75">
      <c r="A23" s="2">
        <v>27</v>
      </c>
      <c r="B23" s="2" t="s">
        <v>3</v>
      </c>
      <c r="C23" s="2" t="s">
        <v>57</v>
      </c>
      <c r="D23" s="12" t="s">
        <v>58</v>
      </c>
      <c r="E23" s="13">
        <v>10347.98</v>
      </c>
      <c r="F23" s="14" t="s">
        <v>59</v>
      </c>
    </row>
    <row r="24" spans="1:6" ht="25.5">
      <c r="A24" s="2">
        <v>28</v>
      </c>
      <c r="B24" s="2" t="s">
        <v>3</v>
      </c>
      <c r="C24" s="2" t="s">
        <v>60</v>
      </c>
      <c r="D24" s="12" t="s">
        <v>61</v>
      </c>
      <c r="E24" s="13">
        <v>49164.11</v>
      </c>
      <c r="F24" s="14" t="s">
        <v>62</v>
      </c>
    </row>
    <row r="25" spans="1:6" ht="12.75">
      <c r="A25" s="2">
        <v>29</v>
      </c>
      <c r="B25" s="2" t="s">
        <v>3</v>
      </c>
      <c r="C25" s="2" t="s">
        <v>63</v>
      </c>
      <c r="D25" s="12" t="s">
        <v>64</v>
      </c>
      <c r="E25" s="13">
        <v>4100.34</v>
      </c>
      <c r="F25" s="14" t="s">
        <v>65</v>
      </c>
    </row>
    <row r="26" spans="1:6" ht="38.25">
      <c r="A26" s="2">
        <v>30</v>
      </c>
      <c r="B26" s="2" t="s">
        <v>3</v>
      </c>
      <c r="C26" s="2" t="s">
        <v>66</v>
      </c>
      <c r="D26" s="12" t="s">
        <v>67</v>
      </c>
      <c r="E26" s="13">
        <v>2052.61</v>
      </c>
      <c r="F26" s="14" t="s">
        <v>68</v>
      </c>
    </row>
    <row r="27" spans="1:6" ht="12.75">
      <c r="A27" s="2">
        <v>31</v>
      </c>
      <c r="B27" s="2" t="s">
        <v>3</v>
      </c>
      <c r="C27" s="2" t="s">
        <v>69</v>
      </c>
      <c r="D27" s="12" t="s">
        <v>70</v>
      </c>
      <c r="E27" s="13">
        <v>13069.76</v>
      </c>
      <c r="F27" s="14" t="s">
        <v>71</v>
      </c>
    </row>
    <row r="28" spans="1:6" ht="25.5">
      <c r="A28" s="2">
        <v>32</v>
      </c>
      <c r="B28" s="2" t="s">
        <v>3</v>
      </c>
      <c r="C28" s="2" t="s">
        <v>72</v>
      </c>
      <c r="D28" s="12" t="s">
        <v>73</v>
      </c>
      <c r="E28" s="13">
        <v>6535.24</v>
      </c>
      <c r="F28" s="14" t="s">
        <v>74</v>
      </c>
    </row>
    <row r="29" spans="1:6" ht="25.5">
      <c r="A29" s="2">
        <v>33</v>
      </c>
      <c r="B29" s="2" t="s">
        <v>3</v>
      </c>
      <c r="C29" s="2" t="s">
        <v>75</v>
      </c>
      <c r="D29" s="12" t="s">
        <v>76</v>
      </c>
      <c r="E29" s="13">
        <v>7392.16</v>
      </c>
      <c r="F29" s="14" t="s">
        <v>77</v>
      </c>
    </row>
    <row r="30" spans="1:6" ht="12.75">
      <c r="A30" s="2">
        <v>34</v>
      </c>
      <c r="B30" s="2" t="s">
        <v>3</v>
      </c>
      <c r="C30" s="2" t="s">
        <v>78</v>
      </c>
      <c r="D30" s="12" t="s">
        <v>79</v>
      </c>
      <c r="E30" s="13">
        <v>8682.72</v>
      </c>
      <c r="F30" s="14" t="s">
        <v>80</v>
      </c>
    </row>
    <row r="31" spans="1:6" ht="12.75">
      <c r="A31" s="2">
        <v>35</v>
      </c>
      <c r="B31" s="2" t="s">
        <v>3</v>
      </c>
      <c r="C31" s="2" t="s">
        <v>81</v>
      </c>
      <c r="D31" s="12" t="s">
        <v>82</v>
      </c>
      <c r="E31" s="13">
        <v>10044.79</v>
      </c>
      <c r="F31" s="14" t="s">
        <v>83</v>
      </c>
    </row>
    <row r="32" spans="1:6" ht="25.5">
      <c r="A32" s="2">
        <v>36</v>
      </c>
      <c r="B32" s="2" t="s">
        <v>3</v>
      </c>
      <c r="C32" s="2" t="s">
        <v>84</v>
      </c>
      <c r="D32" s="12" t="s">
        <v>85</v>
      </c>
      <c r="E32" s="13">
        <v>2862.02</v>
      </c>
      <c r="F32" s="14" t="s">
        <v>86</v>
      </c>
    </row>
    <row r="33" spans="1:6" ht="12.75">
      <c r="A33" s="2">
        <v>37</v>
      </c>
      <c r="B33" s="2" t="s">
        <v>3</v>
      </c>
      <c r="C33" s="2" t="s">
        <v>87</v>
      </c>
      <c r="D33" s="12" t="s">
        <v>88</v>
      </c>
      <c r="E33" s="13">
        <v>14067.59</v>
      </c>
      <c r="F33" s="14" t="s">
        <v>89</v>
      </c>
    </row>
    <row r="34" spans="1:6" ht="12.75">
      <c r="A34" s="2">
        <v>38</v>
      </c>
      <c r="B34" s="2" t="s">
        <v>3</v>
      </c>
      <c r="C34" s="2" t="s">
        <v>90</v>
      </c>
      <c r="D34" s="12" t="s">
        <v>91</v>
      </c>
      <c r="E34" s="13">
        <v>13729.19</v>
      </c>
      <c r="F34" s="14" t="s">
        <v>92</v>
      </c>
    </row>
    <row r="35" spans="1:6" ht="25.5">
      <c r="A35" s="2">
        <v>39</v>
      </c>
      <c r="B35" s="2" t="s">
        <v>3</v>
      </c>
      <c r="C35" s="2" t="s">
        <v>93</v>
      </c>
      <c r="D35" s="12" t="s">
        <v>94</v>
      </c>
      <c r="E35" s="13">
        <v>21265.82</v>
      </c>
      <c r="F35" s="14" t="s">
        <v>95</v>
      </c>
    </row>
    <row r="36" spans="1:6" ht="25.5">
      <c r="A36" s="2">
        <v>40</v>
      </c>
      <c r="B36" s="2" t="s">
        <v>3</v>
      </c>
      <c r="C36" s="2" t="s">
        <v>96</v>
      </c>
      <c r="D36" s="12" t="s">
        <v>97</v>
      </c>
      <c r="E36" s="13">
        <v>7785.61</v>
      </c>
      <c r="F36" s="14" t="s">
        <v>98</v>
      </c>
    </row>
    <row r="37" spans="1:6" ht="38.25">
      <c r="A37" s="2">
        <v>41</v>
      </c>
      <c r="B37" s="2" t="s">
        <v>3</v>
      </c>
      <c r="C37" s="2" t="s">
        <v>99</v>
      </c>
      <c r="D37" s="12" t="s">
        <v>100</v>
      </c>
      <c r="E37" s="13">
        <f>7879.93-41.08</f>
        <v>7838.85</v>
      </c>
      <c r="F37" s="14" t="s">
        <v>101</v>
      </c>
    </row>
    <row r="38" spans="1:6" ht="25.5">
      <c r="A38" s="2">
        <v>43</v>
      </c>
      <c r="B38" s="2" t="s">
        <v>3</v>
      </c>
      <c r="C38" s="2" t="s">
        <v>102</v>
      </c>
      <c r="D38" s="12" t="s">
        <v>103</v>
      </c>
      <c r="E38" s="13">
        <v>2640.38</v>
      </c>
      <c r="F38" s="14" t="s">
        <v>104</v>
      </c>
    </row>
    <row r="39" spans="1:6" ht="12.75">
      <c r="A39" s="2">
        <v>44</v>
      </c>
      <c r="B39" s="2" t="s">
        <v>3</v>
      </c>
      <c r="C39" s="2" t="s">
        <v>105</v>
      </c>
      <c r="D39" s="12" t="s">
        <v>106</v>
      </c>
      <c r="E39" s="13">
        <v>5068.7</v>
      </c>
      <c r="F39" s="14" t="s">
        <v>107</v>
      </c>
    </row>
    <row r="40" spans="1:6" ht="12.75">
      <c r="A40" s="2">
        <v>45</v>
      </c>
      <c r="B40" s="2" t="s">
        <v>3</v>
      </c>
      <c r="C40" s="2" t="s">
        <v>108</v>
      </c>
      <c r="D40" s="12" t="s">
        <v>109</v>
      </c>
      <c r="E40" s="13">
        <v>15049.16</v>
      </c>
      <c r="F40" s="14" t="s">
        <v>110</v>
      </c>
    </row>
    <row r="41" spans="1:6" ht="12.75">
      <c r="A41" s="2">
        <v>46</v>
      </c>
      <c r="B41" s="2" t="s">
        <v>3</v>
      </c>
      <c r="C41" s="2" t="s">
        <v>111</v>
      </c>
      <c r="D41" s="12" t="s">
        <v>112</v>
      </c>
      <c r="E41" s="13">
        <v>17302.06</v>
      </c>
      <c r="F41" s="14" t="s">
        <v>113</v>
      </c>
    </row>
    <row r="42" spans="1:6" ht="12.75">
      <c r="A42" s="2">
        <v>47</v>
      </c>
      <c r="B42" s="2" t="s">
        <v>3</v>
      </c>
      <c r="C42" s="2" t="s">
        <v>114</v>
      </c>
      <c r="D42" s="12" t="s">
        <v>115</v>
      </c>
      <c r="E42" s="13">
        <v>8623.1</v>
      </c>
      <c r="F42" s="14" t="s">
        <v>116</v>
      </c>
    </row>
    <row r="43" spans="1:6" ht="12.75">
      <c r="A43" s="2">
        <v>48</v>
      </c>
      <c r="B43" s="2" t="s">
        <v>3</v>
      </c>
      <c r="C43" s="2" t="s">
        <v>117</v>
      </c>
      <c r="D43" s="12" t="s">
        <v>118</v>
      </c>
      <c r="E43" s="13">
        <f>12899.8-48.69</f>
        <v>12851.109999999999</v>
      </c>
      <c r="F43" s="14" t="s">
        <v>119</v>
      </c>
    </row>
    <row r="44" spans="1:6" ht="12.75">
      <c r="A44" s="2">
        <v>50</v>
      </c>
      <c r="B44" s="2" t="s">
        <v>3</v>
      </c>
      <c r="C44" s="2" t="s">
        <v>120</v>
      </c>
      <c r="D44" s="12" t="s">
        <v>121</v>
      </c>
      <c r="E44" s="13">
        <v>1242.68</v>
      </c>
      <c r="F44" s="14" t="s">
        <v>122</v>
      </c>
    </row>
    <row r="45" spans="1:6" ht="25.5">
      <c r="A45" s="2">
        <v>51</v>
      </c>
      <c r="B45" s="2" t="s">
        <v>3</v>
      </c>
      <c r="C45" s="2" t="s">
        <v>123</v>
      </c>
      <c r="D45" s="12" t="s">
        <v>124</v>
      </c>
      <c r="E45" s="13">
        <v>11171.93</v>
      </c>
      <c r="F45" s="14" t="s">
        <v>125</v>
      </c>
    </row>
    <row r="46" spans="1:6" ht="12.75">
      <c r="A46" s="2">
        <v>52</v>
      </c>
      <c r="B46" s="2" t="s">
        <v>3</v>
      </c>
      <c r="C46" s="2" t="s">
        <v>126</v>
      </c>
      <c r="D46" s="12" t="s">
        <v>127</v>
      </c>
      <c r="E46" s="13">
        <v>14920.62</v>
      </c>
      <c r="F46" s="14" t="s">
        <v>128</v>
      </c>
    </row>
    <row r="47" spans="1:6" ht="25.5">
      <c r="A47" s="2">
        <v>53</v>
      </c>
      <c r="B47" s="2" t="s">
        <v>3</v>
      </c>
      <c r="C47" s="2" t="s">
        <v>129</v>
      </c>
      <c r="D47" s="12" t="s">
        <v>130</v>
      </c>
      <c r="E47" s="13">
        <v>3911.37</v>
      </c>
      <c r="F47" s="14" t="s">
        <v>131</v>
      </c>
    </row>
    <row r="48" spans="1:6" ht="12.75">
      <c r="A48" s="2">
        <v>54</v>
      </c>
      <c r="B48" s="2" t="s">
        <v>3</v>
      </c>
      <c r="C48" s="2" t="s">
        <v>132</v>
      </c>
      <c r="D48" s="12" t="s">
        <v>133</v>
      </c>
      <c r="E48" s="13">
        <v>1991.78</v>
      </c>
      <c r="F48" s="14" t="s">
        <v>134</v>
      </c>
    </row>
    <row r="49" spans="1:6" ht="12.75">
      <c r="A49" s="2">
        <v>55</v>
      </c>
      <c r="B49" s="2" t="s">
        <v>3</v>
      </c>
      <c r="C49" s="2" t="s">
        <v>135</v>
      </c>
      <c r="D49" s="12" t="s">
        <v>136</v>
      </c>
      <c r="E49" s="13">
        <v>16829.2</v>
      </c>
      <c r="F49" s="14" t="s">
        <v>137</v>
      </c>
    </row>
    <row r="50" spans="1:6" ht="12.75">
      <c r="A50" s="2">
        <v>56</v>
      </c>
      <c r="B50" s="2" t="s">
        <v>3</v>
      </c>
      <c r="C50" s="2" t="s">
        <v>138</v>
      </c>
      <c r="D50" s="12" t="s">
        <v>139</v>
      </c>
      <c r="E50" s="13">
        <v>6882.59</v>
      </c>
      <c r="F50" s="14" t="s">
        <v>140</v>
      </c>
    </row>
    <row r="51" spans="1:6" ht="25.5">
      <c r="A51" s="2">
        <v>57</v>
      </c>
      <c r="B51" s="2" t="s">
        <v>3</v>
      </c>
      <c r="C51" s="2" t="s">
        <v>141</v>
      </c>
      <c r="D51" s="12" t="s">
        <v>142</v>
      </c>
      <c r="E51" s="13">
        <v>1677.28</v>
      </c>
      <c r="F51" s="14" t="s">
        <v>143</v>
      </c>
    </row>
    <row r="52" spans="1:6" ht="12.75">
      <c r="A52" s="2">
        <v>58</v>
      </c>
      <c r="B52" s="2" t="s">
        <v>3</v>
      </c>
      <c r="C52" s="2" t="s">
        <v>144</v>
      </c>
      <c r="D52" s="12" t="s">
        <v>145</v>
      </c>
      <c r="E52" s="13">
        <v>7600.02</v>
      </c>
      <c r="F52" s="14" t="s">
        <v>146</v>
      </c>
    </row>
    <row r="53" spans="1:6" ht="12.75">
      <c r="A53" s="2">
        <v>59</v>
      </c>
      <c r="B53" s="2" t="s">
        <v>3</v>
      </c>
      <c r="C53" s="2" t="s">
        <v>147</v>
      </c>
      <c r="D53" s="12" t="s">
        <v>148</v>
      </c>
      <c r="E53" s="13">
        <v>7298.62</v>
      </c>
      <c r="F53" s="14" t="s">
        <v>149</v>
      </c>
    </row>
    <row r="54" spans="1:6" ht="12.75">
      <c r="A54" s="2">
        <v>60</v>
      </c>
      <c r="B54" s="2" t="s">
        <v>3</v>
      </c>
      <c r="C54" s="2" t="s">
        <v>150</v>
      </c>
      <c r="D54" s="12" t="s">
        <v>151</v>
      </c>
      <c r="E54" s="13">
        <v>883.7</v>
      </c>
      <c r="F54" s="14" t="s">
        <v>152</v>
      </c>
    </row>
    <row r="55" spans="1:6" ht="12.75">
      <c r="A55" s="2">
        <v>61</v>
      </c>
      <c r="B55" s="2" t="s">
        <v>3</v>
      </c>
      <c r="C55" s="2" t="s">
        <v>153</v>
      </c>
      <c r="D55" s="12" t="s">
        <v>154</v>
      </c>
      <c r="E55" s="13">
        <v>89.76</v>
      </c>
      <c r="F55" s="14" t="s">
        <v>155</v>
      </c>
    </row>
    <row r="56" spans="1:6" ht="25.5">
      <c r="A56" s="2">
        <v>65</v>
      </c>
      <c r="B56" s="4" t="s">
        <v>3</v>
      </c>
      <c r="C56" s="4" t="s">
        <v>156</v>
      </c>
      <c r="D56" s="12" t="s">
        <v>157</v>
      </c>
      <c r="E56" s="13">
        <f>96952.5-48.69+87.49-48.69</f>
        <v>96942.61</v>
      </c>
      <c r="F56" s="14" t="s">
        <v>158</v>
      </c>
    </row>
    <row r="57" spans="1:6" ht="12.75">
      <c r="A57" s="2">
        <v>66</v>
      </c>
      <c r="B57" s="2" t="s">
        <v>3</v>
      </c>
      <c r="C57" s="2" t="s">
        <v>159</v>
      </c>
      <c r="D57" s="12" t="s">
        <v>160</v>
      </c>
      <c r="E57" s="13">
        <f>10888.69-99.86</f>
        <v>10788.83</v>
      </c>
      <c r="F57" s="14" t="s">
        <v>161</v>
      </c>
    </row>
    <row r="58" spans="1:6" ht="12.75">
      <c r="A58" s="2">
        <v>68</v>
      </c>
      <c r="B58" s="2" t="s">
        <v>3</v>
      </c>
      <c r="C58" s="2" t="s">
        <v>162</v>
      </c>
      <c r="D58" s="12" t="s">
        <v>163</v>
      </c>
      <c r="E58" s="13">
        <v>45801.19</v>
      </c>
      <c r="F58" s="14" t="s">
        <v>164</v>
      </c>
    </row>
    <row r="59" spans="1:6" ht="25.5">
      <c r="A59" s="2">
        <v>69</v>
      </c>
      <c r="B59" s="2" t="s">
        <v>3</v>
      </c>
      <c r="C59" s="2" t="s">
        <v>165</v>
      </c>
      <c r="D59" s="12" t="s">
        <v>166</v>
      </c>
      <c r="E59" s="13">
        <v>5005.85</v>
      </c>
      <c r="F59" s="14" t="s">
        <v>167</v>
      </c>
    </row>
    <row r="60" spans="1:6" ht="12.75">
      <c r="A60" s="2">
        <v>70</v>
      </c>
      <c r="B60" s="2" t="s">
        <v>3</v>
      </c>
      <c r="C60" s="2" t="s">
        <v>168</v>
      </c>
      <c r="D60" s="12" t="s">
        <v>169</v>
      </c>
      <c r="E60" s="13">
        <v>52657.38</v>
      </c>
      <c r="F60" s="14" t="s">
        <v>170</v>
      </c>
    </row>
    <row r="61" spans="1:6" ht="12.75">
      <c r="A61" s="2">
        <v>71</v>
      </c>
      <c r="B61" s="2" t="s">
        <v>3</v>
      </c>
      <c r="C61" s="2" t="s">
        <v>168</v>
      </c>
      <c r="D61" s="12" t="s">
        <v>169</v>
      </c>
      <c r="E61" s="13">
        <v>254.87</v>
      </c>
      <c r="F61" s="14" t="s">
        <v>170</v>
      </c>
    </row>
    <row r="62" spans="1:6" ht="12.75">
      <c r="A62" s="2">
        <v>72</v>
      </c>
      <c r="B62" s="2" t="s">
        <v>3</v>
      </c>
      <c r="C62" s="2" t="s">
        <v>171</v>
      </c>
      <c r="D62" s="12" t="s">
        <v>172</v>
      </c>
      <c r="E62" s="13">
        <v>12823.56</v>
      </c>
      <c r="F62" s="14" t="s">
        <v>173</v>
      </c>
    </row>
    <row r="63" spans="1:6" ht="12.75">
      <c r="A63" s="2">
        <v>73</v>
      </c>
      <c r="B63" s="2" t="s">
        <v>3</v>
      </c>
      <c r="C63" s="2" t="s">
        <v>174</v>
      </c>
      <c r="D63" s="12" t="s">
        <v>175</v>
      </c>
      <c r="E63" s="13">
        <v>249.47</v>
      </c>
      <c r="F63" s="14" t="s">
        <v>176</v>
      </c>
    </row>
    <row r="64" spans="1:6" ht="38.25">
      <c r="A64" s="2">
        <v>74</v>
      </c>
      <c r="B64" s="2" t="s">
        <v>3</v>
      </c>
      <c r="C64" s="2" t="s">
        <v>177</v>
      </c>
      <c r="D64" s="12" t="s">
        <v>178</v>
      </c>
      <c r="E64" s="13">
        <v>1708.33</v>
      </c>
      <c r="F64" s="14" t="s">
        <v>179</v>
      </c>
    </row>
    <row r="65" spans="1:6" ht="25.5">
      <c r="A65" s="2">
        <v>75</v>
      </c>
      <c r="B65" s="2" t="s">
        <v>3</v>
      </c>
      <c r="C65" s="2" t="s">
        <v>180</v>
      </c>
      <c r="D65" s="12" t="s">
        <v>181</v>
      </c>
      <c r="E65" s="13">
        <v>13.68</v>
      </c>
      <c r="F65" s="14" t="s">
        <v>182</v>
      </c>
    </row>
    <row r="66" spans="1:6" ht="25.5">
      <c r="A66" s="2">
        <v>76</v>
      </c>
      <c r="B66" s="2" t="s">
        <v>3</v>
      </c>
      <c r="C66" s="2" t="s">
        <v>183</v>
      </c>
      <c r="D66" s="12" t="s">
        <v>184</v>
      </c>
      <c r="E66" s="13">
        <v>1618.41</v>
      </c>
      <c r="F66" s="14" t="s">
        <v>185</v>
      </c>
    </row>
    <row r="67" spans="1:6" ht="25.5">
      <c r="A67" s="9">
        <v>77</v>
      </c>
      <c r="B67" s="9" t="s">
        <v>3</v>
      </c>
      <c r="C67" s="9" t="s">
        <v>186</v>
      </c>
      <c r="D67" s="15" t="s">
        <v>187</v>
      </c>
      <c r="E67" s="16">
        <v>6172.99</v>
      </c>
      <c r="F67" s="17" t="s">
        <v>188</v>
      </c>
    </row>
    <row r="68" spans="1:6" ht="35.25" customHeight="1">
      <c r="A68" s="10" t="s">
        <v>193</v>
      </c>
      <c r="B68" s="10"/>
      <c r="C68" s="10"/>
      <c r="D68" s="10"/>
      <c r="E68" s="11">
        <f>SUM(E5:E67)</f>
        <v>889344.6699999999</v>
      </c>
      <c r="F68" s="11"/>
    </row>
  </sheetData>
  <sheetProtection/>
  <mergeCells count="3">
    <mergeCell ref="D2:F3"/>
    <mergeCell ref="A68:D68"/>
    <mergeCell ref="E68:F68"/>
  </mergeCells>
  <printOptions/>
  <pageMargins left="0.9448818897637796" right="0.15748031496062992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2020-10-28T09:27:02Z</cp:lastPrinted>
  <dcterms:created xsi:type="dcterms:W3CDTF">2020-10-26T14:12:12Z</dcterms:created>
  <dcterms:modified xsi:type="dcterms:W3CDTF">2021-06-02T11:20:50Z</dcterms:modified>
  <cp:category/>
  <cp:version/>
  <cp:contentType/>
  <cp:contentStatus/>
</cp:coreProperties>
</file>