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563" activeTab="0"/>
  </bookViews>
  <sheets>
    <sheet name="para 11 +Monitor+Prev 5" sheetId="1" r:id="rId1"/>
  </sheets>
  <definedNames/>
  <calcPr fullCalcOnLoad="1"/>
</workbook>
</file>

<file path=xl/sharedStrings.xml><?xml version="1.0" encoding="utf-8"?>
<sst xmlns="http://schemas.openxmlformats.org/spreadsheetml/2006/main" count="161" uniqueCount="160">
  <si>
    <t>Nr.crt</t>
  </si>
  <si>
    <t>Contract</t>
  </si>
  <si>
    <t>DENUMIRE FURNIZOR</t>
  </si>
  <si>
    <t>Lab 11</t>
  </si>
  <si>
    <t>Rx11</t>
  </si>
  <si>
    <t>Total 11</t>
  </si>
  <si>
    <t>A073P/2021</t>
  </si>
  <si>
    <t>S.C AMBRA GRISEA S.R.L</t>
  </si>
  <si>
    <t>A091P/2018</t>
  </si>
  <si>
    <r>
      <rPr>
        <sz val="11"/>
        <rFont val="Calibri"/>
        <family val="2"/>
      </rPr>
      <t xml:space="preserve">S.C CARDIO PLUS SRL= </t>
    </r>
    <r>
      <rPr>
        <sz val="11"/>
        <color indexed="10"/>
        <rFont val="Calibri"/>
        <family val="2"/>
      </rPr>
      <t>09.06.21 -fara resp.cr contract</t>
    </r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</si>
  <si>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</si>
  <si>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</si>
  <si>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</si>
  <si>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</si>
  <si>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</si>
  <si>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</si>
  <si>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</si>
  <si>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</si>
  <si>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</si>
  <si>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</si>
  <si>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</si>
  <si>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</si>
  <si>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</si>
  <si>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</si>
  <si>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</si>
  <si>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</si>
  <si>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</si>
  <si>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</si>
  <si>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</si>
  <si>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</si>
  <si>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</si>
  <si>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</si>
  <si>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</si>
  <si>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</si>
  <si>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</si>
  <si>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</si>
  <si>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</si>
  <si>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</si>
  <si>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</si>
  <si>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</si>
  <si>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</si>
  <si>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</si>
  <si>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</si>
  <si>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</si>
  <si>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</si>
  <si>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</si>
  <si>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</si>
  <si>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</si>
  <si>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</si>
  <si>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</si>
  <si>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</si>
  <si>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>ELITE MEDICAL S.R.L.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</si>
  <si>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</si>
  <si>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</si>
  <si>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</si>
  <si>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</si>
  <si>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</si>
  <si>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</si>
  <si>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</si>
  <si>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</si>
  <si>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A125/2018</t>
  </si>
  <si>
    <t>CMI GERIATRIE SI GERONTOLOGIE NECULA MARINELA PARASCHIVA</t>
  </si>
  <si>
    <t>27</t>
  </si>
  <si>
    <t>A013/2021</t>
  </si>
  <si>
    <t>CMI MEDICINA INTERNA MORARU CONSTANTIN FLORENTIN</t>
  </si>
  <si>
    <t>28</t>
  </si>
  <si>
    <t>MF359/2021</t>
  </si>
  <si>
    <t>CMI  BECHEANU NATALIA</t>
  </si>
  <si>
    <t>29</t>
  </si>
  <si>
    <t>MF485/2021</t>
  </si>
  <si>
    <t>SC PARGA SAT SRL</t>
  </si>
  <si>
    <t>30</t>
  </si>
  <si>
    <t>MF375/2021</t>
  </si>
  <si>
    <t>CMI MOLDOVAN DORIN</t>
  </si>
  <si>
    <t>31</t>
  </si>
  <si>
    <t>MF006/2021</t>
  </si>
  <si>
    <t>CMI  STANCIU DOINA IONELA CARMEN</t>
  </si>
  <si>
    <t>32</t>
  </si>
  <si>
    <t>MF318/2021</t>
  </si>
  <si>
    <t>CMI  STUPARU VICTORIA</t>
  </si>
  <si>
    <t>33</t>
  </si>
  <si>
    <t>MF133/2021</t>
  </si>
  <si>
    <t>CMI TARLEA ELENA MIHAELA</t>
  </si>
  <si>
    <t>34</t>
  </si>
  <si>
    <t>MF408/2021</t>
  </si>
  <si>
    <t>CMI  TOMA ELIZA FLORINELA</t>
  </si>
  <si>
    <t>35</t>
  </si>
  <si>
    <t>MF467/2021</t>
  </si>
  <si>
    <t>SC DOCTOR UDRISTE MIHAI SRL</t>
  </si>
  <si>
    <t>36</t>
  </si>
  <si>
    <t>MF488/2021</t>
  </si>
  <si>
    <t>SC BIA MEDICAL ECHOGRAPHY SRL</t>
  </si>
  <si>
    <t>37</t>
  </si>
  <si>
    <t>MF347/2021</t>
  </si>
  <si>
    <t xml:space="preserve"> SOLOMED CLINIC SA</t>
  </si>
  <si>
    <t>MF443/2018</t>
  </si>
  <si>
    <t>CMI TAHIS CLAUDIU NICOLAE</t>
  </si>
  <si>
    <t>38</t>
  </si>
  <si>
    <t>MF333/2021</t>
  </si>
  <si>
    <t>CMI DR.CHIVU LUMINITA</t>
  </si>
  <si>
    <t>39</t>
  </si>
  <si>
    <t>MF481/2021</t>
  </si>
  <si>
    <t>SC SONOMED BIOLIFE SRL-D</t>
  </si>
  <si>
    <t>40</t>
  </si>
  <si>
    <t>MF 409/2021</t>
  </si>
  <si>
    <t>SC MED MAR TRADING SRL</t>
  </si>
  <si>
    <t>41</t>
  </si>
  <si>
    <t>MF504/2021</t>
  </si>
  <si>
    <t xml:space="preserve"> DOCTOR SALMEN VIOLETA AIDA SRL</t>
  </si>
  <si>
    <t>MF497/2021</t>
  </si>
  <si>
    <t>KRM MEDICAL SRL -inchis 31.08.21(Jugur)</t>
  </si>
  <si>
    <t>42</t>
  </si>
  <si>
    <t>MF519/2022</t>
  </si>
  <si>
    <r>
      <t>KRM MEDICAL SRL -</t>
    </r>
    <r>
      <rPr>
        <sz val="11"/>
        <color indexed="12"/>
        <rFont val="Calibri"/>
        <family val="2"/>
      </rPr>
      <t xml:space="preserve">intrat 01.09.21 </t>
    </r>
    <r>
      <rPr>
        <b/>
        <sz val="11"/>
        <color indexed="12"/>
        <rFont val="Calibri"/>
        <family val="2"/>
      </rPr>
      <t>Campulung</t>
    </r>
  </si>
  <si>
    <t>43</t>
  </si>
  <si>
    <t>MF129/2021</t>
  </si>
  <si>
    <t>CMI VELCEA DUMITRA</t>
  </si>
  <si>
    <t>44</t>
  </si>
  <si>
    <t>MF490/2021</t>
  </si>
  <si>
    <t>BOGDANA LIFE S.R.L</t>
  </si>
  <si>
    <t>45</t>
  </si>
  <si>
    <t>S135/2021</t>
  </si>
  <si>
    <t>CABINET MEDICAL DE STOMATOLOGIE DR.STATE ANDREEA</t>
  </si>
  <si>
    <t>46</t>
  </si>
  <si>
    <t>S157/2021</t>
  </si>
  <si>
    <t>SC ROSAN MEDICAL SRL</t>
  </si>
  <si>
    <t>47</t>
  </si>
  <si>
    <t>H11P/2021</t>
  </si>
  <si>
    <t>SPITALUL DE BOLI CRONICE SI GERIATRIE STEFANESTI</t>
  </si>
  <si>
    <t>48</t>
  </si>
  <si>
    <t>H14P/2021</t>
  </si>
  <si>
    <t>49</t>
  </si>
  <si>
    <t>H03P/2021</t>
  </si>
  <si>
    <t>SPITALUL DE PEDIATRIE PITESTI</t>
  </si>
  <si>
    <t>50</t>
  </si>
  <si>
    <t>H06P/2021</t>
  </si>
  <si>
    <t>SPITALUL MUNICIPAL CAMPULUNG</t>
  </si>
  <si>
    <t>51</t>
  </si>
  <si>
    <t>H04P/2021</t>
  </si>
  <si>
    <t>SPITALUL MUNICIPAL CURTEA DE ARGES</t>
  </si>
  <si>
    <t>52</t>
  </si>
  <si>
    <t>H05P/2021</t>
  </si>
  <si>
    <t xml:space="preserve">SPITALUL ORASENESC "REGELE CAROL I" COSTESTI </t>
  </si>
  <si>
    <t>53</t>
  </si>
  <si>
    <t>H01P/2021</t>
  </si>
  <si>
    <t>SPITALUL JUDETEAN DE URGENTA PITESTI</t>
  </si>
  <si>
    <t>54</t>
  </si>
  <si>
    <t>H07P/2021</t>
  </si>
  <si>
    <t>SPITALUL ORASENESC MIOVENI</t>
  </si>
  <si>
    <t>55</t>
  </si>
  <si>
    <t>H18P/2021</t>
  </si>
  <si>
    <t>SPITALUL DE PSIHIATRIE SF.MARIA</t>
  </si>
  <si>
    <t>total</t>
  </si>
  <si>
    <r>
      <t>SPITALUL DE PNEUMOFTIZIOLOGIE LEORDENI-Suspendat S</t>
    </r>
    <r>
      <rPr>
        <sz val="11"/>
        <color indexed="10"/>
        <rFont val="Calibri"/>
        <family val="2"/>
      </rPr>
      <t>p.covid</t>
    </r>
  </si>
  <si>
    <t>11 plt</t>
  </si>
  <si>
    <t>Monitor NOIEMBRIE</t>
  </si>
  <si>
    <t>LAB Monitor 11</t>
  </si>
  <si>
    <t>RX Monitor 11</t>
  </si>
  <si>
    <t>Total Monitor 11</t>
  </si>
  <si>
    <t>PREVENTIE NOIEMBRIE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</si>
</sst>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4" fontId="7" fillId="78" borderId="19" xfId="0" applyNumberFormat="1" applyFont="1" applyFill="1" applyBorder="1" applyAlignment="1">
      <alignment horizontal="center" wrapText="1"/>
    </xf>
    <xf numFmtId="4" fontId="44" fillId="78" borderId="19" xfId="0" applyNumberFormat="1" applyFont="1" applyFill="1" applyBorder="1" applyAlignment="1">
      <alignment horizontal="center" wrapText="1"/>
    </xf>
    <xf numFmtId="4" fontId="0" fillId="78" borderId="19" xfId="0" applyNumberFormat="1" applyFont="1" applyFill="1" applyBorder="1" applyAlignment="1">
      <alignment horizontal="center"/>
    </xf>
    <xf numFmtId="4" fontId="0" fillId="78" borderId="19" xfId="0" applyNumberFormat="1" applyFont="1" applyFill="1" applyBorder="1" applyAlignment="1">
      <alignment/>
    </xf>
    <xf numFmtId="4" fontId="0" fillId="77" borderId="19" xfId="0" applyNumberFormat="1" applyFont="1" applyFill="1" applyBorder="1" applyAlignment="1">
      <alignment horizontal="center"/>
    </xf>
    <xf numFmtId="4" fontId="45" fillId="77" borderId="19" xfId="0" applyNumberFormat="1" applyFont="1" applyFill="1" applyBorder="1" applyAlignment="1">
      <alignment/>
    </xf>
    <xf numFmtId="4" fontId="21" fillId="78" borderId="19" xfId="0" applyNumberFormat="1" applyFont="1" applyFill="1" applyBorder="1" applyAlignment="1">
      <alignment/>
    </xf>
    <xf numFmtId="4" fontId="0" fillId="77" borderId="19" xfId="0" applyNumberFormat="1" applyFont="1" applyFill="1" applyBorder="1" applyAlignment="1">
      <alignment/>
    </xf>
    <xf numFmtId="4" fontId="0" fillId="78" borderId="20" xfId="0" applyNumberFormat="1" applyFont="1" applyFill="1" applyBorder="1" applyAlignment="1">
      <alignment horizontal="center"/>
    </xf>
    <xf numFmtId="4" fontId="0" fillId="78" borderId="20" xfId="0" applyNumberFormat="1" applyFont="1" applyFill="1" applyBorder="1" applyAlignment="1">
      <alignment/>
    </xf>
    <xf numFmtId="4" fontId="0" fillId="79" borderId="21" xfId="0" applyNumberFormat="1" applyFont="1" applyFill="1" applyBorder="1" applyAlignment="1">
      <alignment horizontal="center"/>
    </xf>
    <xf numFmtId="4" fontId="0" fillId="78" borderId="22" xfId="0" applyNumberFormat="1" applyFont="1" applyFill="1" applyBorder="1" applyAlignment="1">
      <alignment horizontal="center"/>
    </xf>
    <xf numFmtId="4" fontId="0" fillId="78" borderId="0" xfId="0" applyNumberFormat="1" applyFont="1" applyFill="1" applyBorder="1" applyAlignment="1">
      <alignment/>
    </xf>
    <xf numFmtId="4" fontId="0" fillId="79" borderId="19" xfId="0" applyNumberFormat="1" applyFont="1" applyFill="1" applyBorder="1" applyAlignment="1">
      <alignment horizontal="center"/>
    </xf>
    <xf numFmtId="4" fontId="44" fillId="78" borderId="19" xfId="0" applyNumberFormat="1" applyFont="1" applyFill="1" applyBorder="1" applyAlignment="1">
      <alignment horizontal="center" vertical="center" wrapText="1"/>
    </xf>
    <xf numFmtId="4" fontId="7" fillId="78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45" fillId="0" borderId="23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4" fontId="48" fillId="78" borderId="19" xfId="0" applyNumberFormat="1" applyFont="1" applyFill="1" applyBorder="1" applyAlignment="1">
      <alignment horizontal="center"/>
    </xf>
    <xf numFmtId="4" fontId="49" fillId="78" borderId="19" xfId="0" applyNumberFormat="1" applyFont="1" applyFill="1" applyBorder="1" applyAlignment="1">
      <alignment/>
    </xf>
    <xf numFmtId="4" fontId="49" fillId="0" borderId="19" xfId="0" applyNumberFormat="1" applyFont="1" applyBorder="1" applyAlignment="1">
      <alignment/>
    </xf>
    <xf numFmtId="4" fontId="48" fillId="80" borderId="19" xfId="0" applyNumberFormat="1" applyFont="1" applyFill="1" applyBorder="1" applyAlignment="1">
      <alignment horizontal="center"/>
    </xf>
    <xf numFmtId="4" fontId="49" fillId="80" borderId="19" xfId="0" applyNumberFormat="1" applyFont="1" applyFill="1" applyBorder="1" applyAlignment="1">
      <alignment/>
    </xf>
    <xf numFmtId="4" fontId="48" fillId="0" borderId="19" xfId="0" applyNumberFormat="1" applyFont="1" applyBorder="1" applyAlignment="1">
      <alignment horizontal="center"/>
    </xf>
    <xf numFmtId="4" fontId="50" fillId="0" borderId="19" xfId="0" applyNumberFormat="1" applyFont="1" applyBorder="1" applyAlignment="1">
      <alignment/>
    </xf>
    <xf numFmtId="4" fontId="0" fillId="0" borderId="19" xfId="0" applyNumberForma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C46">
      <selection activeCell="D64" sqref="D64"/>
    </sheetView>
  </sheetViews>
  <sheetFormatPr defaultColWidth="12.28125" defaultRowHeight="15"/>
  <cols>
    <col min="1" max="1" width="5.421875" style="1" customWidth="1"/>
    <col min="2" max="2" width="11.28125" style="1" customWidth="1"/>
    <col min="3" max="3" width="49.8515625" style="1" customWidth="1"/>
    <col min="4" max="4" width="14.00390625" style="1" customWidth="1"/>
    <col min="5" max="5" width="13.421875" style="1" customWidth="1"/>
    <col min="6" max="6" width="13.8515625" style="1" customWidth="1"/>
    <col min="7" max="16384" width="12.28125" style="1" customWidth="1"/>
  </cols>
  <sheetData>
    <row r="1" spans="1:10" ht="15">
      <c r="A1" s="4"/>
      <c r="B1" s="4"/>
      <c r="C1" s="5"/>
      <c r="D1" s="34" t="s">
        <v>154</v>
      </c>
      <c r="E1" s="34"/>
      <c r="F1" s="34"/>
      <c r="G1" s="23"/>
      <c r="H1" s="35" t="s">
        <v>155</v>
      </c>
      <c r="I1" s="36"/>
      <c r="J1" s="36"/>
    </row>
    <row r="2" spans="1:10" ht="52.5" customHeight="1">
      <c r="A2" s="4" t="s">
        <v>0</v>
      </c>
      <c r="B2" s="19" t="s">
        <v>1</v>
      </c>
      <c r="C2" s="18" t="s">
        <v>2</v>
      </c>
      <c r="D2" s="20" t="s">
        <v>3</v>
      </c>
      <c r="E2" s="20" t="s">
        <v>4</v>
      </c>
      <c r="F2" s="20" t="s">
        <v>5</v>
      </c>
      <c r="G2" s="24" t="s">
        <v>159</v>
      </c>
      <c r="H2" s="25" t="s">
        <v>156</v>
      </c>
      <c r="I2" s="26" t="s">
        <v>157</v>
      </c>
      <c r="J2" s="26" t="s">
        <v>158</v>
      </c>
    </row>
    <row r="3" spans="1:11" ht="15">
      <c r="A3" s="6">
        <v>1</v>
      </c>
      <c r="B3" s="6" t="s">
        <v>6</v>
      </c>
      <c r="C3" s="7" t="s">
        <v>7</v>
      </c>
      <c r="D3" s="2">
        <v>44529.2</v>
      </c>
      <c r="E3" s="2"/>
      <c r="F3" s="2">
        <f>D3+E3</f>
        <v>44529.2</v>
      </c>
      <c r="G3" s="27"/>
      <c r="H3" s="28">
        <v>1446.19</v>
      </c>
      <c r="I3" s="28"/>
      <c r="J3" s="29">
        <f>H3+I3</f>
        <v>1446.19</v>
      </c>
      <c r="K3" s="22"/>
    </row>
    <row r="4" spans="1:11" ht="15">
      <c r="A4" s="8"/>
      <c r="B4" s="8" t="s">
        <v>8</v>
      </c>
      <c r="C4" s="9" t="s">
        <v>9</v>
      </c>
      <c r="D4" s="2">
        <v>0</v>
      </c>
      <c r="E4" s="2"/>
      <c r="F4" s="2">
        <f aca="true" t="shared" si="0" ref="F4:F61">D4+E4</f>
        <v>0</v>
      </c>
      <c r="G4" s="30"/>
      <c r="H4" s="31"/>
      <c r="I4" s="31"/>
      <c r="J4" s="31">
        <f aca="true" t="shared" si="1" ref="J4:J61">H4+I4</f>
        <v>0</v>
      </c>
      <c r="K4" s="22"/>
    </row>
    <row r="5" spans="1:11" ht="15">
      <c r="A5" s="6">
        <v>2</v>
      </c>
      <c r="B5" s="6" t="s">
        <v>10</v>
      </c>
      <c r="C5" s="7" t="s">
        <v>11</v>
      </c>
      <c r="D5" s="2">
        <v>31362.69</v>
      </c>
      <c r="E5" s="2"/>
      <c r="F5" s="2">
        <f t="shared" si="0"/>
        <v>31362.69</v>
      </c>
      <c r="G5" s="27"/>
      <c r="H5" s="28"/>
      <c r="I5" s="28"/>
      <c r="J5" s="29">
        <f t="shared" si="1"/>
        <v>0</v>
      </c>
      <c r="K5" s="22"/>
    </row>
    <row r="6" spans="1:11" ht="15">
      <c r="A6" s="6">
        <v>3</v>
      </c>
      <c r="B6" s="6" t="s">
        <v>12</v>
      </c>
      <c r="C6" s="7" t="s">
        <v>13</v>
      </c>
      <c r="D6" s="33">
        <v>43077.81</v>
      </c>
      <c r="E6" s="2"/>
      <c r="F6" s="2">
        <f t="shared" si="0"/>
        <v>43077.81</v>
      </c>
      <c r="G6" s="27"/>
      <c r="H6" s="28">
        <v>9113.75</v>
      </c>
      <c r="I6" s="28"/>
      <c r="J6" s="29">
        <f t="shared" si="1"/>
        <v>9113.75</v>
      </c>
      <c r="K6" s="22"/>
    </row>
    <row r="7" spans="1:11" ht="15">
      <c r="A7" s="6">
        <v>4</v>
      </c>
      <c r="B7" s="6" t="s">
        <v>14</v>
      </c>
      <c r="C7" s="7" t="s">
        <v>15</v>
      </c>
      <c r="D7" s="2">
        <v>43766.34</v>
      </c>
      <c r="E7" s="2"/>
      <c r="F7" s="2">
        <f t="shared" si="0"/>
        <v>43766.34</v>
      </c>
      <c r="G7" s="27"/>
      <c r="H7" s="28">
        <v>1557.05</v>
      </c>
      <c r="I7" s="28"/>
      <c r="J7" s="29">
        <f t="shared" si="1"/>
        <v>1557.05</v>
      </c>
      <c r="K7" s="22"/>
    </row>
    <row r="8" spans="1:11" ht="15">
      <c r="A8" s="6">
        <v>5</v>
      </c>
      <c r="B8" s="6" t="s">
        <v>16</v>
      </c>
      <c r="C8" s="7" t="s">
        <v>17</v>
      </c>
      <c r="D8" s="2">
        <v>36208.03</v>
      </c>
      <c r="E8" s="2"/>
      <c r="F8" s="2">
        <f t="shared" si="0"/>
        <v>36208.03</v>
      </c>
      <c r="G8" s="27"/>
      <c r="H8" s="28">
        <v>8000.18</v>
      </c>
      <c r="I8" s="28"/>
      <c r="J8" s="29">
        <f t="shared" si="1"/>
        <v>8000.18</v>
      </c>
      <c r="K8" s="22"/>
    </row>
    <row r="9" spans="1:11" ht="15">
      <c r="A9" s="6">
        <v>6</v>
      </c>
      <c r="B9" s="6" t="s">
        <v>18</v>
      </c>
      <c r="C9" s="7" t="s">
        <v>19</v>
      </c>
      <c r="D9" s="2">
        <v>39826.48</v>
      </c>
      <c r="E9" s="2"/>
      <c r="F9" s="2">
        <f t="shared" si="0"/>
        <v>39826.48</v>
      </c>
      <c r="G9" s="27"/>
      <c r="H9" s="28"/>
      <c r="I9" s="28"/>
      <c r="J9" s="29">
        <f t="shared" si="1"/>
        <v>0</v>
      </c>
      <c r="K9" s="22"/>
    </row>
    <row r="10" spans="1:11" ht="15">
      <c r="A10" s="6">
        <v>7</v>
      </c>
      <c r="B10" s="6" t="s">
        <v>20</v>
      </c>
      <c r="C10" s="7" t="s">
        <v>21</v>
      </c>
      <c r="D10" s="2">
        <v>28621.68</v>
      </c>
      <c r="E10" s="2"/>
      <c r="F10" s="2">
        <f t="shared" si="0"/>
        <v>28621.68</v>
      </c>
      <c r="G10" s="27"/>
      <c r="H10" s="28">
        <v>2925.35</v>
      </c>
      <c r="I10" s="28"/>
      <c r="J10" s="29">
        <f t="shared" si="1"/>
        <v>2925.35</v>
      </c>
      <c r="K10" s="22"/>
    </row>
    <row r="11" spans="1:11" ht="15">
      <c r="A11" s="6">
        <v>8</v>
      </c>
      <c r="B11" s="6" t="s">
        <v>22</v>
      </c>
      <c r="C11" s="7" t="s">
        <v>23</v>
      </c>
      <c r="D11" s="2">
        <v>28856.82</v>
      </c>
      <c r="E11" s="2"/>
      <c r="F11" s="2">
        <f t="shared" si="0"/>
        <v>28856.82</v>
      </c>
      <c r="G11" s="27"/>
      <c r="H11" s="28">
        <v>1036.72</v>
      </c>
      <c r="I11" s="28"/>
      <c r="J11" s="29">
        <f t="shared" si="1"/>
        <v>1036.72</v>
      </c>
      <c r="K11" s="22"/>
    </row>
    <row r="12" spans="1:11" ht="15">
      <c r="A12" s="6">
        <v>9</v>
      </c>
      <c r="B12" s="6" t="s">
        <v>24</v>
      </c>
      <c r="C12" s="7" t="s">
        <v>25</v>
      </c>
      <c r="D12" s="2">
        <v>39726.51</v>
      </c>
      <c r="E12" s="2"/>
      <c r="F12" s="2">
        <f t="shared" si="0"/>
        <v>39726.51</v>
      </c>
      <c r="G12" s="27">
        <v>83.06</v>
      </c>
      <c r="H12" s="28">
        <v>4354.23</v>
      </c>
      <c r="I12" s="28"/>
      <c r="J12" s="29">
        <f t="shared" si="1"/>
        <v>4354.23</v>
      </c>
      <c r="K12" s="22"/>
    </row>
    <row r="13" spans="1:11" ht="15">
      <c r="A13" s="6">
        <v>10</v>
      </c>
      <c r="B13" s="6" t="s">
        <v>26</v>
      </c>
      <c r="C13" s="7" t="s">
        <v>27</v>
      </c>
      <c r="D13" s="2">
        <v>21510.08</v>
      </c>
      <c r="E13" s="2">
        <v>27750</v>
      </c>
      <c r="F13" s="2">
        <f t="shared" si="0"/>
        <v>49260.08</v>
      </c>
      <c r="G13" s="27"/>
      <c r="H13" s="28">
        <v>1148.2</v>
      </c>
      <c r="I13" s="28">
        <v>16200</v>
      </c>
      <c r="J13" s="29">
        <f t="shared" si="1"/>
        <v>17348.2</v>
      </c>
      <c r="K13" s="22"/>
    </row>
    <row r="14" spans="1:11" ht="15">
      <c r="A14" s="6">
        <v>11</v>
      </c>
      <c r="B14" s="6" t="s">
        <v>28</v>
      </c>
      <c r="C14" s="7" t="s">
        <v>29</v>
      </c>
      <c r="D14" s="2">
        <v>42789.14</v>
      </c>
      <c r="E14" s="2"/>
      <c r="F14" s="2">
        <f t="shared" si="0"/>
        <v>42789.14</v>
      </c>
      <c r="G14" s="27"/>
      <c r="H14" s="28"/>
      <c r="I14" s="28"/>
      <c r="J14" s="29">
        <f t="shared" si="1"/>
        <v>0</v>
      </c>
      <c r="K14" s="22"/>
    </row>
    <row r="15" spans="1:11" ht="15">
      <c r="A15" s="6">
        <v>12</v>
      </c>
      <c r="B15" s="6" t="s">
        <v>30</v>
      </c>
      <c r="C15" s="7" t="s">
        <v>31</v>
      </c>
      <c r="D15" s="2">
        <v>23993.32</v>
      </c>
      <c r="E15" s="2"/>
      <c r="F15" s="2">
        <f t="shared" si="0"/>
        <v>23993.32</v>
      </c>
      <c r="G15" s="27"/>
      <c r="H15" s="28">
        <v>616.35</v>
      </c>
      <c r="I15" s="28"/>
      <c r="J15" s="29">
        <f t="shared" si="1"/>
        <v>616.35</v>
      </c>
      <c r="K15" s="22"/>
    </row>
    <row r="16" spans="1:11" ht="15">
      <c r="A16" s="6">
        <v>13</v>
      </c>
      <c r="B16" s="6" t="s">
        <v>32</v>
      </c>
      <c r="C16" s="7" t="s">
        <v>33</v>
      </c>
      <c r="D16" s="2">
        <v>17172.97</v>
      </c>
      <c r="E16" s="2">
        <v>5361</v>
      </c>
      <c r="F16" s="2">
        <f t="shared" si="0"/>
        <v>22533.97</v>
      </c>
      <c r="G16" s="27"/>
      <c r="H16" s="28">
        <v>750.57</v>
      </c>
      <c r="I16" s="28">
        <v>96</v>
      </c>
      <c r="J16" s="29">
        <f t="shared" si="1"/>
        <v>846.57</v>
      </c>
      <c r="K16" s="22"/>
    </row>
    <row r="17" spans="1:11" ht="15">
      <c r="A17" s="6">
        <v>14</v>
      </c>
      <c r="B17" s="6" t="s">
        <v>34</v>
      </c>
      <c r="C17" s="7" t="s">
        <v>35</v>
      </c>
      <c r="D17" s="2">
        <v>32730.32</v>
      </c>
      <c r="E17" s="2">
        <v>51745</v>
      </c>
      <c r="F17" s="2">
        <f t="shared" si="0"/>
        <v>84475.32</v>
      </c>
      <c r="G17" s="27"/>
      <c r="H17" s="28">
        <v>17219.62</v>
      </c>
      <c r="I17" s="28">
        <v>143595</v>
      </c>
      <c r="J17" s="29">
        <f t="shared" si="1"/>
        <v>160814.62</v>
      </c>
      <c r="K17" s="22"/>
    </row>
    <row r="18" spans="1:11" ht="15">
      <c r="A18" s="6">
        <v>15</v>
      </c>
      <c r="B18" s="6" t="s">
        <v>36</v>
      </c>
      <c r="C18" s="7" t="s">
        <v>37</v>
      </c>
      <c r="D18" s="2"/>
      <c r="E18" s="21">
        <v>6659</v>
      </c>
      <c r="F18" s="2">
        <f t="shared" si="0"/>
        <v>6659</v>
      </c>
      <c r="G18" s="27"/>
      <c r="H18" s="28"/>
      <c r="I18" s="28"/>
      <c r="J18" s="29">
        <f t="shared" si="1"/>
        <v>0</v>
      </c>
      <c r="K18" s="22"/>
    </row>
    <row r="19" spans="1:11" ht="15">
      <c r="A19" s="6">
        <v>16</v>
      </c>
      <c r="B19" s="6" t="s">
        <v>38</v>
      </c>
      <c r="C19" s="7" t="s">
        <v>39</v>
      </c>
      <c r="D19" s="2">
        <v>28357.43</v>
      </c>
      <c r="E19" s="2"/>
      <c r="F19" s="2">
        <f t="shared" si="0"/>
        <v>28357.43</v>
      </c>
      <c r="G19" s="27"/>
      <c r="H19" s="28">
        <v>9917.66</v>
      </c>
      <c r="I19" s="28"/>
      <c r="J19" s="29">
        <f t="shared" si="1"/>
        <v>9917.66</v>
      </c>
      <c r="K19" s="22"/>
    </row>
    <row r="20" spans="1:11" ht="15">
      <c r="A20" s="6">
        <v>17</v>
      </c>
      <c r="B20" s="6" t="s">
        <v>40</v>
      </c>
      <c r="C20" s="7" t="s">
        <v>41</v>
      </c>
      <c r="D20" s="2">
        <v>35465.8</v>
      </c>
      <c r="E20" s="2">
        <v>71126</v>
      </c>
      <c r="F20" s="2">
        <f t="shared" si="0"/>
        <v>106591.8</v>
      </c>
      <c r="G20" s="27"/>
      <c r="H20" s="28">
        <v>8117.03</v>
      </c>
      <c r="I20" s="28">
        <v>55997</v>
      </c>
      <c r="J20" s="29">
        <f t="shared" si="1"/>
        <v>64114.03</v>
      </c>
      <c r="K20" s="22"/>
    </row>
    <row r="21" spans="1:11" ht="15">
      <c r="A21" s="6">
        <v>18</v>
      </c>
      <c r="B21" s="6" t="s">
        <v>42</v>
      </c>
      <c r="C21" s="7" t="s">
        <v>43</v>
      </c>
      <c r="D21" s="2">
        <v>22375.18</v>
      </c>
      <c r="E21" s="2">
        <v>87010</v>
      </c>
      <c r="F21" s="2">
        <f t="shared" si="0"/>
        <v>109385.18</v>
      </c>
      <c r="G21" s="27"/>
      <c r="H21" s="28">
        <v>2063.51</v>
      </c>
      <c r="I21" s="28">
        <v>110890</v>
      </c>
      <c r="J21" s="29">
        <f t="shared" si="1"/>
        <v>112953.51</v>
      </c>
      <c r="K21" s="22"/>
    </row>
    <row r="22" spans="1:11" ht="15">
      <c r="A22" s="6">
        <v>19</v>
      </c>
      <c r="B22" s="6" t="s">
        <v>44</v>
      </c>
      <c r="C22" s="7" t="s">
        <v>45</v>
      </c>
      <c r="D22" s="2"/>
      <c r="E22" s="2">
        <v>65500</v>
      </c>
      <c r="F22" s="2">
        <f t="shared" si="0"/>
        <v>65500</v>
      </c>
      <c r="G22" s="27"/>
      <c r="H22" s="28"/>
      <c r="I22" s="28">
        <v>14250</v>
      </c>
      <c r="J22" s="29">
        <f t="shared" si="1"/>
        <v>14250</v>
      </c>
      <c r="K22" s="22"/>
    </row>
    <row r="23" spans="1:11" ht="15">
      <c r="A23" s="6">
        <v>20</v>
      </c>
      <c r="B23" s="6" t="s">
        <v>46</v>
      </c>
      <c r="C23" s="7" t="s">
        <v>47</v>
      </c>
      <c r="D23" s="2"/>
      <c r="E23" s="2">
        <v>45705</v>
      </c>
      <c r="F23" s="2">
        <f t="shared" si="0"/>
        <v>45705</v>
      </c>
      <c r="G23" s="27"/>
      <c r="H23" s="28">
        <v>176655</v>
      </c>
      <c r="I23" s="28"/>
      <c r="J23" s="29">
        <f t="shared" si="1"/>
        <v>176655</v>
      </c>
      <c r="K23" s="22"/>
    </row>
    <row r="24" spans="1:11" ht="15">
      <c r="A24" s="6">
        <v>21</v>
      </c>
      <c r="B24" s="6" t="s">
        <v>48</v>
      </c>
      <c r="C24" s="7" t="s">
        <v>49</v>
      </c>
      <c r="D24" s="2">
        <v>24735.83</v>
      </c>
      <c r="E24" s="2">
        <v>8025</v>
      </c>
      <c r="F24" s="2">
        <f t="shared" si="0"/>
        <v>32760.83</v>
      </c>
      <c r="G24" s="27"/>
      <c r="H24" s="28">
        <v>1060.8</v>
      </c>
      <c r="I24" s="28"/>
      <c r="J24" s="29">
        <f t="shared" si="1"/>
        <v>1060.8</v>
      </c>
      <c r="K24" s="22"/>
    </row>
    <row r="25" spans="1:11" ht="15">
      <c r="A25" s="6">
        <v>22</v>
      </c>
      <c r="B25" s="6" t="s">
        <v>50</v>
      </c>
      <c r="C25" s="7" t="s">
        <v>51</v>
      </c>
      <c r="D25" s="2">
        <v>38395.09</v>
      </c>
      <c r="E25" s="2"/>
      <c r="F25" s="2">
        <f t="shared" si="0"/>
        <v>38395.09</v>
      </c>
      <c r="G25" s="27">
        <v>249.18</v>
      </c>
      <c r="H25" s="28">
        <v>11513.5</v>
      </c>
      <c r="I25" s="28"/>
      <c r="J25" s="29">
        <f t="shared" si="1"/>
        <v>11513.5</v>
      </c>
      <c r="K25" s="22"/>
    </row>
    <row r="26" spans="1:11" ht="15">
      <c r="A26" s="6">
        <v>23</v>
      </c>
      <c r="B26" s="6" t="s">
        <v>52</v>
      </c>
      <c r="C26" s="7" t="s">
        <v>53</v>
      </c>
      <c r="D26" s="2">
        <v>18443.2</v>
      </c>
      <c r="E26" s="2"/>
      <c r="F26" s="2">
        <f t="shared" si="0"/>
        <v>18443.2</v>
      </c>
      <c r="G26" s="27"/>
      <c r="H26" s="28"/>
      <c r="I26" s="28"/>
      <c r="J26" s="29">
        <f t="shared" si="1"/>
        <v>0</v>
      </c>
      <c r="K26" s="22"/>
    </row>
    <row r="27" spans="1:11" ht="15">
      <c r="A27" s="6">
        <v>24</v>
      </c>
      <c r="B27" s="6" t="s">
        <v>54</v>
      </c>
      <c r="C27" s="7" t="s">
        <v>55</v>
      </c>
      <c r="D27" s="2">
        <v>26183.99</v>
      </c>
      <c r="E27" s="2"/>
      <c r="F27" s="2">
        <f t="shared" si="0"/>
        <v>26183.99</v>
      </c>
      <c r="G27" s="27"/>
      <c r="H27" s="28">
        <v>1496.38</v>
      </c>
      <c r="I27" s="28"/>
      <c r="J27" s="29">
        <f t="shared" si="1"/>
        <v>1496.38</v>
      </c>
      <c r="K27" s="22"/>
    </row>
    <row r="28" spans="1:11" ht="15">
      <c r="A28" s="6">
        <v>25</v>
      </c>
      <c r="B28" s="6" t="s">
        <v>56</v>
      </c>
      <c r="C28" s="7" t="s">
        <v>57</v>
      </c>
      <c r="D28" s="2"/>
      <c r="E28" s="2">
        <v>30812</v>
      </c>
      <c r="F28" s="2">
        <f t="shared" si="0"/>
        <v>30812</v>
      </c>
      <c r="G28" s="27"/>
      <c r="H28" s="28"/>
      <c r="I28" s="28"/>
      <c r="J28" s="29">
        <f t="shared" si="1"/>
        <v>0</v>
      </c>
      <c r="K28" s="22"/>
    </row>
    <row r="29" spans="1:11" ht="15">
      <c r="A29" s="6">
        <v>26</v>
      </c>
      <c r="B29" s="6" t="s">
        <v>58</v>
      </c>
      <c r="C29" s="10" t="s">
        <v>59</v>
      </c>
      <c r="D29" s="2"/>
      <c r="E29" s="2">
        <v>475</v>
      </c>
      <c r="F29" s="2">
        <f t="shared" si="0"/>
        <v>475</v>
      </c>
      <c r="G29" s="27"/>
      <c r="H29" s="28"/>
      <c r="I29" s="28"/>
      <c r="J29" s="29">
        <f t="shared" si="1"/>
        <v>0</v>
      </c>
      <c r="K29" s="22"/>
    </row>
    <row r="30" spans="1:11" ht="15">
      <c r="A30" s="8"/>
      <c r="B30" s="8" t="s">
        <v>60</v>
      </c>
      <c r="C30" s="11" t="s">
        <v>61</v>
      </c>
      <c r="D30" s="2"/>
      <c r="E30" s="3">
        <v>0</v>
      </c>
      <c r="F30" s="2">
        <f t="shared" si="0"/>
        <v>0</v>
      </c>
      <c r="G30" s="27"/>
      <c r="H30" s="28"/>
      <c r="I30" s="28"/>
      <c r="J30" s="29">
        <f t="shared" si="1"/>
        <v>0</v>
      </c>
      <c r="K30" s="22"/>
    </row>
    <row r="31" spans="1:11" ht="15">
      <c r="A31" s="6" t="s">
        <v>62</v>
      </c>
      <c r="B31" s="6" t="s">
        <v>63</v>
      </c>
      <c r="C31" s="7" t="s">
        <v>64</v>
      </c>
      <c r="D31" s="2"/>
      <c r="E31" s="2">
        <v>1260</v>
      </c>
      <c r="F31" s="2">
        <f t="shared" si="0"/>
        <v>1260</v>
      </c>
      <c r="G31" s="27"/>
      <c r="H31" s="28"/>
      <c r="I31" s="28"/>
      <c r="J31" s="29">
        <f t="shared" si="1"/>
        <v>0</v>
      </c>
      <c r="K31" s="22"/>
    </row>
    <row r="32" spans="1:11" ht="15">
      <c r="A32" s="6" t="s">
        <v>65</v>
      </c>
      <c r="B32" s="6" t="s">
        <v>66</v>
      </c>
      <c r="C32" s="7" t="s">
        <v>67</v>
      </c>
      <c r="D32" s="2"/>
      <c r="E32" s="2">
        <v>1380</v>
      </c>
      <c r="F32" s="2">
        <f t="shared" si="0"/>
        <v>1380</v>
      </c>
      <c r="G32" s="27"/>
      <c r="H32" s="28"/>
      <c r="I32" s="28"/>
      <c r="J32" s="29">
        <f t="shared" si="1"/>
        <v>0</v>
      </c>
      <c r="K32" s="22"/>
    </row>
    <row r="33" spans="1:11" ht="15">
      <c r="A33" s="6" t="s">
        <v>68</v>
      </c>
      <c r="B33" s="6" t="s">
        <v>69</v>
      </c>
      <c r="C33" s="7" t="s">
        <v>70</v>
      </c>
      <c r="D33" s="2"/>
      <c r="E33" s="2">
        <v>1920</v>
      </c>
      <c r="F33" s="2">
        <f t="shared" si="0"/>
        <v>1920</v>
      </c>
      <c r="G33" s="27"/>
      <c r="H33" s="28"/>
      <c r="I33" s="28"/>
      <c r="J33" s="29">
        <f t="shared" si="1"/>
        <v>0</v>
      </c>
      <c r="K33" s="22"/>
    </row>
    <row r="34" spans="1:11" ht="15">
      <c r="A34" s="6" t="s">
        <v>71</v>
      </c>
      <c r="B34" s="6" t="s">
        <v>72</v>
      </c>
      <c r="C34" s="7" t="s">
        <v>73</v>
      </c>
      <c r="D34" s="2"/>
      <c r="E34" s="2">
        <v>1560</v>
      </c>
      <c r="F34" s="2">
        <f t="shared" si="0"/>
        <v>1560</v>
      </c>
      <c r="G34" s="27"/>
      <c r="H34" s="28"/>
      <c r="I34" s="28"/>
      <c r="J34" s="29">
        <f t="shared" si="1"/>
        <v>0</v>
      </c>
      <c r="K34" s="22"/>
    </row>
    <row r="35" spans="1:11" ht="15">
      <c r="A35" s="6" t="s">
        <v>74</v>
      </c>
      <c r="B35" s="6" t="s">
        <v>75</v>
      </c>
      <c r="C35" s="7" t="s">
        <v>76</v>
      </c>
      <c r="D35" s="2"/>
      <c r="E35" s="2">
        <v>1080</v>
      </c>
      <c r="F35" s="2">
        <f t="shared" si="0"/>
        <v>1080</v>
      </c>
      <c r="G35" s="27"/>
      <c r="H35" s="28"/>
      <c r="I35" s="28"/>
      <c r="J35" s="29">
        <f t="shared" si="1"/>
        <v>0</v>
      </c>
      <c r="K35" s="22"/>
    </row>
    <row r="36" spans="1:11" ht="15">
      <c r="A36" s="6" t="s">
        <v>77</v>
      </c>
      <c r="B36" s="6" t="s">
        <v>78</v>
      </c>
      <c r="C36" s="7" t="s">
        <v>79</v>
      </c>
      <c r="D36" s="2"/>
      <c r="E36" s="2">
        <v>1380</v>
      </c>
      <c r="F36" s="2">
        <f t="shared" si="0"/>
        <v>1380</v>
      </c>
      <c r="G36" s="27"/>
      <c r="H36" s="28"/>
      <c r="I36" s="28"/>
      <c r="J36" s="29">
        <f t="shared" si="1"/>
        <v>0</v>
      </c>
      <c r="K36" s="22"/>
    </row>
    <row r="37" spans="1:11" ht="15">
      <c r="A37" s="6" t="s">
        <v>80</v>
      </c>
      <c r="B37" s="6" t="s">
        <v>81</v>
      </c>
      <c r="C37" s="7" t="s">
        <v>82</v>
      </c>
      <c r="D37" s="2"/>
      <c r="E37" s="2">
        <v>1080</v>
      </c>
      <c r="F37" s="2">
        <f t="shared" si="0"/>
        <v>1080</v>
      </c>
      <c r="G37" s="27"/>
      <c r="H37" s="28"/>
      <c r="I37" s="28"/>
      <c r="J37" s="29">
        <f t="shared" si="1"/>
        <v>0</v>
      </c>
      <c r="K37" s="22"/>
    </row>
    <row r="38" spans="1:11" ht="15">
      <c r="A38" s="6" t="s">
        <v>83</v>
      </c>
      <c r="B38" s="6" t="s">
        <v>84</v>
      </c>
      <c r="C38" s="7" t="s">
        <v>85</v>
      </c>
      <c r="D38" s="2"/>
      <c r="E38" s="2">
        <v>1140</v>
      </c>
      <c r="F38" s="2">
        <f t="shared" si="0"/>
        <v>1140</v>
      </c>
      <c r="G38" s="27"/>
      <c r="H38" s="28"/>
      <c r="I38" s="28"/>
      <c r="J38" s="29">
        <f t="shared" si="1"/>
        <v>0</v>
      </c>
      <c r="K38" s="22"/>
    </row>
    <row r="39" spans="1:11" ht="15">
      <c r="A39" s="6" t="s">
        <v>86</v>
      </c>
      <c r="B39" s="6" t="s">
        <v>87</v>
      </c>
      <c r="C39" s="7" t="s">
        <v>88</v>
      </c>
      <c r="D39" s="2"/>
      <c r="E39" s="2">
        <v>1260</v>
      </c>
      <c r="F39" s="2">
        <f t="shared" si="0"/>
        <v>1260</v>
      </c>
      <c r="G39" s="27"/>
      <c r="H39" s="28"/>
      <c r="I39" s="28"/>
      <c r="J39" s="29">
        <f t="shared" si="1"/>
        <v>0</v>
      </c>
      <c r="K39" s="22"/>
    </row>
    <row r="40" spans="1:11" ht="15">
      <c r="A40" s="6" t="s">
        <v>89</v>
      </c>
      <c r="B40" s="6" t="s">
        <v>90</v>
      </c>
      <c r="C40" s="7" t="s">
        <v>91</v>
      </c>
      <c r="D40" s="2"/>
      <c r="E40" s="2">
        <v>1320</v>
      </c>
      <c r="F40" s="2">
        <f t="shared" si="0"/>
        <v>1320</v>
      </c>
      <c r="G40" s="27"/>
      <c r="H40" s="28"/>
      <c r="I40" s="28"/>
      <c r="J40" s="29">
        <f t="shared" si="1"/>
        <v>0</v>
      </c>
      <c r="K40" s="22"/>
    </row>
    <row r="41" spans="1:11" ht="15">
      <c r="A41" s="6" t="s">
        <v>92</v>
      </c>
      <c r="B41" s="6" t="s">
        <v>93</v>
      </c>
      <c r="C41" s="7" t="s">
        <v>94</v>
      </c>
      <c r="D41" s="2"/>
      <c r="E41" s="2">
        <v>780</v>
      </c>
      <c r="F41" s="2">
        <f t="shared" si="0"/>
        <v>780</v>
      </c>
      <c r="G41" s="27"/>
      <c r="H41" s="28"/>
      <c r="I41" s="28"/>
      <c r="J41" s="29">
        <f t="shared" si="1"/>
        <v>0</v>
      </c>
      <c r="K41" s="22"/>
    </row>
    <row r="42" spans="1:11" ht="15">
      <c r="A42" s="8"/>
      <c r="B42" s="8" t="s">
        <v>95</v>
      </c>
      <c r="C42" s="11" t="s">
        <v>96</v>
      </c>
      <c r="D42" s="2"/>
      <c r="E42" s="3">
        <v>0</v>
      </c>
      <c r="F42" s="2">
        <f t="shared" si="0"/>
        <v>0</v>
      </c>
      <c r="G42" s="27"/>
      <c r="H42" s="28"/>
      <c r="I42" s="28"/>
      <c r="J42" s="29">
        <f t="shared" si="1"/>
        <v>0</v>
      </c>
      <c r="K42" s="22"/>
    </row>
    <row r="43" spans="1:11" ht="15">
      <c r="A43" s="6" t="s">
        <v>97</v>
      </c>
      <c r="B43" s="6" t="s">
        <v>98</v>
      </c>
      <c r="C43" s="7" t="s">
        <v>99</v>
      </c>
      <c r="D43" s="2"/>
      <c r="E43" s="2">
        <v>480</v>
      </c>
      <c r="F43" s="2">
        <f t="shared" si="0"/>
        <v>480</v>
      </c>
      <c r="G43" s="27"/>
      <c r="H43" s="28"/>
      <c r="I43" s="28"/>
      <c r="J43" s="29">
        <f t="shared" si="1"/>
        <v>0</v>
      </c>
      <c r="K43" s="22"/>
    </row>
    <row r="44" spans="1:11" ht="15">
      <c r="A44" s="6" t="s">
        <v>100</v>
      </c>
      <c r="B44" s="6" t="s">
        <v>101</v>
      </c>
      <c r="C44" s="7" t="s">
        <v>102</v>
      </c>
      <c r="D44" s="2"/>
      <c r="E44" s="2">
        <v>1260</v>
      </c>
      <c r="F44" s="2">
        <f t="shared" si="0"/>
        <v>1260</v>
      </c>
      <c r="G44" s="27"/>
      <c r="H44" s="28"/>
      <c r="I44" s="28"/>
      <c r="J44" s="29">
        <f t="shared" si="1"/>
        <v>0</v>
      </c>
      <c r="K44" s="22"/>
    </row>
    <row r="45" spans="1:11" ht="15">
      <c r="A45" s="6" t="s">
        <v>103</v>
      </c>
      <c r="B45" s="6" t="s">
        <v>104</v>
      </c>
      <c r="C45" s="7" t="s">
        <v>105</v>
      </c>
      <c r="D45" s="2"/>
      <c r="E45" s="2">
        <v>1260</v>
      </c>
      <c r="F45" s="2">
        <f t="shared" si="0"/>
        <v>1260</v>
      </c>
      <c r="G45" s="27"/>
      <c r="H45" s="28"/>
      <c r="I45" s="28"/>
      <c r="J45" s="29">
        <f t="shared" si="1"/>
        <v>0</v>
      </c>
      <c r="K45" s="22"/>
    </row>
    <row r="46" spans="1:11" ht="15">
      <c r="A46" s="6" t="s">
        <v>106</v>
      </c>
      <c r="B46" s="6" t="s">
        <v>107</v>
      </c>
      <c r="C46" s="7" t="s">
        <v>108</v>
      </c>
      <c r="D46" s="2"/>
      <c r="E46" s="2">
        <v>600</v>
      </c>
      <c r="F46" s="2">
        <f t="shared" si="0"/>
        <v>600</v>
      </c>
      <c r="G46" s="27"/>
      <c r="H46" s="28"/>
      <c r="I46" s="28"/>
      <c r="J46" s="29">
        <f t="shared" si="1"/>
        <v>0</v>
      </c>
      <c r="K46" s="22"/>
    </row>
    <row r="47" spans="1:11" ht="15">
      <c r="A47" s="8"/>
      <c r="B47" s="8" t="s">
        <v>109</v>
      </c>
      <c r="C47" s="11" t="s">
        <v>110</v>
      </c>
      <c r="D47" s="2"/>
      <c r="E47" s="3">
        <v>0</v>
      </c>
      <c r="F47" s="2">
        <f t="shared" si="0"/>
        <v>0</v>
      </c>
      <c r="G47" s="27"/>
      <c r="H47" s="28"/>
      <c r="I47" s="28"/>
      <c r="J47" s="29">
        <f t="shared" si="1"/>
        <v>0</v>
      </c>
      <c r="K47" s="22"/>
    </row>
    <row r="48" spans="1:11" ht="15">
      <c r="A48" s="6" t="s">
        <v>111</v>
      </c>
      <c r="B48" s="6" t="s">
        <v>112</v>
      </c>
      <c r="C48" s="7" t="s">
        <v>113</v>
      </c>
      <c r="D48" s="2"/>
      <c r="E48" s="2">
        <v>1080</v>
      </c>
      <c r="F48" s="2">
        <f t="shared" si="0"/>
        <v>1080</v>
      </c>
      <c r="G48" s="27"/>
      <c r="H48" s="28"/>
      <c r="I48" s="28"/>
      <c r="J48" s="29">
        <f t="shared" si="1"/>
        <v>0</v>
      </c>
      <c r="K48" s="22"/>
    </row>
    <row r="49" spans="1:11" ht="15">
      <c r="A49" s="6" t="s">
        <v>114</v>
      </c>
      <c r="B49" s="6" t="s">
        <v>115</v>
      </c>
      <c r="C49" s="7" t="s">
        <v>116</v>
      </c>
      <c r="D49" s="2"/>
      <c r="E49" s="2">
        <v>240</v>
      </c>
      <c r="F49" s="2">
        <f t="shared" si="0"/>
        <v>240</v>
      </c>
      <c r="G49" s="27"/>
      <c r="H49" s="28"/>
      <c r="I49" s="28"/>
      <c r="J49" s="29">
        <f t="shared" si="1"/>
        <v>0</v>
      </c>
      <c r="K49" s="22"/>
    </row>
    <row r="50" spans="1:11" ht="15">
      <c r="A50" s="6" t="s">
        <v>117</v>
      </c>
      <c r="B50" s="6" t="s">
        <v>118</v>
      </c>
      <c r="C50" s="7" t="s">
        <v>119</v>
      </c>
      <c r="D50" s="2"/>
      <c r="E50" s="2">
        <v>840</v>
      </c>
      <c r="F50" s="2">
        <f t="shared" si="0"/>
        <v>840</v>
      </c>
      <c r="G50" s="27"/>
      <c r="H50" s="28"/>
      <c r="I50" s="28"/>
      <c r="J50" s="29">
        <f t="shared" si="1"/>
        <v>0</v>
      </c>
      <c r="K50" s="22"/>
    </row>
    <row r="51" spans="1:11" ht="15">
      <c r="A51" s="6" t="s">
        <v>120</v>
      </c>
      <c r="B51" s="6" t="s">
        <v>121</v>
      </c>
      <c r="C51" s="7" t="s">
        <v>122</v>
      </c>
      <c r="D51" s="2"/>
      <c r="E51" s="2">
        <v>1800</v>
      </c>
      <c r="F51" s="2">
        <f t="shared" si="0"/>
        <v>1800</v>
      </c>
      <c r="G51" s="27"/>
      <c r="H51" s="28"/>
      <c r="I51" s="28"/>
      <c r="J51" s="29">
        <f t="shared" si="1"/>
        <v>0</v>
      </c>
      <c r="K51" s="22"/>
    </row>
    <row r="52" spans="1:11" ht="15">
      <c r="A52" s="6" t="s">
        <v>123</v>
      </c>
      <c r="B52" s="6" t="s">
        <v>124</v>
      </c>
      <c r="C52" s="7" t="s">
        <v>125</v>
      </c>
      <c r="D52" s="2"/>
      <c r="E52" s="2">
        <v>330</v>
      </c>
      <c r="F52" s="2">
        <f t="shared" si="0"/>
        <v>330</v>
      </c>
      <c r="G52" s="27"/>
      <c r="H52" s="28"/>
      <c r="I52" s="28"/>
      <c r="J52" s="29">
        <f t="shared" si="1"/>
        <v>0</v>
      </c>
      <c r="K52" s="22"/>
    </row>
    <row r="53" spans="1:11" ht="15">
      <c r="A53" s="6" t="s">
        <v>126</v>
      </c>
      <c r="B53" s="6" t="s">
        <v>127</v>
      </c>
      <c r="C53" s="7" t="s">
        <v>128</v>
      </c>
      <c r="D53" s="2">
        <v>15232.45</v>
      </c>
      <c r="E53" s="2">
        <v>6739</v>
      </c>
      <c r="F53" s="2">
        <f t="shared" si="0"/>
        <v>21971.45</v>
      </c>
      <c r="G53" s="27"/>
      <c r="H53" s="28"/>
      <c r="I53" s="28"/>
      <c r="J53" s="29">
        <f t="shared" si="1"/>
        <v>0</v>
      </c>
      <c r="K53" s="22"/>
    </row>
    <row r="54" spans="1:11" ht="15">
      <c r="A54" s="17" t="s">
        <v>129</v>
      </c>
      <c r="B54" s="8" t="s">
        <v>130</v>
      </c>
      <c r="C54" s="11" t="s">
        <v>153</v>
      </c>
      <c r="D54" s="2"/>
      <c r="E54" s="3">
        <v>0</v>
      </c>
      <c r="F54" s="2">
        <f t="shared" si="0"/>
        <v>0</v>
      </c>
      <c r="G54" s="27"/>
      <c r="H54" s="28"/>
      <c r="I54" s="28"/>
      <c r="J54" s="29">
        <f t="shared" si="1"/>
        <v>0</v>
      </c>
      <c r="K54" s="22"/>
    </row>
    <row r="55" spans="1:11" ht="15">
      <c r="A55" s="6" t="s">
        <v>131</v>
      </c>
      <c r="B55" s="6" t="s">
        <v>132</v>
      </c>
      <c r="C55" s="7" t="s">
        <v>133</v>
      </c>
      <c r="D55" s="2">
        <v>24435.7</v>
      </c>
      <c r="E55" s="2">
        <v>68854</v>
      </c>
      <c r="F55" s="2">
        <f t="shared" si="0"/>
        <v>93289.7</v>
      </c>
      <c r="G55" s="27"/>
      <c r="H55" s="28"/>
      <c r="I55" s="28"/>
      <c r="J55" s="29">
        <f t="shared" si="1"/>
        <v>0</v>
      </c>
      <c r="K55" s="22"/>
    </row>
    <row r="56" spans="1:11" ht="15">
      <c r="A56" s="6" t="s">
        <v>134</v>
      </c>
      <c r="B56" s="6" t="s">
        <v>135</v>
      </c>
      <c r="C56" s="7" t="s">
        <v>136</v>
      </c>
      <c r="D56" s="2">
        <v>30017.93</v>
      </c>
      <c r="E56" s="2">
        <v>21355</v>
      </c>
      <c r="F56" s="2">
        <f t="shared" si="0"/>
        <v>51372.93</v>
      </c>
      <c r="G56" s="27"/>
      <c r="H56" s="28"/>
      <c r="I56" s="28"/>
      <c r="J56" s="29">
        <f t="shared" si="1"/>
        <v>0</v>
      </c>
      <c r="K56" s="22"/>
    </row>
    <row r="57" spans="1:11" ht="15">
      <c r="A57" s="6" t="s">
        <v>137</v>
      </c>
      <c r="B57" s="6" t="s">
        <v>138</v>
      </c>
      <c r="C57" s="7" t="s">
        <v>139</v>
      </c>
      <c r="D57" s="2">
        <v>26906.57</v>
      </c>
      <c r="E57" s="2">
        <v>6108</v>
      </c>
      <c r="F57" s="2">
        <f t="shared" si="0"/>
        <v>33014.57</v>
      </c>
      <c r="G57" s="27"/>
      <c r="H57" s="28">
        <v>2269.29</v>
      </c>
      <c r="I57" s="28"/>
      <c r="J57" s="29">
        <f t="shared" si="1"/>
        <v>2269.29</v>
      </c>
      <c r="K57" s="22"/>
    </row>
    <row r="58" spans="1:11" ht="15">
      <c r="A58" s="6" t="s">
        <v>140</v>
      </c>
      <c r="B58" s="6" t="s">
        <v>141</v>
      </c>
      <c r="C58" s="7" t="s">
        <v>142</v>
      </c>
      <c r="D58" s="2">
        <v>16679.4</v>
      </c>
      <c r="E58" s="2"/>
      <c r="F58" s="2">
        <f t="shared" si="0"/>
        <v>16679.4</v>
      </c>
      <c r="G58" s="27"/>
      <c r="H58" s="28"/>
      <c r="I58" s="28"/>
      <c r="J58" s="29">
        <f t="shared" si="1"/>
        <v>0</v>
      </c>
      <c r="K58" s="22"/>
    </row>
    <row r="59" spans="1:11" ht="15">
      <c r="A59" s="6" t="s">
        <v>143</v>
      </c>
      <c r="B59" s="6" t="s">
        <v>144</v>
      </c>
      <c r="C59" s="7" t="s">
        <v>145</v>
      </c>
      <c r="D59" s="2">
        <v>18370.93</v>
      </c>
      <c r="E59" s="2">
        <v>10450</v>
      </c>
      <c r="F59" s="2">
        <f t="shared" si="0"/>
        <v>28820.93</v>
      </c>
      <c r="G59" s="27"/>
      <c r="H59" s="28"/>
      <c r="I59" s="28"/>
      <c r="J59" s="29">
        <f t="shared" si="1"/>
        <v>0</v>
      </c>
      <c r="K59" s="22"/>
    </row>
    <row r="60" spans="1:11" ht="15">
      <c r="A60" s="6" t="s">
        <v>146</v>
      </c>
      <c r="B60" s="6" t="s">
        <v>147</v>
      </c>
      <c r="C60" s="7" t="s">
        <v>148</v>
      </c>
      <c r="D60" s="2">
        <v>32592.8</v>
      </c>
      <c r="E60" s="2">
        <v>40793</v>
      </c>
      <c r="F60" s="2">
        <f t="shared" si="0"/>
        <v>73385.8</v>
      </c>
      <c r="G60" s="32"/>
      <c r="H60" s="29">
        <v>35935</v>
      </c>
      <c r="I60" s="29"/>
      <c r="J60" s="29">
        <f t="shared" si="1"/>
        <v>35935</v>
      </c>
      <c r="K60" s="22"/>
    </row>
    <row r="61" spans="1:11" ht="15.75" thickBot="1">
      <c r="A61" s="6" t="s">
        <v>149</v>
      </c>
      <c r="B61" s="12" t="s">
        <v>150</v>
      </c>
      <c r="C61" s="13" t="s">
        <v>151</v>
      </c>
      <c r="D61" s="2">
        <v>17512.06</v>
      </c>
      <c r="E61" s="2"/>
      <c r="F61" s="2">
        <f t="shared" si="0"/>
        <v>17512.06</v>
      </c>
      <c r="G61" s="32"/>
      <c r="H61" s="29"/>
      <c r="I61" s="29"/>
      <c r="J61" s="29">
        <f t="shared" si="1"/>
        <v>0</v>
      </c>
      <c r="K61" s="22"/>
    </row>
    <row r="62" spans="1:11" ht="15.75" thickBot="1">
      <c r="A62" s="14" t="s">
        <v>149</v>
      </c>
      <c r="B62" s="15"/>
      <c r="C62" s="15" t="s">
        <v>152</v>
      </c>
      <c r="D62" s="2">
        <f aca="true" t="shared" si="2" ref="D62:J62">SUM(D3:D61)</f>
        <v>849875.7500000001</v>
      </c>
      <c r="E62" s="2">
        <f t="shared" si="2"/>
        <v>576517</v>
      </c>
      <c r="F62" s="2">
        <f t="shared" si="2"/>
        <v>1426392.75</v>
      </c>
      <c r="G62" s="27">
        <f t="shared" si="2"/>
        <v>332.24</v>
      </c>
      <c r="H62" s="29">
        <f t="shared" si="2"/>
        <v>297196.38</v>
      </c>
      <c r="I62" s="29">
        <f t="shared" si="2"/>
        <v>341028</v>
      </c>
      <c r="J62" s="29">
        <f t="shared" si="2"/>
        <v>638224.3800000001</v>
      </c>
      <c r="K62" s="22"/>
    </row>
    <row r="63" spans="1:3" ht="15">
      <c r="A63" s="16"/>
      <c r="B63" s="16"/>
      <c r="C63" s="16"/>
    </row>
    <row r="65" ht="15">
      <c r="F65" s="22"/>
    </row>
    <row r="68" ht="15">
      <c r="F68" s="22"/>
    </row>
  </sheetData>
  <sheetProtection/>
  <mergeCells count="2">
    <mergeCell ref="D1:F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2021-12-23T14:07:27Z</cp:lastPrinted>
  <dcterms:created xsi:type="dcterms:W3CDTF">2021-12-03T10:50:26Z</dcterms:created>
  <dcterms:modified xsi:type="dcterms:W3CDTF">2022-02-21T14:43:19Z</dcterms:modified>
  <cp:category/>
  <cp:version/>
  <cp:contentType/>
  <cp:contentStatus/>
</cp:coreProperties>
</file>