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Decont Para 10" sheetId="1" r:id="rId1"/>
  </sheets>
  <definedNames/>
  <calcPr fullCalcOnLoad="1"/>
</workbook>
</file>

<file path=xl/sharedStrings.xml><?xml version="1.0" encoding="utf-8"?>
<sst xmlns="http://schemas.openxmlformats.org/spreadsheetml/2006/main" count="184" uniqueCount="180">
  <si>
    <t>Contract</t>
  </si>
  <si>
    <t>DENUMIRE FURNIZOR</t>
  </si>
  <si>
    <t>Reprezentant legal</t>
  </si>
  <si>
    <t>A073P</t>
  </si>
  <si>
    <t>S.C AMBRA GRISEA S.R.L</t>
  </si>
  <si>
    <t>DR. STANCU EUGENIA</t>
  </si>
  <si>
    <t>A101P</t>
  </si>
  <si>
    <t>S.C CENTRUL  MEDICAL SIMONA</t>
  </si>
  <si>
    <t>MANCIULEA MONA NICOLETA</t>
  </si>
  <si>
    <t>A215P</t>
  </si>
  <si>
    <r>
      <t xml:space="preserve">MEDILAB MEDICAL CENTER  S.R.L </t>
    </r>
    <r>
      <rPr>
        <sz val="10"/>
        <color indexed="12"/>
        <rFont val="Calibri"/>
        <family val="2"/>
      </rPr>
      <t>etj.2</t>
    </r>
  </si>
  <si>
    <t>ATEIA OPASCHI MERIAM</t>
  </si>
  <si>
    <r>
      <t xml:space="preserve">MEDILAB MEDICAL CENTER  S.R.L </t>
    </r>
    <r>
      <rPr>
        <sz val="10"/>
        <color indexed="12"/>
        <rFont val="Calibri"/>
        <family val="2"/>
      </rPr>
      <t>etj.1-(01.11.22)</t>
    </r>
  </si>
  <si>
    <t>A054P</t>
  </si>
  <si>
    <t>S.C CENTRUL SANOVITAL S.R.L</t>
  </si>
  <si>
    <t>GOGOT-TEODORESCU IONELA LUCIA  ROXANA</t>
  </si>
  <si>
    <t>A128P</t>
  </si>
  <si>
    <t xml:space="preserve">S.C CLINICA SANTE SRL </t>
  </si>
  <si>
    <t xml:space="preserve"> ENE GABRIEL IONEL</t>
  </si>
  <si>
    <t>A036P</t>
  </si>
  <si>
    <t>SC ECHO MED SANTE SRL</t>
  </si>
  <si>
    <t>MITRACHE IONELA</t>
  </si>
  <si>
    <t>A037P</t>
  </si>
  <si>
    <t>S.C LABOR BIOMED S.R.L</t>
  </si>
  <si>
    <t>GROZAVU AURELIA</t>
  </si>
  <si>
    <t>A110P</t>
  </si>
  <si>
    <t>S.C MED CENTER PULS SRL</t>
  </si>
  <si>
    <t>MANOLE FLAVIUS FLORIN</t>
  </si>
  <si>
    <t>A040P</t>
  </si>
  <si>
    <t>S.C MEDICOVER IULIA S.R.L</t>
  </si>
  <si>
    <t>Dr. PAVELESCU DOINA</t>
  </si>
  <si>
    <t>A074P</t>
  </si>
  <si>
    <t>S.C NATISAN MEDICINA GENERALA SRL</t>
  </si>
  <si>
    <t>Dr. BECHEANU NATALIA</t>
  </si>
  <si>
    <t>A032P</t>
  </si>
  <si>
    <t xml:space="preserve">S.C PARGA SAT S.R.L </t>
  </si>
  <si>
    <t>ILIESCU GABRIEL</t>
  </si>
  <si>
    <t>A203P</t>
  </si>
  <si>
    <t>SC CENTRUL MEDICAL UNIREA SRL</t>
  </si>
  <si>
    <t>OPREA NARCIS</t>
  </si>
  <si>
    <t>A034P</t>
  </si>
  <si>
    <t>S.C SCM DOCTOR NECULA S.R.L</t>
  </si>
  <si>
    <t>Dr.NECULA MIHAIL MADIAN</t>
  </si>
  <si>
    <t>A028P</t>
  </si>
  <si>
    <t>SOLOMED CLINIC S.A</t>
  </si>
  <si>
    <t>Dr. LAMBA CRISTIAN STEFAN</t>
  </si>
  <si>
    <t>A087P</t>
  </si>
  <si>
    <t>SPITALUL SFANTUL NICOLAE SRL</t>
  </si>
  <si>
    <t>Dr. OSMAN FIDAN</t>
  </si>
  <si>
    <t>A041P</t>
  </si>
  <si>
    <t>S.C SELF CONTROL S.R.L</t>
  </si>
  <si>
    <t>IRIMIA VICTORIA</t>
  </si>
  <si>
    <t>A052P</t>
  </si>
  <si>
    <t xml:space="preserve">S.C CLUBUL SANATATII S.R.L </t>
  </si>
  <si>
    <t>Dr.MANESCU SILVIU EMILIAN</t>
  </si>
  <si>
    <t>A121P</t>
  </si>
  <si>
    <t>S.C MUNTENIA MEDICAL COMPETENCES S.A</t>
  </si>
  <si>
    <r>
      <t xml:space="preserve">DAN TEODOR CONSTANTINESCU </t>
    </r>
    <r>
      <rPr>
        <sz val="10"/>
        <color indexed="12"/>
        <rFont val="Calibri"/>
        <family val="2"/>
      </rPr>
      <t>(21.08.23)</t>
    </r>
  </si>
  <si>
    <t>A181P</t>
  </si>
  <si>
    <t>SC ELDA IMPEX SRL</t>
  </si>
  <si>
    <t>VASILIU VOICA CRISTINA</t>
  </si>
  <si>
    <t>A217P</t>
  </si>
  <si>
    <t>S.C GRAL MEDICAL S.R.L</t>
  </si>
  <si>
    <t>SERBAN GEORGETA</t>
  </si>
  <si>
    <t>A198P</t>
  </si>
  <si>
    <t xml:space="preserve">SC NATISAN GRUP SRL   </t>
  </si>
  <si>
    <t>Dr.BECHEANU ANDREEA GRATIELA</t>
  </si>
  <si>
    <t>A216P</t>
  </si>
  <si>
    <t xml:space="preserve">ELITE MEDICAL S.R.L. </t>
  </si>
  <si>
    <t>CORINA VIOLETA OLAREANU</t>
  </si>
  <si>
    <t>A223P</t>
  </si>
  <si>
    <t>CENTRUL DE CERCETARE MEDICALA DERZELIUS SRL</t>
  </si>
  <si>
    <t>MARINESCU IOANA ANDREEA</t>
  </si>
  <si>
    <t>A068P</t>
  </si>
  <si>
    <t>S.C AS.F.TRANDAFIRESCU S.R.L</t>
  </si>
  <si>
    <t>MARIUS TRANDAFIRESCU</t>
  </si>
  <si>
    <t>A227P</t>
  </si>
  <si>
    <r>
      <t>SC SHIVA MED CENTER SRL</t>
    </r>
    <r>
      <rPr>
        <sz val="10"/>
        <color indexed="10"/>
        <rFont val="Calibri"/>
        <family val="2"/>
      </rPr>
      <t>-Notificare reziliere nr.629/20.01.23</t>
    </r>
  </si>
  <si>
    <t>FRATOAICA MIHAELA DIANA</t>
  </si>
  <si>
    <t>A238P</t>
  </si>
  <si>
    <t xml:space="preserve">PLUSDENT ESTET ART SRL </t>
  </si>
  <si>
    <t>ANGHELINA OVIDIU</t>
  </si>
  <si>
    <t>A246P</t>
  </si>
  <si>
    <t>SC DIOPROMED RADIOLOGY SRL</t>
  </si>
  <si>
    <t>GEORGESCU CORNELIA NIRVANA</t>
  </si>
  <si>
    <t>A013</t>
  </si>
  <si>
    <t>CMI MEDICINA INTERNA MORARU CONSTANTIN FLORENTIN</t>
  </si>
  <si>
    <t>Dr.MORARU CONSTANTIN FLORENTIN</t>
  </si>
  <si>
    <t>MF359</t>
  </si>
  <si>
    <t>CMI  BECHEANU NATALIA</t>
  </si>
  <si>
    <t>BECHEANU NATALIA</t>
  </si>
  <si>
    <t>MF485</t>
  </si>
  <si>
    <t>SC PARGA SAT SRL</t>
  </si>
  <si>
    <t>MF375</t>
  </si>
  <si>
    <t>CMI MOLDOVAN DORIN</t>
  </si>
  <si>
    <t>Dr. MOLDOVAN DORIN</t>
  </si>
  <si>
    <t>MF006</t>
  </si>
  <si>
    <t>CMI  STANCIU DOINA IONELA CARMEN</t>
  </si>
  <si>
    <t>Dr.STANCIU DOINA IONELA CARMEN</t>
  </si>
  <si>
    <t>MF318</t>
  </si>
  <si>
    <t>CMI  STUPARU VICTORIA</t>
  </si>
  <si>
    <t>Dr.STUPARU VICTORIA</t>
  </si>
  <si>
    <t>MF133</t>
  </si>
  <si>
    <t>CMI TARLEA ELENA MIHAELA</t>
  </si>
  <si>
    <t xml:space="preserve"> Dr.TARLEA ELENA</t>
  </si>
  <si>
    <t>MF408</t>
  </si>
  <si>
    <t>CMI  TOMA ELIZA FLORINELA</t>
  </si>
  <si>
    <t>Dr.TOMA ELIZA FLORINELA</t>
  </si>
  <si>
    <t>MF467</t>
  </si>
  <si>
    <t>SC DOCTOR UDRISTE MIHAI SRL</t>
  </si>
  <si>
    <t>Dr. UDRISTE MIHAI</t>
  </si>
  <si>
    <t>MF488</t>
  </si>
  <si>
    <t>SC BIA MEDICAL ECHOGRAPHY SRL</t>
  </si>
  <si>
    <t>DR.MIHAILESCU BIANCA JIANINA</t>
  </si>
  <si>
    <t>MF347</t>
  </si>
  <si>
    <t xml:space="preserve"> SOLOMED CLINIC SA</t>
  </si>
  <si>
    <t>MF333</t>
  </si>
  <si>
    <t>CMI DR.CHIVU LUMINITA</t>
  </si>
  <si>
    <t>Dr.CHIVU LUMINITA</t>
  </si>
  <si>
    <t>MF481/2021</t>
  </si>
  <si>
    <t>SC SONOMED BIOLIFE SRL-D=fara ctr 01.07</t>
  </si>
  <si>
    <t>Dr.BONDOC MIHAELA</t>
  </si>
  <si>
    <t>MF 409</t>
  </si>
  <si>
    <t>SC MED MAR TRADING SRL</t>
  </si>
  <si>
    <t>Dr.MARIN MARIA MAGDALENA</t>
  </si>
  <si>
    <t>MF504/2021</t>
  </si>
  <si>
    <t xml:space="preserve"> DOCTOR SALMEN VIOLETA AIDA SRL=fara ctr 01.07</t>
  </si>
  <si>
    <t>SALMEN VIOLETA AIDA</t>
  </si>
  <si>
    <t>MF519</t>
  </si>
  <si>
    <r>
      <t xml:space="preserve">KRM MEDICAL SRL </t>
    </r>
    <r>
      <rPr>
        <sz val="10"/>
        <color indexed="10"/>
        <rFont val="Calibri"/>
        <family val="2"/>
      </rPr>
      <t>=iesit 16.10.23</t>
    </r>
  </si>
  <si>
    <t>STANCU IOANA CARMEN</t>
  </si>
  <si>
    <t>MF490</t>
  </si>
  <si>
    <t>BOGDANA LIFE S.R.L</t>
  </si>
  <si>
    <t>Dr.UDUP CRISTINA</t>
  </si>
  <si>
    <t>S135</t>
  </si>
  <si>
    <t>CABINET MEDICAL DE STOMATOLOGIE DR.STATE ANDREEA</t>
  </si>
  <si>
    <t>Dr.STATE ANDREEA</t>
  </si>
  <si>
    <t>S157</t>
  </si>
  <si>
    <t>SC ROSAN MEDICAL SRL</t>
  </si>
  <si>
    <t>DOBRESCU ROXANA IOANA</t>
  </si>
  <si>
    <t>H11P</t>
  </si>
  <si>
    <t>SPITALUL DE BOLI CRONICE SI GERIATRIE STEFANESTI</t>
  </si>
  <si>
    <t>manager Stoiculescu Anca Anne Marie</t>
  </si>
  <si>
    <t>H14P</t>
  </si>
  <si>
    <r>
      <t>SPITALUL DE PNEUMOFTIZIOLOGIE LEORDENI=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suspendat pana 03.11.2023</t>
    </r>
  </si>
  <si>
    <t>manager Clipici Marian</t>
  </si>
  <si>
    <t>H03P</t>
  </si>
  <si>
    <t>SPITALUL DE PEDIATRIE PITESTI</t>
  </si>
  <si>
    <t>manager Ionescu Tudor</t>
  </si>
  <si>
    <t>H06P</t>
  </si>
  <si>
    <t>SPITALUL MUNICIPAL CAMPULUNG</t>
  </si>
  <si>
    <t xml:space="preserve">manager Florea Petrina </t>
  </si>
  <si>
    <t>H04P</t>
  </si>
  <si>
    <t>SPITALUL MUNICIPAL CURTEA DE ARGES</t>
  </si>
  <si>
    <t xml:space="preserve"> manager Gheordunescu Andreea Vasilica</t>
  </si>
  <si>
    <t>H05P</t>
  </si>
  <si>
    <t xml:space="preserve">SPITALUL ORASENESC "REGELE CAROL I" COSTESTI </t>
  </si>
  <si>
    <t>manager Mircea Popescu</t>
  </si>
  <si>
    <t>H01P</t>
  </si>
  <si>
    <t>SPITALUL JUDETEAN DE URGENTA PITESTI</t>
  </si>
  <si>
    <t xml:space="preserve">manager Adriana Molfea </t>
  </si>
  <si>
    <t>H07P</t>
  </si>
  <si>
    <t>SPITALUL ORASENESC MIOVENI</t>
  </si>
  <si>
    <t xml:space="preserve">manager Stoian Mircea </t>
  </si>
  <si>
    <t>H18P</t>
  </si>
  <si>
    <t>SPITALUL DE PSIHIATRIE SF.MARIA</t>
  </si>
  <si>
    <t>manager Predut Mariana Tatiana</t>
  </si>
  <si>
    <t>total</t>
  </si>
  <si>
    <t>Decont Paraclinic Octombrie</t>
  </si>
  <si>
    <t>Lab oct Decont</t>
  </si>
  <si>
    <t>Rx oct Decont</t>
  </si>
  <si>
    <t>Total Oct Decont</t>
  </si>
  <si>
    <t>Monitor OCTOMBRIE</t>
  </si>
  <si>
    <t>GRAVIDE Octombrie</t>
  </si>
  <si>
    <t>PREV 5  Octombrie</t>
  </si>
  <si>
    <t>PREV 6  Octombrie</t>
  </si>
  <si>
    <t>PREV 7  Octombrie</t>
  </si>
  <si>
    <t>Lab Monitor Octombrie</t>
  </si>
  <si>
    <t xml:space="preserve"> Rx Monitor Octombrie</t>
  </si>
  <si>
    <t>Total Monitor Octombrie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</si>
</sst>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36"/>
      <name val="Calibri"/>
      <family val="2"/>
    </font>
    <font>
      <b/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99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7030A0"/>
      <name val="Calibri"/>
      <family val="2"/>
    </font>
    <font>
      <b/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" fontId="21" fillId="33" borderId="10" xfId="0" applyNumberFormat="1" applyFont="1" applyFill="1" applyBorder="1" applyAlignment="1">
      <alignment horizontal="center" wrapText="1"/>
    </xf>
    <xf numFmtId="4" fontId="22" fillId="33" borderId="11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/>
    </xf>
    <xf numFmtId="4" fontId="48" fillId="33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48" fillId="34" borderId="11" xfId="0" applyNumberFormat="1" applyFont="1" applyFill="1" applyBorder="1" applyAlignment="1">
      <alignment horizontal="center"/>
    </xf>
    <xf numFmtId="4" fontId="48" fillId="35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4" fontId="49" fillId="33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4" fontId="48" fillId="33" borderId="0" xfId="0" applyNumberFormat="1" applyFont="1" applyFill="1" applyAlignment="1">
      <alignment horizontal="center"/>
    </xf>
    <xf numFmtId="4" fontId="48" fillId="33" borderId="0" xfId="0" applyNumberFormat="1" applyFont="1" applyFill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/>
    </xf>
    <xf numFmtId="4" fontId="48" fillId="33" borderId="11" xfId="0" applyNumberFormat="1" applyFont="1" applyFill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 horizontal="center"/>
    </xf>
    <xf numFmtId="4" fontId="51" fillId="0" borderId="15" xfId="0" applyNumberFormat="1" applyFont="1" applyBorder="1" applyAlignment="1">
      <alignment horizontal="center"/>
    </xf>
    <xf numFmtId="4" fontId="51" fillId="0" borderId="16" xfId="0" applyNumberFormat="1" applyFont="1" applyBorder="1" applyAlignment="1">
      <alignment horizontal="center"/>
    </xf>
    <xf numFmtId="4" fontId="51" fillId="0" borderId="17" xfId="0" applyNumberFormat="1" applyFont="1" applyBorder="1" applyAlignment="1">
      <alignment horizontal="center"/>
    </xf>
    <xf numFmtId="0" fontId="52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9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/>
    </xf>
    <xf numFmtId="4" fontId="56" fillId="0" borderId="11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34">
      <selection activeCell="D12" sqref="D12"/>
    </sheetView>
  </sheetViews>
  <sheetFormatPr defaultColWidth="9.140625" defaultRowHeight="15"/>
  <cols>
    <col min="1" max="1" width="7.57421875" style="14" customWidth="1"/>
    <col min="2" max="2" width="45.8515625" style="15" customWidth="1"/>
    <col min="3" max="3" width="34.57421875" style="15" customWidth="1"/>
    <col min="4" max="4" width="13.28125" style="0" customWidth="1"/>
    <col min="5" max="5" width="11.57421875" style="0" customWidth="1"/>
    <col min="6" max="6" width="12.57421875" style="0" customWidth="1"/>
    <col min="7" max="7" width="13.57421875" style="0" customWidth="1"/>
    <col min="8" max="8" width="15.421875" style="0" customWidth="1"/>
    <col min="9" max="10" width="13.57421875" style="0" customWidth="1"/>
    <col min="11" max="11" width="15.140625" style="0" customWidth="1"/>
    <col min="12" max="12" width="12.28125" style="0" customWidth="1"/>
    <col min="13" max="13" width="19.57421875" style="0" customWidth="1"/>
  </cols>
  <sheetData>
    <row r="1" spans="1:13" ht="30.75" customHeight="1" thickBot="1">
      <c r="A1" s="1"/>
      <c r="B1" s="1"/>
      <c r="C1" s="1"/>
      <c r="D1" s="16" t="s">
        <v>168</v>
      </c>
      <c r="E1" s="17"/>
      <c r="F1" s="18"/>
      <c r="G1" s="22"/>
      <c r="H1" s="23"/>
      <c r="I1" s="24"/>
      <c r="J1" s="25"/>
      <c r="K1" s="26" t="s">
        <v>172</v>
      </c>
      <c r="L1" s="27"/>
      <c r="M1" s="28"/>
    </row>
    <row r="2" spans="1:13" ht="42" customHeight="1">
      <c r="A2" s="2" t="s">
        <v>0</v>
      </c>
      <c r="B2" s="2" t="s">
        <v>1</v>
      </c>
      <c r="C2" s="2" t="s">
        <v>2</v>
      </c>
      <c r="D2" s="4" t="s">
        <v>169</v>
      </c>
      <c r="E2" s="4" t="s">
        <v>170</v>
      </c>
      <c r="F2" s="4" t="s">
        <v>171</v>
      </c>
      <c r="G2" s="29" t="s">
        <v>173</v>
      </c>
      <c r="H2" s="30" t="s">
        <v>174</v>
      </c>
      <c r="I2" s="31" t="s">
        <v>175</v>
      </c>
      <c r="J2" s="31" t="s">
        <v>176</v>
      </c>
      <c r="K2" s="32" t="s">
        <v>177</v>
      </c>
      <c r="L2" s="33" t="s">
        <v>178</v>
      </c>
      <c r="M2" s="34" t="s">
        <v>179</v>
      </c>
    </row>
    <row r="3" spans="1:13" ht="15">
      <c r="A3" s="5" t="s">
        <v>3</v>
      </c>
      <c r="B3" s="6" t="s">
        <v>4</v>
      </c>
      <c r="C3" s="6" t="s">
        <v>5</v>
      </c>
      <c r="D3" s="3">
        <v>49020.93</v>
      </c>
      <c r="E3" s="3"/>
      <c r="F3" s="3">
        <f>D3+E3</f>
        <v>49020.93</v>
      </c>
      <c r="G3" s="36"/>
      <c r="H3" s="37"/>
      <c r="I3" s="37"/>
      <c r="J3" s="37"/>
      <c r="K3" s="35">
        <v>2525.05</v>
      </c>
      <c r="L3" s="35"/>
      <c r="M3" s="35">
        <f>G3+H3+I3+J3+K3+L3</f>
        <v>2525.05</v>
      </c>
    </row>
    <row r="4" spans="1:13" ht="15">
      <c r="A4" s="5" t="s">
        <v>6</v>
      </c>
      <c r="B4" s="6" t="s">
        <v>7</v>
      </c>
      <c r="C4" s="6" t="s">
        <v>8</v>
      </c>
      <c r="D4" s="3">
        <v>27478.52</v>
      </c>
      <c r="E4" s="3"/>
      <c r="F4" s="3">
        <f aca="true" t="shared" si="0" ref="F4:F58">D4+E4</f>
        <v>27478.52</v>
      </c>
      <c r="G4" s="36"/>
      <c r="H4" s="37"/>
      <c r="I4" s="37"/>
      <c r="J4" s="37"/>
      <c r="K4" s="35"/>
      <c r="L4" s="35"/>
      <c r="M4" s="35">
        <f aca="true" t="shared" si="1" ref="M4:M21">G4+H4+I4+J4+K4+L4</f>
        <v>0</v>
      </c>
    </row>
    <row r="5" spans="1:13" ht="15">
      <c r="A5" s="5" t="s">
        <v>9</v>
      </c>
      <c r="B5" s="6" t="s">
        <v>10</v>
      </c>
      <c r="C5" s="6" t="s">
        <v>11</v>
      </c>
      <c r="D5" s="7">
        <v>51170.46</v>
      </c>
      <c r="E5" s="3"/>
      <c r="F5" s="3">
        <f t="shared" si="0"/>
        <v>51170.46</v>
      </c>
      <c r="G5" s="36"/>
      <c r="H5" s="37"/>
      <c r="I5" s="37"/>
      <c r="J5" s="37"/>
      <c r="K5" s="35">
        <v>8567.52</v>
      </c>
      <c r="L5" s="35"/>
      <c r="M5" s="35">
        <f t="shared" si="1"/>
        <v>8567.52</v>
      </c>
    </row>
    <row r="6" spans="1:13" ht="15">
      <c r="A6" s="5" t="s">
        <v>9</v>
      </c>
      <c r="B6" s="6" t="s">
        <v>12</v>
      </c>
      <c r="C6" s="6" t="s">
        <v>11</v>
      </c>
      <c r="D6" s="7">
        <v>39237.86</v>
      </c>
      <c r="E6" s="3"/>
      <c r="F6" s="3">
        <f t="shared" si="0"/>
        <v>39237.86</v>
      </c>
      <c r="G6" s="36"/>
      <c r="H6" s="37"/>
      <c r="I6" s="37"/>
      <c r="J6" s="37"/>
      <c r="K6" s="35"/>
      <c r="L6" s="35"/>
      <c r="M6" s="35">
        <f t="shared" si="1"/>
        <v>0</v>
      </c>
    </row>
    <row r="7" spans="1:13" ht="15">
      <c r="A7" s="5" t="s">
        <v>13</v>
      </c>
      <c r="B7" s="6" t="s">
        <v>14</v>
      </c>
      <c r="C7" s="6" t="s">
        <v>15</v>
      </c>
      <c r="D7" s="3">
        <v>52483.81</v>
      </c>
      <c r="E7" s="3"/>
      <c r="F7" s="3">
        <f t="shared" si="0"/>
        <v>52483.81</v>
      </c>
      <c r="G7" s="36">
        <v>2439.9</v>
      </c>
      <c r="H7" s="37">
        <v>246.96</v>
      </c>
      <c r="I7" s="37"/>
      <c r="J7" s="37"/>
      <c r="K7" s="35">
        <v>2504.19</v>
      </c>
      <c r="L7" s="35"/>
      <c r="M7" s="35">
        <f t="shared" si="1"/>
        <v>5191.05</v>
      </c>
    </row>
    <row r="8" spans="1:13" ht="15">
      <c r="A8" s="5" t="s">
        <v>16</v>
      </c>
      <c r="B8" s="6" t="s">
        <v>17</v>
      </c>
      <c r="C8" s="6" t="s">
        <v>18</v>
      </c>
      <c r="D8" s="3">
        <v>52171.13</v>
      </c>
      <c r="E8" s="3">
        <v>66836.33</v>
      </c>
      <c r="F8" s="3">
        <f t="shared" si="0"/>
        <v>119007.45999999999</v>
      </c>
      <c r="G8" s="36"/>
      <c r="H8" s="37">
        <v>119.38</v>
      </c>
      <c r="I8" s="37"/>
      <c r="J8" s="37"/>
      <c r="K8" s="35">
        <v>30795.64</v>
      </c>
      <c r="L8" s="35">
        <v>61572.38</v>
      </c>
      <c r="M8" s="35">
        <f t="shared" si="1"/>
        <v>92487.4</v>
      </c>
    </row>
    <row r="9" spans="1:13" ht="15">
      <c r="A9" s="5" t="s">
        <v>19</v>
      </c>
      <c r="B9" s="6" t="s">
        <v>20</v>
      </c>
      <c r="C9" s="6" t="s">
        <v>21</v>
      </c>
      <c r="D9" s="3">
        <v>44914.79</v>
      </c>
      <c r="E9" s="3"/>
      <c r="F9" s="3">
        <f t="shared" si="0"/>
        <v>44914.79</v>
      </c>
      <c r="G9" s="36"/>
      <c r="H9" s="37"/>
      <c r="I9" s="37"/>
      <c r="J9" s="37"/>
      <c r="K9" s="35"/>
      <c r="L9" s="35"/>
      <c r="M9" s="35">
        <f t="shared" si="1"/>
        <v>0</v>
      </c>
    </row>
    <row r="10" spans="1:13" ht="15">
      <c r="A10" s="5" t="s">
        <v>22</v>
      </c>
      <c r="B10" s="6" t="s">
        <v>23</v>
      </c>
      <c r="C10" s="6" t="s">
        <v>24</v>
      </c>
      <c r="D10" s="3">
        <v>36544.36</v>
      </c>
      <c r="E10" s="3"/>
      <c r="F10" s="3">
        <f t="shared" si="0"/>
        <v>36544.36</v>
      </c>
      <c r="G10" s="36"/>
      <c r="H10" s="37"/>
      <c r="I10" s="37"/>
      <c r="J10" s="37"/>
      <c r="K10" s="35">
        <v>567.77</v>
      </c>
      <c r="L10" s="35"/>
      <c r="M10" s="35">
        <f t="shared" si="1"/>
        <v>567.77</v>
      </c>
    </row>
    <row r="11" spans="1:13" ht="15">
      <c r="A11" s="5" t="s">
        <v>25</v>
      </c>
      <c r="B11" s="6" t="s">
        <v>26</v>
      </c>
      <c r="C11" s="6" t="s">
        <v>27</v>
      </c>
      <c r="D11" s="3">
        <v>38419.11</v>
      </c>
      <c r="E11" s="3"/>
      <c r="F11" s="3">
        <f t="shared" si="0"/>
        <v>38419.11</v>
      </c>
      <c r="G11" s="36"/>
      <c r="H11" s="37"/>
      <c r="I11" s="37"/>
      <c r="J11" s="37"/>
      <c r="K11" s="35"/>
      <c r="L11" s="35"/>
      <c r="M11" s="35">
        <f t="shared" si="1"/>
        <v>0</v>
      </c>
    </row>
    <row r="12" spans="1:13" ht="15">
      <c r="A12" s="5" t="s">
        <v>28</v>
      </c>
      <c r="B12" s="6" t="s">
        <v>29</v>
      </c>
      <c r="C12" s="6" t="s">
        <v>30</v>
      </c>
      <c r="D12" s="3">
        <v>46844.51</v>
      </c>
      <c r="E12" s="3"/>
      <c r="F12" s="3">
        <f t="shared" si="0"/>
        <v>46844.51</v>
      </c>
      <c r="G12" s="36">
        <v>372.41</v>
      </c>
      <c r="H12" s="37"/>
      <c r="I12" s="37"/>
      <c r="J12" s="37"/>
      <c r="K12" s="35">
        <v>592.01</v>
      </c>
      <c r="L12" s="35"/>
      <c r="M12" s="35">
        <f t="shared" si="1"/>
        <v>964.4200000000001</v>
      </c>
    </row>
    <row r="13" spans="1:13" ht="15">
      <c r="A13" s="5" t="s">
        <v>31</v>
      </c>
      <c r="B13" s="6" t="s">
        <v>32</v>
      </c>
      <c r="C13" s="6" t="s">
        <v>33</v>
      </c>
      <c r="D13" s="3">
        <v>28714.26</v>
      </c>
      <c r="E13" s="3">
        <v>35799</v>
      </c>
      <c r="F13" s="3">
        <f t="shared" si="0"/>
        <v>64513.259999999995</v>
      </c>
      <c r="G13" s="36"/>
      <c r="H13" s="37"/>
      <c r="I13" s="37"/>
      <c r="J13" s="37"/>
      <c r="K13" s="35">
        <v>1202.81</v>
      </c>
      <c r="L13" s="35">
        <v>28169</v>
      </c>
      <c r="M13" s="35">
        <f t="shared" si="1"/>
        <v>29371.81</v>
      </c>
    </row>
    <row r="14" spans="1:13" ht="15">
      <c r="A14" s="5" t="s">
        <v>34</v>
      </c>
      <c r="B14" s="6" t="s">
        <v>35</v>
      </c>
      <c r="C14" s="6" t="s">
        <v>36</v>
      </c>
      <c r="D14" s="19">
        <v>51930.91</v>
      </c>
      <c r="E14" s="19"/>
      <c r="F14" s="3">
        <f t="shared" si="0"/>
        <v>51930.91</v>
      </c>
      <c r="G14" s="36">
        <v>7222.43</v>
      </c>
      <c r="H14" s="37">
        <v>247.64</v>
      </c>
      <c r="I14" s="37"/>
      <c r="J14" s="37">
        <v>276.25</v>
      </c>
      <c r="K14" s="35">
        <v>3915.72</v>
      </c>
      <c r="L14" s="35"/>
      <c r="M14" s="35">
        <f t="shared" si="1"/>
        <v>11662.04</v>
      </c>
    </row>
    <row r="15" spans="1:13" ht="15">
      <c r="A15" s="5" t="s">
        <v>37</v>
      </c>
      <c r="B15" s="6" t="s">
        <v>38</v>
      </c>
      <c r="C15" s="6" t="s">
        <v>39</v>
      </c>
      <c r="D15" s="19">
        <v>30410.92</v>
      </c>
      <c r="E15" s="19"/>
      <c r="F15" s="3">
        <f t="shared" si="0"/>
        <v>30410.92</v>
      </c>
      <c r="G15" s="36"/>
      <c r="H15" s="37"/>
      <c r="I15" s="37"/>
      <c r="J15" s="37"/>
      <c r="K15" s="35">
        <v>4739.01</v>
      </c>
      <c r="L15" s="35"/>
      <c r="M15" s="35">
        <f t="shared" si="1"/>
        <v>4739.01</v>
      </c>
    </row>
    <row r="16" spans="1:13" ht="15">
      <c r="A16" s="5" t="s">
        <v>40</v>
      </c>
      <c r="B16" s="6" t="s">
        <v>41</v>
      </c>
      <c r="C16" s="6" t="s">
        <v>42</v>
      </c>
      <c r="D16" s="19">
        <v>17369.22</v>
      </c>
      <c r="E16" s="19"/>
      <c r="F16" s="3">
        <f t="shared" si="0"/>
        <v>17369.22</v>
      </c>
      <c r="G16" s="36"/>
      <c r="H16" s="37"/>
      <c r="I16" s="37"/>
      <c r="J16" s="37"/>
      <c r="K16" s="35"/>
      <c r="L16" s="35"/>
      <c r="M16" s="35">
        <f t="shared" si="1"/>
        <v>0</v>
      </c>
    </row>
    <row r="17" spans="1:13" ht="15">
      <c r="A17" s="5" t="s">
        <v>43</v>
      </c>
      <c r="B17" s="6" t="s">
        <v>44</v>
      </c>
      <c r="C17" s="6" t="s">
        <v>45</v>
      </c>
      <c r="D17" s="19">
        <v>33578.44</v>
      </c>
      <c r="E17" s="19">
        <v>56525.65</v>
      </c>
      <c r="F17" s="3">
        <f t="shared" si="0"/>
        <v>90104.09</v>
      </c>
      <c r="G17" s="36">
        <v>691.28</v>
      </c>
      <c r="H17" s="37"/>
      <c r="I17" s="37"/>
      <c r="J17" s="37"/>
      <c r="K17" s="35">
        <v>9966.28</v>
      </c>
      <c r="L17" s="35">
        <v>277127</v>
      </c>
      <c r="M17" s="35">
        <f t="shared" si="1"/>
        <v>287784.56</v>
      </c>
    </row>
    <row r="18" spans="1:13" ht="15">
      <c r="A18" s="5" t="s">
        <v>46</v>
      </c>
      <c r="B18" s="6" t="s">
        <v>47</v>
      </c>
      <c r="C18" s="6" t="s">
        <v>48</v>
      </c>
      <c r="D18" s="19"/>
      <c r="E18" s="19">
        <v>7076.34</v>
      </c>
      <c r="F18" s="3">
        <f t="shared" si="0"/>
        <v>7076.34</v>
      </c>
      <c r="G18" s="36"/>
      <c r="H18" s="37"/>
      <c r="I18" s="37"/>
      <c r="J18" s="37"/>
      <c r="K18" s="35"/>
      <c r="L18" s="35"/>
      <c r="M18" s="35">
        <f t="shared" si="1"/>
        <v>0</v>
      </c>
    </row>
    <row r="19" spans="1:13" ht="15">
      <c r="A19" s="5" t="s">
        <v>49</v>
      </c>
      <c r="B19" s="6" t="s">
        <v>50</v>
      </c>
      <c r="C19" s="6" t="s">
        <v>51</v>
      </c>
      <c r="D19" s="19">
        <v>31228.71</v>
      </c>
      <c r="E19" s="19"/>
      <c r="F19" s="3">
        <f t="shared" si="0"/>
        <v>31228.71</v>
      </c>
      <c r="G19" s="36"/>
      <c r="H19" s="37"/>
      <c r="I19" s="37"/>
      <c r="J19" s="37"/>
      <c r="K19" s="35">
        <v>1437.18</v>
      </c>
      <c r="L19" s="35"/>
      <c r="M19" s="35">
        <f t="shared" si="1"/>
        <v>1437.18</v>
      </c>
    </row>
    <row r="20" spans="1:13" ht="15">
      <c r="A20" s="5" t="s">
        <v>52</v>
      </c>
      <c r="B20" s="6" t="s">
        <v>53</v>
      </c>
      <c r="C20" s="6" t="s">
        <v>54</v>
      </c>
      <c r="D20" s="19">
        <v>45483.65</v>
      </c>
      <c r="E20" s="19">
        <v>87496.86</v>
      </c>
      <c r="F20" s="3">
        <f t="shared" si="0"/>
        <v>132980.51</v>
      </c>
      <c r="G20" s="36">
        <v>199.75</v>
      </c>
      <c r="H20" s="37"/>
      <c r="I20" s="37"/>
      <c r="J20" s="37"/>
      <c r="K20" s="35">
        <v>6898.64</v>
      </c>
      <c r="L20" s="35">
        <v>54083.07</v>
      </c>
      <c r="M20" s="35">
        <f t="shared" si="1"/>
        <v>61181.46</v>
      </c>
    </row>
    <row r="21" spans="1:13" ht="15">
      <c r="A21" s="5" t="s">
        <v>55</v>
      </c>
      <c r="B21" s="6" t="s">
        <v>56</v>
      </c>
      <c r="C21" s="6" t="s">
        <v>57</v>
      </c>
      <c r="D21" s="19">
        <v>29352.19</v>
      </c>
      <c r="E21" s="19">
        <v>102527.8</v>
      </c>
      <c r="F21" s="3">
        <f t="shared" si="0"/>
        <v>131879.99</v>
      </c>
      <c r="G21" s="36">
        <v>1491.62</v>
      </c>
      <c r="H21" s="37">
        <v>1345.98</v>
      </c>
      <c r="I21" s="37">
        <v>515.52</v>
      </c>
      <c r="J21" s="37">
        <v>249.6</v>
      </c>
      <c r="K21" s="35">
        <v>7230.6</v>
      </c>
      <c r="L21" s="35">
        <v>110263</v>
      </c>
      <c r="M21" s="35">
        <f>G21+H21+I21+J21+K21+L21</f>
        <v>121096.32</v>
      </c>
    </row>
    <row r="22" spans="1:13" ht="15">
      <c r="A22" s="5" t="s">
        <v>58</v>
      </c>
      <c r="B22" s="6" t="s">
        <v>59</v>
      </c>
      <c r="C22" s="6" t="s">
        <v>60</v>
      </c>
      <c r="D22" s="19"/>
      <c r="E22" s="19">
        <v>70721</v>
      </c>
      <c r="F22" s="3">
        <f t="shared" si="0"/>
        <v>70721</v>
      </c>
      <c r="G22" s="36"/>
      <c r="H22" s="37"/>
      <c r="I22" s="37"/>
      <c r="J22" s="37"/>
      <c r="K22" s="35"/>
      <c r="L22" s="35">
        <v>9979</v>
      </c>
      <c r="M22" s="35">
        <f aca="true" t="shared" si="2" ref="M4:M59">G22+H22+I22+J22+K22+L22</f>
        <v>9979</v>
      </c>
    </row>
    <row r="23" spans="1:13" ht="15">
      <c r="A23" s="5" t="s">
        <v>61</v>
      </c>
      <c r="B23" s="6" t="s">
        <v>62</v>
      </c>
      <c r="C23" s="6" t="s">
        <v>63</v>
      </c>
      <c r="D23" s="19"/>
      <c r="E23" s="19">
        <v>48198.28</v>
      </c>
      <c r="F23" s="3">
        <f t="shared" si="0"/>
        <v>48198.28</v>
      </c>
      <c r="G23" s="36"/>
      <c r="H23" s="37"/>
      <c r="I23" s="37"/>
      <c r="J23" s="37"/>
      <c r="K23" s="35"/>
      <c r="L23" s="35">
        <v>375032</v>
      </c>
      <c r="M23" s="35">
        <f t="shared" si="2"/>
        <v>375032</v>
      </c>
    </row>
    <row r="24" spans="1:13" ht="15">
      <c r="A24" s="5" t="s">
        <v>64</v>
      </c>
      <c r="B24" s="6" t="s">
        <v>65</v>
      </c>
      <c r="C24" s="6" t="s">
        <v>66</v>
      </c>
      <c r="D24" s="19">
        <v>36738.38</v>
      </c>
      <c r="E24" s="19">
        <v>9789.46</v>
      </c>
      <c r="F24" s="3">
        <f t="shared" si="0"/>
        <v>46527.84</v>
      </c>
      <c r="G24" s="36">
        <v>2101.87</v>
      </c>
      <c r="H24" s="37"/>
      <c r="I24" s="37"/>
      <c r="J24" s="37"/>
      <c r="K24" s="35">
        <v>3522.2</v>
      </c>
      <c r="L24" s="35">
        <v>107.72</v>
      </c>
      <c r="M24" s="35">
        <f t="shared" si="2"/>
        <v>5731.79</v>
      </c>
    </row>
    <row r="25" spans="1:13" ht="15">
      <c r="A25" s="5" t="s">
        <v>67</v>
      </c>
      <c r="B25" s="6" t="s">
        <v>68</v>
      </c>
      <c r="C25" s="6" t="s">
        <v>69</v>
      </c>
      <c r="D25" s="19">
        <v>43009.67</v>
      </c>
      <c r="E25" s="19"/>
      <c r="F25" s="3">
        <f t="shared" si="0"/>
        <v>43009.67</v>
      </c>
      <c r="G25" s="36"/>
      <c r="H25" s="37">
        <v>45</v>
      </c>
      <c r="I25" s="37"/>
      <c r="J25" s="37"/>
      <c r="K25" s="35">
        <v>11538.15</v>
      </c>
      <c r="L25" s="35"/>
      <c r="M25" s="35">
        <f t="shared" si="2"/>
        <v>11583.15</v>
      </c>
    </row>
    <row r="26" spans="1:13" ht="15">
      <c r="A26" s="5" t="s">
        <v>70</v>
      </c>
      <c r="B26" s="6" t="s">
        <v>71</v>
      </c>
      <c r="C26" s="6" t="s">
        <v>72</v>
      </c>
      <c r="D26" s="19">
        <v>45479.24</v>
      </c>
      <c r="E26" s="19"/>
      <c r="F26" s="3">
        <f t="shared" si="0"/>
        <v>45479.24</v>
      </c>
      <c r="G26" s="36"/>
      <c r="H26" s="37"/>
      <c r="I26" s="37"/>
      <c r="J26" s="37"/>
      <c r="K26" s="35">
        <v>3937.7</v>
      </c>
      <c r="L26" s="35"/>
      <c r="M26" s="35">
        <f t="shared" si="2"/>
        <v>3937.7</v>
      </c>
    </row>
    <row r="27" spans="1:13" ht="15">
      <c r="A27" s="5" t="s">
        <v>73</v>
      </c>
      <c r="B27" s="6" t="s">
        <v>74</v>
      </c>
      <c r="C27" s="6" t="s">
        <v>75</v>
      </c>
      <c r="D27" s="19"/>
      <c r="E27" s="19">
        <v>35035.69</v>
      </c>
      <c r="F27" s="3">
        <f t="shared" si="0"/>
        <v>35035.69</v>
      </c>
      <c r="G27" s="36"/>
      <c r="H27" s="37"/>
      <c r="I27" s="37"/>
      <c r="J27" s="37"/>
      <c r="K27" s="35"/>
      <c r="L27" s="35"/>
      <c r="M27" s="35">
        <f t="shared" si="2"/>
        <v>0</v>
      </c>
    </row>
    <row r="28" spans="1:13" ht="15">
      <c r="A28" s="8" t="s">
        <v>76</v>
      </c>
      <c r="B28" s="9" t="s">
        <v>77</v>
      </c>
      <c r="C28" s="9" t="s">
        <v>78</v>
      </c>
      <c r="D28" s="19"/>
      <c r="E28" s="19"/>
      <c r="F28" s="3">
        <f t="shared" si="0"/>
        <v>0</v>
      </c>
      <c r="G28" s="36"/>
      <c r="H28" s="37"/>
      <c r="I28" s="37"/>
      <c r="J28" s="37"/>
      <c r="K28" s="35"/>
      <c r="L28" s="35"/>
      <c r="M28" s="35">
        <f t="shared" si="2"/>
        <v>0</v>
      </c>
    </row>
    <row r="29" spans="1:13" ht="15">
      <c r="A29" s="5" t="s">
        <v>79</v>
      </c>
      <c r="B29" s="6" t="s">
        <v>80</v>
      </c>
      <c r="C29" s="6" t="s">
        <v>81</v>
      </c>
      <c r="D29" s="19"/>
      <c r="E29" s="19">
        <v>7141.95</v>
      </c>
      <c r="F29" s="3">
        <f t="shared" si="0"/>
        <v>7141.95</v>
      </c>
      <c r="G29" s="36"/>
      <c r="H29" s="37"/>
      <c r="I29" s="37"/>
      <c r="J29" s="37"/>
      <c r="K29" s="35"/>
      <c r="L29" s="35"/>
      <c r="M29" s="35">
        <f t="shared" si="2"/>
        <v>0</v>
      </c>
    </row>
    <row r="30" spans="1:13" ht="15">
      <c r="A30" s="10" t="s">
        <v>82</v>
      </c>
      <c r="B30" s="11" t="s">
        <v>83</v>
      </c>
      <c r="C30" s="11" t="s">
        <v>84</v>
      </c>
      <c r="D30" s="19"/>
      <c r="E30" s="19">
        <v>44617.15</v>
      </c>
      <c r="F30" s="3">
        <f t="shared" si="0"/>
        <v>44617.15</v>
      </c>
      <c r="G30" s="36"/>
      <c r="H30" s="37"/>
      <c r="I30" s="37"/>
      <c r="J30" s="37"/>
      <c r="K30" s="35"/>
      <c r="L30" s="35">
        <v>13323</v>
      </c>
      <c r="M30" s="35">
        <f t="shared" si="2"/>
        <v>13323</v>
      </c>
    </row>
    <row r="31" spans="1:13" ht="15">
      <c r="A31" s="5" t="s">
        <v>85</v>
      </c>
      <c r="B31" s="6" t="s">
        <v>86</v>
      </c>
      <c r="C31" s="6" t="s">
        <v>87</v>
      </c>
      <c r="D31" s="19"/>
      <c r="E31" s="19">
        <v>915.72</v>
      </c>
      <c r="F31" s="3">
        <f t="shared" si="0"/>
        <v>915.72</v>
      </c>
      <c r="G31" s="36"/>
      <c r="H31" s="37"/>
      <c r="I31" s="37"/>
      <c r="J31" s="37"/>
      <c r="K31" s="35"/>
      <c r="L31" s="35"/>
      <c r="M31" s="35">
        <f t="shared" si="2"/>
        <v>0</v>
      </c>
    </row>
    <row r="32" spans="1:13" ht="15">
      <c r="A32" s="5" t="s">
        <v>88</v>
      </c>
      <c r="B32" s="6" t="s">
        <v>89</v>
      </c>
      <c r="C32" s="6" t="s">
        <v>90</v>
      </c>
      <c r="D32" s="19"/>
      <c r="E32" s="19">
        <v>845.28</v>
      </c>
      <c r="F32" s="3">
        <f t="shared" si="0"/>
        <v>845.28</v>
      </c>
      <c r="G32" s="36"/>
      <c r="H32" s="37"/>
      <c r="I32" s="37"/>
      <c r="J32" s="37"/>
      <c r="K32" s="35"/>
      <c r="L32" s="35"/>
      <c r="M32" s="35">
        <f t="shared" si="2"/>
        <v>0</v>
      </c>
    </row>
    <row r="33" spans="1:13" ht="15">
      <c r="A33" s="5" t="s">
        <v>91</v>
      </c>
      <c r="B33" s="6" t="s">
        <v>92</v>
      </c>
      <c r="C33" s="6" t="s">
        <v>36</v>
      </c>
      <c r="D33" s="19"/>
      <c r="E33" s="19">
        <v>1408.8</v>
      </c>
      <c r="F33" s="3">
        <f t="shared" si="0"/>
        <v>1408.8</v>
      </c>
      <c r="G33" s="36"/>
      <c r="H33" s="37"/>
      <c r="I33" s="37"/>
      <c r="J33" s="37"/>
      <c r="K33" s="35"/>
      <c r="L33" s="35"/>
      <c r="M33" s="35">
        <f t="shared" si="2"/>
        <v>0</v>
      </c>
    </row>
    <row r="34" spans="1:13" ht="15">
      <c r="A34" s="5" t="s">
        <v>93</v>
      </c>
      <c r="B34" s="6" t="s">
        <v>94</v>
      </c>
      <c r="C34" s="6" t="s">
        <v>95</v>
      </c>
      <c r="D34" s="19"/>
      <c r="E34" s="19">
        <v>1056.6</v>
      </c>
      <c r="F34" s="3">
        <f t="shared" si="0"/>
        <v>1056.6</v>
      </c>
      <c r="G34" s="36"/>
      <c r="H34" s="37"/>
      <c r="I34" s="37"/>
      <c r="J34" s="37"/>
      <c r="K34" s="35"/>
      <c r="L34" s="35"/>
      <c r="M34" s="35">
        <f t="shared" si="2"/>
        <v>0</v>
      </c>
    </row>
    <row r="35" spans="1:13" ht="15">
      <c r="A35" s="5" t="s">
        <v>96</v>
      </c>
      <c r="B35" s="6" t="s">
        <v>97</v>
      </c>
      <c r="C35" s="6" t="s">
        <v>98</v>
      </c>
      <c r="D35" s="19"/>
      <c r="E35" s="19">
        <v>774.84</v>
      </c>
      <c r="F35" s="3">
        <f t="shared" si="0"/>
        <v>774.84</v>
      </c>
      <c r="G35" s="36"/>
      <c r="H35" s="37"/>
      <c r="I35" s="37"/>
      <c r="J35" s="37"/>
      <c r="K35" s="35"/>
      <c r="L35" s="35"/>
      <c r="M35" s="35">
        <f t="shared" si="2"/>
        <v>0</v>
      </c>
    </row>
    <row r="36" spans="1:13" ht="15">
      <c r="A36" s="5" t="s">
        <v>99</v>
      </c>
      <c r="B36" s="6" t="s">
        <v>100</v>
      </c>
      <c r="C36" s="6" t="s">
        <v>101</v>
      </c>
      <c r="D36" s="19"/>
      <c r="E36" s="19">
        <v>1056.6</v>
      </c>
      <c r="F36" s="3">
        <f t="shared" si="0"/>
        <v>1056.6</v>
      </c>
      <c r="G36" s="36"/>
      <c r="H36" s="37"/>
      <c r="I36" s="37"/>
      <c r="J36" s="37"/>
      <c r="K36" s="35"/>
      <c r="L36" s="35"/>
      <c r="M36" s="35">
        <f t="shared" si="2"/>
        <v>0</v>
      </c>
    </row>
    <row r="37" spans="1:13" ht="15">
      <c r="A37" s="5" t="s">
        <v>102</v>
      </c>
      <c r="B37" s="6" t="s">
        <v>103</v>
      </c>
      <c r="C37" s="6" t="s">
        <v>104</v>
      </c>
      <c r="D37" s="19"/>
      <c r="E37" s="19">
        <v>915.72</v>
      </c>
      <c r="F37" s="3">
        <f t="shared" si="0"/>
        <v>915.72</v>
      </c>
      <c r="G37" s="36"/>
      <c r="H37" s="37"/>
      <c r="I37" s="37"/>
      <c r="J37" s="37"/>
      <c r="K37" s="35"/>
      <c r="L37" s="35"/>
      <c r="M37" s="35">
        <f t="shared" si="2"/>
        <v>0</v>
      </c>
    </row>
    <row r="38" spans="1:13" ht="15">
      <c r="A38" s="5" t="s">
        <v>105</v>
      </c>
      <c r="B38" s="6" t="s">
        <v>106</v>
      </c>
      <c r="C38" s="6" t="s">
        <v>107</v>
      </c>
      <c r="D38" s="19"/>
      <c r="E38" s="19">
        <v>915.72</v>
      </c>
      <c r="F38" s="3">
        <f t="shared" si="0"/>
        <v>915.72</v>
      </c>
      <c r="G38" s="36"/>
      <c r="H38" s="37"/>
      <c r="I38" s="37"/>
      <c r="J38" s="37"/>
      <c r="K38" s="35"/>
      <c r="L38" s="35"/>
      <c r="M38" s="35">
        <f t="shared" si="2"/>
        <v>0</v>
      </c>
    </row>
    <row r="39" spans="1:13" ht="15">
      <c r="A39" s="5" t="s">
        <v>108</v>
      </c>
      <c r="B39" s="6" t="s">
        <v>109</v>
      </c>
      <c r="C39" s="6" t="s">
        <v>110</v>
      </c>
      <c r="D39" s="19"/>
      <c r="E39" s="19">
        <v>774.84</v>
      </c>
      <c r="F39" s="3">
        <f t="shared" si="0"/>
        <v>774.84</v>
      </c>
      <c r="G39" s="36"/>
      <c r="H39" s="37"/>
      <c r="I39" s="37"/>
      <c r="J39" s="37"/>
      <c r="K39" s="35"/>
      <c r="L39" s="35"/>
      <c r="M39" s="35">
        <f t="shared" si="2"/>
        <v>0</v>
      </c>
    </row>
    <row r="40" spans="1:13" ht="15">
      <c r="A40" s="5" t="s">
        <v>111</v>
      </c>
      <c r="B40" s="6" t="s">
        <v>112</v>
      </c>
      <c r="C40" s="6" t="s">
        <v>113</v>
      </c>
      <c r="D40" s="19"/>
      <c r="E40" s="19">
        <v>915.72</v>
      </c>
      <c r="F40" s="3">
        <f t="shared" si="0"/>
        <v>915.72</v>
      </c>
      <c r="G40" s="36"/>
      <c r="H40" s="37"/>
      <c r="I40" s="37"/>
      <c r="J40" s="37"/>
      <c r="K40" s="35"/>
      <c r="L40" s="35"/>
      <c r="M40" s="35">
        <f t="shared" si="2"/>
        <v>0</v>
      </c>
    </row>
    <row r="41" spans="1:13" ht="15">
      <c r="A41" s="5" t="s">
        <v>114</v>
      </c>
      <c r="B41" s="6" t="s">
        <v>115</v>
      </c>
      <c r="C41" s="6" t="s">
        <v>45</v>
      </c>
      <c r="D41" s="19"/>
      <c r="E41" s="19">
        <v>915.72</v>
      </c>
      <c r="F41" s="3">
        <f t="shared" si="0"/>
        <v>915.72</v>
      </c>
      <c r="G41" s="36"/>
      <c r="H41" s="37"/>
      <c r="I41" s="37"/>
      <c r="J41" s="37"/>
      <c r="K41" s="35"/>
      <c r="L41" s="35"/>
      <c r="M41" s="35">
        <f t="shared" si="2"/>
        <v>0</v>
      </c>
    </row>
    <row r="42" spans="1:13" ht="15">
      <c r="A42" s="5" t="s">
        <v>116</v>
      </c>
      <c r="B42" s="6" t="s">
        <v>117</v>
      </c>
      <c r="C42" s="6" t="s">
        <v>118</v>
      </c>
      <c r="D42" s="19"/>
      <c r="E42" s="19">
        <v>422.64</v>
      </c>
      <c r="F42" s="3">
        <f t="shared" si="0"/>
        <v>422.64</v>
      </c>
      <c r="G42" s="36"/>
      <c r="H42" s="37"/>
      <c r="I42" s="37"/>
      <c r="J42" s="37"/>
      <c r="K42" s="35"/>
      <c r="L42" s="35"/>
      <c r="M42" s="35">
        <f t="shared" si="2"/>
        <v>0</v>
      </c>
    </row>
    <row r="43" spans="1:13" ht="15">
      <c r="A43" s="5" t="s">
        <v>119</v>
      </c>
      <c r="B43" s="6" t="s">
        <v>120</v>
      </c>
      <c r="C43" s="6" t="s">
        <v>121</v>
      </c>
      <c r="D43" s="19"/>
      <c r="E43" s="19">
        <v>0</v>
      </c>
      <c r="F43" s="3">
        <f t="shared" si="0"/>
        <v>0</v>
      </c>
      <c r="G43" s="36"/>
      <c r="H43" s="37"/>
      <c r="I43" s="37"/>
      <c r="J43" s="37"/>
      <c r="K43" s="35"/>
      <c r="L43" s="35"/>
      <c r="M43" s="35">
        <f t="shared" si="2"/>
        <v>0</v>
      </c>
    </row>
    <row r="44" spans="1:13" ht="15">
      <c r="A44" s="5" t="s">
        <v>122</v>
      </c>
      <c r="B44" s="6" t="s">
        <v>123</v>
      </c>
      <c r="C44" s="6" t="s">
        <v>124</v>
      </c>
      <c r="D44" s="19"/>
      <c r="E44" s="19">
        <v>845.28</v>
      </c>
      <c r="F44" s="3">
        <f t="shared" si="0"/>
        <v>845.28</v>
      </c>
      <c r="G44" s="36"/>
      <c r="H44" s="37"/>
      <c r="I44" s="37"/>
      <c r="J44" s="37"/>
      <c r="K44" s="35"/>
      <c r="L44" s="35"/>
      <c r="M44" s="35">
        <f t="shared" si="2"/>
        <v>0</v>
      </c>
    </row>
    <row r="45" spans="1:13" ht="15">
      <c r="A45" s="5" t="s">
        <v>125</v>
      </c>
      <c r="B45" s="6" t="s">
        <v>126</v>
      </c>
      <c r="C45" s="6" t="s">
        <v>127</v>
      </c>
      <c r="D45" s="19"/>
      <c r="E45" s="19">
        <v>0</v>
      </c>
      <c r="F45" s="3">
        <f t="shared" si="0"/>
        <v>0</v>
      </c>
      <c r="G45" s="36"/>
      <c r="H45" s="37"/>
      <c r="I45" s="37"/>
      <c r="J45" s="37"/>
      <c r="K45" s="35"/>
      <c r="L45" s="35"/>
      <c r="M45" s="35">
        <f t="shared" si="2"/>
        <v>0</v>
      </c>
    </row>
    <row r="46" spans="1:13" ht="15">
      <c r="A46" s="8" t="s">
        <v>128</v>
      </c>
      <c r="B46" s="9" t="s">
        <v>129</v>
      </c>
      <c r="C46" s="9" t="s">
        <v>130</v>
      </c>
      <c r="D46" s="19"/>
      <c r="E46" s="19">
        <v>0</v>
      </c>
      <c r="F46" s="3">
        <f t="shared" si="0"/>
        <v>0</v>
      </c>
      <c r="G46" s="36"/>
      <c r="H46" s="37"/>
      <c r="I46" s="37"/>
      <c r="J46" s="37"/>
      <c r="K46" s="35"/>
      <c r="L46" s="35"/>
      <c r="M46" s="35">
        <f t="shared" si="2"/>
        <v>0</v>
      </c>
    </row>
    <row r="47" spans="1:13" ht="15">
      <c r="A47" s="5" t="s">
        <v>131</v>
      </c>
      <c r="B47" s="6" t="s">
        <v>132</v>
      </c>
      <c r="C47" s="6" t="s">
        <v>133</v>
      </c>
      <c r="D47" s="19"/>
      <c r="E47" s="19">
        <v>704.4</v>
      </c>
      <c r="F47" s="3">
        <f t="shared" si="0"/>
        <v>704.4</v>
      </c>
      <c r="G47" s="36"/>
      <c r="H47" s="37"/>
      <c r="I47" s="37"/>
      <c r="J47" s="37"/>
      <c r="K47" s="35"/>
      <c r="L47" s="35"/>
      <c r="M47" s="35">
        <f t="shared" si="2"/>
        <v>0</v>
      </c>
    </row>
    <row r="48" spans="1:13" ht="15">
      <c r="A48" s="5" t="s">
        <v>134</v>
      </c>
      <c r="B48" s="6" t="s">
        <v>135</v>
      </c>
      <c r="C48" s="6" t="s">
        <v>136</v>
      </c>
      <c r="D48" s="19"/>
      <c r="E48" s="19">
        <v>3411.68</v>
      </c>
      <c r="F48" s="3">
        <f t="shared" si="0"/>
        <v>3411.68</v>
      </c>
      <c r="G48" s="36"/>
      <c r="H48" s="37"/>
      <c r="I48" s="37"/>
      <c r="J48" s="37"/>
      <c r="K48" s="35"/>
      <c r="L48" s="35"/>
      <c r="M48" s="35">
        <f t="shared" si="2"/>
        <v>0</v>
      </c>
    </row>
    <row r="49" spans="1:13" ht="15">
      <c r="A49" s="5" t="s">
        <v>137</v>
      </c>
      <c r="B49" s="6" t="s">
        <v>138</v>
      </c>
      <c r="C49" s="6" t="s">
        <v>139</v>
      </c>
      <c r="D49" s="19"/>
      <c r="E49" s="19">
        <v>444.84</v>
      </c>
      <c r="F49" s="3">
        <f t="shared" si="0"/>
        <v>444.84</v>
      </c>
      <c r="G49" s="36"/>
      <c r="H49" s="37"/>
      <c r="I49" s="37"/>
      <c r="J49" s="37"/>
      <c r="K49" s="35"/>
      <c r="L49" s="35"/>
      <c r="M49" s="35">
        <f t="shared" si="2"/>
        <v>0</v>
      </c>
    </row>
    <row r="50" spans="1:13" ht="15">
      <c r="A50" s="5" t="s">
        <v>140</v>
      </c>
      <c r="B50" s="6" t="s">
        <v>141</v>
      </c>
      <c r="C50" s="6" t="s">
        <v>142</v>
      </c>
      <c r="D50" s="19">
        <v>18584.23</v>
      </c>
      <c r="E50" s="19">
        <v>3856.55</v>
      </c>
      <c r="F50" s="3">
        <f t="shared" si="0"/>
        <v>22440.78</v>
      </c>
      <c r="G50" s="36"/>
      <c r="H50" s="37"/>
      <c r="I50" s="37"/>
      <c r="J50" s="37"/>
      <c r="K50" s="35"/>
      <c r="L50" s="35"/>
      <c r="M50" s="35">
        <f t="shared" si="2"/>
        <v>0</v>
      </c>
    </row>
    <row r="51" spans="1:13" ht="25.5">
      <c r="A51" s="20" t="s">
        <v>143</v>
      </c>
      <c r="B51" s="21" t="s">
        <v>144</v>
      </c>
      <c r="C51" s="6" t="s">
        <v>145</v>
      </c>
      <c r="D51" s="19">
        <v>0</v>
      </c>
      <c r="E51" s="19"/>
      <c r="F51" s="3">
        <f t="shared" si="0"/>
        <v>0</v>
      </c>
      <c r="G51" s="36"/>
      <c r="H51" s="37"/>
      <c r="I51" s="37"/>
      <c r="J51" s="37"/>
      <c r="K51" s="35"/>
      <c r="L51" s="35"/>
      <c r="M51" s="35">
        <f t="shared" si="2"/>
        <v>0</v>
      </c>
    </row>
    <row r="52" spans="1:13" ht="15">
      <c r="A52" s="5" t="s">
        <v>146</v>
      </c>
      <c r="B52" s="6" t="s">
        <v>147</v>
      </c>
      <c r="C52" s="6" t="s">
        <v>148</v>
      </c>
      <c r="D52" s="19">
        <v>28196.18</v>
      </c>
      <c r="E52" s="19">
        <v>30887.03</v>
      </c>
      <c r="F52" s="3">
        <f t="shared" si="0"/>
        <v>59083.21</v>
      </c>
      <c r="G52" s="36"/>
      <c r="H52" s="37"/>
      <c r="I52" s="37"/>
      <c r="J52" s="37"/>
      <c r="K52" s="35"/>
      <c r="L52" s="35"/>
      <c r="M52" s="35">
        <f t="shared" si="2"/>
        <v>0</v>
      </c>
    </row>
    <row r="53" spans="1:13" ht="15">
      <c r="A53" s="5" t="s">
        <v>149</v>
      </c>
      <c r="B53" s="6" t="s">
        <v>150</v>
      </c>
      <c r="C53" s="6" t="s">
        <v>151</v>
      </c>
      <c r="D53" s="19">
        <v>38787.82</v>
      </c>
      <c r="E53" s="19">
        <v>31465.41</v>
      </c>
      <c r="F53" s="3">
        <f t="shared" si="0"/>
        <v>70253.23</v>
      </c>
      <c r="G53" s="36"/>
      <c r="H53" s="37"/>
      <c r="I53" s="37"/>
      <c r="J53" s="37"/>
      <c r="K53" s="35"/>
      <c r="L53" s="35"/>
      <c r="M53" s="35">
        <f t="shared" si="2"/>
        <v>0</v>
      </c>
    </row>
    <row r="54" spans="1:13" ht="15">
      <c r="A54" s="5" t="s">
        <v>152</v>
      </c>
      <c r="B54" s="6" t="s">
        <v>153</v>
      </c>
      <c r="C54" s="6" t="s">
        <v>154</v>
      </c>
      <c r="D54" s="19">
        <v>33321.52</v>
      </c>
      <c r="E54" s="19">
        <v>17405.75</v>
      </c>
      <c r="F54" s="3">
        <f t="shared" si="0"/>
        <v>50727.27</v>
      </c>
      <c r="G54" s="36"/>
      <c r="H54" s="37"/>
      <c r="I54" s="37"/>
      <c r="J54" s="37"/>
      <c r="K54" s="35">
        <v>335.73</v>
      </c>
      <c r="L54" s="35"/>
      <c r="M54" s="35">
        <f t="shared" si="2"/>
        <v>335.73</v>
      </c>
    </row>
    <row r="55" spans="1:13" ht="15">
      <c r="A55" s="5" t="s">
        <v>155</v>
      </c>
      <c r="B55" s="6" t="s">
        <v>156</v>
      </c>
      <c r="C55" s="6" t="s">
        <v>157</v>
      </c>
      <c r="D55" s="19">
        <v>23241.37</v>
      </c>
      <c r="E55" s="19"/>
      <c r="F55" s="3">
        <f t="shared" si="0"/>
        <v>23241.37</v>
      </c>
      <c r="G55" s="36"/>
      <c r="H55" s="37"/>
      <c r="I55" s="37"/>
      <c r="J55" s="37"/>
      <c r="K55" s="35"/>
      <c r="L55" s="35"/>
      <c r="M55" s="35">
        <f t="shared" si="2"/>
        <v>0</v>
      </c>
    </row>
    <row r="56" spans="1:13" ht="15">
      <c r="A56" s="5" t="s">
        <v>158</v>
      </c>
      <c r="B56" s="6" t="s">
        <v>159</v>
      </c>
      <c r="C56" s="6" t="s">
        <v>160</v>
      </c>
      <c r="D56" s="19">
        <v>23616.72</v>
      </c>
      <c r="E56" s="19">
        <v>18592</v>
      </c>
      <c r="F56" s="3">
        <f t="shared" si="0"/>
        <v>42208.72</v>
      </c>
      <c r="G56" s="36"/>
      <c r="H56" s="37"/>
      <c r="I56" s="37"/>
      <c r="J56" s="37"/>
      <c r="K56" s="35"/>
      <c r="L56" s="35">
        <v>6356</v>
      </c>
      <c r="M56" s="35">
        <f t="shared" si="2"/>
        <v>6356</v>
      </c>
    </row>
    <row r="57" spans="1:13" ht="15">
      <c r="A57" s="5" t="s">
        <v>161</v>
      </c>
      <c r="B57" s="6" t="s">
        <v>162</v>
      </c>
      <c r="C57" s="6" t="s">
        <v>163</v>
      </c>
      <c r="D57" s="19">
        <v>28763.62</v>
      </c>
      <c r="E57" s="19">
        <v>68894.74</v>
      </c>
      <c r="F57" s="3">
        <f t="shared" si="0"/>
        <v>97658.36</v>
      </c>
      <c r="G57" s="36"/>
      <c r="H57" s="37"/>
      <c r="I57" s="37"/>
      <c r="J57" s="37"/>
      <c r="K57" s="35"/>
      <c r="L57" s="35">
        <v>54770</v>
      </c>
      <c r="M57" s="35">
        <f t="shared" si="2"/>
        <v>54770</v>
      </c>
    </row>
    <row r="58" spans="1:13" ht="15">
      <c r="A58" s="5" t="s">
        <v>164</v>
      </c>
      <c r="B58" s="6" t="s">
        <v>165</v>
      </c>
      <c r="C58" s="6" t="s">
        <v>166</v>
      </c>
      <c r="D58" s="3">
        <v>22483.05</v>
      </c>
      <c r="E58" s="3"/>
      <c r="F58" s="3">
        <f t="shared" si="0"/>
        <v>22483.05</v>
      </c>
      <c r="G58" s="36">
        <v>436.48</v>
      </c>
      <c r="H58" s="37"/>
      <c r="I58" s="37"/>
      <c r="J58" s="37"/>
      <c r="K58" s="35">
        <v>93.6</v>
      </c>
      <c r="L58" s="35"/>
      <c r="M58" s="35">
        <f t="shared" si="2"/>
        <v>530.08</v>
      </c>
    </row>
    <row r="59" spans="1:13" ht="15">
      <c r="A59" s="5"/>
      <c r="B59" s="5" t="s">
        <v>167</v>
      </c>
      <c r="C59" s="6"/>
      <c r="D59" s="3">
        <f>SUM(D3:D58)</f>
        <v>1048575.58</v>
      </c>
      <c r="E59" s="3">
        <f>SUM(E3:E58)</f>
        <v>759191.39</v>
      </c>
      <c r="F59" s="3">
        <f>SUM(F3:F58)</f>
        <v>1807766.97</v>
      </c>
      <c r="G59" s="36">
        <f>SUM(G3:G58)</f>
        <v>14955.739999999998</v>
      </c>
      <c r="H59" s="36">
        <f>SUM(H3:H58)</f>
        <v>2004.96</v>
      </c>
      <c r="I59" s="36">
        <f>SUM(I3:I58)</f>
        <v>515.52</v>
      </c>
      <c r="J59" s="36">
        <f>SUM(J3:J58)</f>
        <v>525.85</v>
      </c>
      <c r="K59" s="36">
        <f>SUM(K3:K58)</f>
        <v>100369.79999999999</v>
      </c>
      <c r="L59" s="36">
        <f>SUM(L3:L58)</f>
        <v>990782.1699999999</v>
      </c>
      <c r="M59" s="35">
        <f t="shared" si="2"/>
        <v>1109154.0399999998</v>
      </c>
    </row>
    <row r="60" spans="1:3" ht="15">
      <c r="A60" s="12"/>
      <c r="B60" s="12"/>
      <c r="C60" s="12"/>
    </row>
    <row r="61" ht="15">
      <c r="K61" s="13"/>
    </row>
  </sheetData>
  <sheetProtection/>
  <mergeCells count="2">
    <mergeCell ref="D1:F1"/>
    <mergeCell ref="K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2023-12-05T13:22:20Z</cp:lastPrinted>
  <dcterms:created xsi:type="dcterms:W3CDTF">2023-12-05T13:17:47Z</dcterms:created>
  <dcterms:modified xsi:type="dcterms:W3CDTF">2023-12-28T09:17:20Z</dcterms:modified>
  <cp:category/>
  <cp:version/>
  <cp:contentType/>
  <cp:contentStatus/>
</cp:coreProperties>
</file>