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Para Februarie" sheetId="1" r:id="rId1"/>
  </sheets>
  <definedNames/>
  <calcPr fullCalcOnLoad="1"/>
</workbook>
</file>

<file path=xl/sharedStrings.xml><?xml version="1.0" encoding="utf-8"?>
<sst xmlns="http://schemas.openxmlformats.org/spreadsheetml/2006/main" count="164" uniqueCount="161">
  <si>
    <t>Monitor Februarie</t>
  </si>
  <si>
    <t>Nr.crt</t>
  </si>
  <si>
    <t>Contract</t>
  </si>
  <si>
    <t>DENUMIRE FURNIZOR</t>
  </si>
  <si>
    <t>Reprezentant legal</t>
  </si>
  <si>
    <t>GRAVIDE Februarie</t>
  </si>
  <si>
    <t>Lab Monitor Febr</t>
  </si>
  <si>
    <t xml:space="preserve"> Rx Monitor  Febr</t>
  </si>
  <si>
    <t>Total Monitor  Februarie</t>
  </si>
  <si>
    <t>A073P</t>
  </si>
  <si>
    <t>S.C AMBRA GRISEA S.R.L</t>
  </si>
  <si>
    <t xml:space="preserve"> STANCU EUGENIA</t>
  </si>
  <si>
    <t>A101P</t>
  </si>
  <si>
    <t>S.C CENTRUL  MEDICAL SIMONA</t>
  </si>
  <si>
    <t>MANCIULEA MONA NICOLETA</t>
  </si>
  <si>
    <t>A215P</t>
  </si>
  <si>
    <r>
      <t xml:space="preserve">MEDILAB MEDICAL CENTER  S.R.L </t>
    </r>
    <r>
      <rPr>
        <sz val="11"/>
        <color indexed="12"/>
        <rFont val="Aptos Narrow"/>
        <family val="2"/>
      </rPr>
      <t>etj.2</t>
    </r>
  </si>
  <si>
    <t>ATEIA OPASCHI MERIAM</t>
  </si>
  <si>
    <r>
      <t xml:space="preserve">MEDILAB MEDICAL CENTER  S.R.L </t>
    </r>
    <r>
      <rPr>
        <sz val="11"/>
        <color indexed="12"/>
        <rFont val="Aptos Narrow"/>
        <family val="2"/>
      </rPr>
      <t>etj.1</t>
    </r>
  </si>
  <si>
    <t>A054P</t>
  </si>
  <si>
    <t>S.C CENTRUL SANOVITAL S.R.L</t>
  </si>
  <si>
    <t xml:space="preserve">GOGOT-TEODORESCU </t>
  </si>
  <si>
    <t>A128P</t>
  </si>
  <si>
    <t xml:space="preserve">S.C CLINICA SANTE SRL </t>
  </si>
  <si>
    <t xml:space="preserve"> ENE GABRIEL IONEL</t>
  </si>
  <si>
    <t>A036P</t>
  </si>
  <si>
    <t>SC ECHO MED SANTE SRL</t>
  </si>
  <si>
    <t>MITRACHE IONELA</t>
  </si>
  <si>
    <t>A037P</t>
  </si>
  <si>
    <t>S.C LABOR BIOMED S.R.L</t>
  </si>
  <si>
    <t>GROZAVU AURELIA</t>
  </si>
  <si>
    <t>A110P</t>
  </si>
  <si>
    <t>S.C MED CENTER PULS SRL</t>
  </si>
  <si>
    <t>MANOLE FLAVIUS FLORIN</t>
  </si>
  <si>
    <t>A040P</t>
  </si>
  <si>
    <t>S.C MEDICOVER IULIA S.R.L</t>
  </si>
  <si>
    <t xml:space="preserve"> PAVELESCU DOINA</t>
  </si>
  <si>
    <t>A074P</t>
  </si>
  <si>
    <t>S.C NATISAN MEDICINA GENERALA SRL</t>
  </si>
  <si>
    <t xml:space="preserve"> BECHEANU NATALIA</t>
  </si>
  <si>
    <t>A032P</t>
  </si>
  <si>
    <t xml:space="preserve">S.C PARGA SAT S.R.L </t>
  </si>
  <si>
    <t>ILIESCU GABRIEL</t>
  </si>
  <si>
    <t>A203P</t>
  </si>
  <si>
    <t>SC CENTRUL MEDICAL UNIREA SRL</t>
  </si>
  <si>
    <t>OPREA NARCIS</t>
  </si>
  <si>
    <t>A034P</t>
  </si>
  <si>
    <t>S.C SCM DOCTOR NECULA S.R.L</t>
  </si>
  <si>
    <t>NECULA MIHAIL MADIAN</t>
  </si>
  <si>
    <t>A028P</t>
  </si>
  <si>
    <t>SOLOMED CLINIC S.A</t>
  </si>
  <si>
    <t>LAMBA CRISTIAN STEFAN</t>
  </si>
  <si>
    <t>A087P</t>
  </si>
  <si>
    <t>SPITALUL SFANTUL NICOLAE SRL</t>
  </si>
  <si>
    <t>OSMAN FIDAN</t>
  </si>
  <si>
    <t>A041P</t>
  </si>
  <si>
    <t>S.C SELF CONTROL S.R.L</t>
  </si>
  <si>
    <t>IRIMIA VICTORIA</t>
  </si>
  <si>
    <t>A052P</t>
  </si>
  <si>
    <t xml:space="preserve">S.C CLUBUL SANATATII S.R.L </t>
  </si>
  <si>
    <t>MANESCU SILVIU EMILIAN</t>
  </si>
  <si>
    <t>A121P</t>
  </si>
  <si>
    <t>S.C MUNTENIA MEDICAL COMPETENCES S.A</t>
  </si>
  <si>
    <t xml:space="preserve">DAN TEODOR CONSTANTINESCU </t>
  </si>
  <si>
    <t>A181P</t>
  </si>
  <si>
    <t>SC ELDA IMPEX SRL</t>
  </si>
  <si>
    <t>VASILIU VOICA CRISTINA</t>
  </si>
  <si>
    <t>A217P</t>
  </si>
  <si>
    <t>S.C GRAL MEDICAL S.R.L</t>
  </si>
  <si>
    <t>SERBAN GEORGETA</t>
  </si>
  <si>
    <t>A198P</t>
  </si>
  <si>
    <t xml:space="preserve">SC NATISAN GRUP SRL   </t>
  </si>
  <si>
    <t>BECHEANU ANDREEA GRATIELA</t>
  </si>
  <si>
    <t>A216P</t>
  </si>
  <si>
    <t xml:space="preserve">ELITE MEDICAL S.R.L. </t>
  </si>
  <si>
    <t>CORINA VIOLETA OLAREANU</t>
  </si>
  <si>
    <t>A223P</t>
  </si>
  <si>
    <t>CENTRUL DE CERCETARE MEDICALA DERZELIUS SRL</t>
  </si>
  <si>
    <t>MARINESCU IOANA ANDREEA</t>
  </si>
  <si>
    <t>A068P</t>
  </si>
  <si>
    <t xml:space="preserve"> ASF TRANDAFIRESCU S.R.L</t>
  </si>
  <si>
    <t>MARIUS TRANDAFIRESCU</t>
  </si>
  <si>
    <t>A238P</t>
  </si>
  <si>
    <t xml:space="preserve">PLUSDENT ESTET ART SRL </t>
  </si>
  <si>
    <t>ANGHELINA OVIDIU</t>
  </si>
  <si>
    <t>A246P</t>
  </si>
  <si>
    <t>SC DIOPROMED RADIOLOGY SRL</t>
  </si>
  <si>
    <t xml:space="preserve">GEORGESCU CORNELIA </t>
  </si>
  <si>
    <t>A013</t>
  </si>
  <si>
    <t>CMI MEDICINA INTERNA MORARU CONSTANT</t>
  </si>
  <si>
    <t>MORARU CONSTANTIN</t>
  </si>
  <si>
    <t>MF359</t>
  </si>
  <si>
    <t>CMI  BECHEANU NATALIA</t>
  </si>
  <si>
    <t>BECHEANU NATALIA</t>
  </si>
  <si>
    <t>MF485</t>
  </si>
  <si>
    <t>SC PARGA SAT SRL</t>
  </si>
  <si>
    <t>MF375</t>
  </si>
  <si>
    <t>CMI MOLDOVAN DORIN</t>
  </si>
  <si>
    <t xml:space="preserve"> MOLDOVAN DORIN</t>
  </si>
  <si>
    <t>MF006</t>
  </si>
  <si>
    <t>CMI  STANCIU DOINA IONELA CARMEN</t>
  </si>
  <si>
    <t xml:space="preserve">STANCIU DOINA IONELA </t>
  </si>
  <si>
    <t>MF318</t>
  </si>
  <si>
    <t>CMI  STUPARU VICTORIA</t>
  </si>
  <si>
    <t>STUPARU VICTORIA</t>
  </si>
  <si>
    <t>MF133</t>
  </si>
  <si>
    <t>CMI TARLEA ELENA MIHAELA</t>
  </si>
  <si>
    <t>TARLEA ELENA</t>
  </si>
  <si>
    <t>MF408</t>
  </si>
  <si>
    <t>CMI  TOMA ELIZA FLORINELA</t>
  </si>
  <si>
    <t>TOMA ELIZA FLORINELA</t>
  </si>
  <si>
    <t>MF467</t>
  </si>
  <si>
    <t>SC DOCTOR UDRISTE MIHAI SRL</t>
  </si>
  <si>
    <t>UDRISTE MIHAI</t>
  </si>
  <si>
    <t>MF488</t>
  </si>
  <si>
    <t>SC BIA MEDICAL ECHOGRAPHY SRL</t>
  </si>
  <si>
    <t>MIHAILESCU BIANCA</t>
  </si>
  <si>
    <t>MF347</t>
  </si>
  <si>
    <t xml:space="preserve"> SOLOMED CLINIC SA</t>
  </si>
  <si>
    <t xml:space="preserve"> LAMBA CRISTIAN </t>
  </si>
  <si>
    <t>MF 409</t>
  </si>
  <si>
    <t>SC MED MAR TRADING SRL</t>
  </si>
  <si>
    <t>PRISTAVU MARIA MAGDALENA</t>
  </si>
  <si>
    <t>MF490</t>
  </si>
  <si>
    <t>BOGDANA LIFE S.R.L</t>
  </si>
  <si>
    <t>UDUP CRISTINA</t>
  </si>
  <si>
    <t>S135</t>
  </si>
  <si>
    <t>CABINET MEDICAL DE STOMATOLOGIE DR.STATE ANDREEA</t>
  </si>
  <si>
    <t>STATE ANDREEA</t>
  </si>
  <si>
    <t>S157</t>
  </si>
  <si>
    <t>SC ROSAN MEDICAL SRL</t>
  </si>
  <si>
    <t>DOBRESCU ROXANA</t>
  </si>
  <si>
    <t>H11P</t>
  </si>
  <si>
    <t>SPITALUL DE BOLI CRONICE SI GERIATRIE STEFANESTI</t>
  </si>
  <si>
    <t>manager Stoiculescu An</t>
  </si>
  <si>
    <t>H03P</t>
  </si>
  <si>
    <t>SPITALUL DE PEDIATRIE PITESTI</t>
  </si>
  <si>
    <t>manager Ionescu Tudor</t>
  </si>
  <si>
    <t>H06P</t>
  </si>
  <si>
    <t>SPITALUL MUNICIPAL CAMPULUNG</t>
  </si>
  <si>
    <t xml:space="preserve">manager Florea Petrina </t>
  </si>
  <si>
    <t>H04P</t>
  </si>
  <si>
    <t>SPITALUL MUNICIPAL CURTEA DE ARGES</t>
  </si>
  <si>
    <t xml:space="preserve"> manager Gheordunescu Andreea</t>
  </si>
  <si>
    <t>H05P</t>
  </si>
  <si>
    <t xml:space="preserve">SPITALUL ORASENESC "REGELE CAROL I" COSTESTI </t>
  </si>
  <si>
    <t>manager Mircea Popescu</t>
  </si>
  <si>
    <t>H01P</t>
  </si>
  <si>
    <t>SPITALUL JUDETEAN DE URGENTA PITESTI</t>
  </si>
  <si>
    <t xml:space="preserve">manager Adriana Molfea </t>
  </si>
  <si>
    <t>H07P</t>
  </si>
  <si>
    <t>SPITALUL ORASENESC MIOVENI</t>
  </si>
  <si>
    <t>manager Schneider Adrian Codrut</t>
  </si>
  <si>
    <t>H18P</t>
  </si>
  <si>
    <t>SPITALUL DE PSIHIATRIE SF.MARIA</t>
  </si>
  <si>
    <t>manager Predut Mariana Tatiana</t>
  </si>
  <si>
    <t>total</t>
  </si>
  <si>
    <t>Februarie Decont</t>
  </si>
  <si>
    <t>Lab 02 Decont</t>
  </si>
  <si>
    <t>Rx 02 Decont</t>
  </si>
  <si>
    <t>Total 02 Decont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</si>
</sst>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1"/>
      <color indexed="12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1"/>
      <color indexed="30"/>
      <name val="Aptos Narrow"/>
      <family val="2"/>
    </font>
    <font>
      <b/>
      <sz val="11"/>
      <color indexed="36"/>
      <name val="Aptos Narrow"/>
      <family val="2"/>
    </font>
    <font>
      <sz val="11"/>
      <name val="Aptos Narrow"/>
      <family val="2"/>
    </font>
    <font>
      <sz val="10"/>
      <color indexed="36"/>
      <name val="Calibri"/>
      <family val="2"/>
    </font>
    <font>
      <sz val="11"/>
      <color indexed="30"/>
      <name val="Aptos Narrow"/>
      <family val="2"/>
    </font>
    <font>
      <sz val="10"/>
      <color indexed="36"/>
      <name val="Aptos Narrow"/>
      <family val="2"/>
    </font>
    <font>
      <sz val="11"/>
      <color indexed="36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1"/>
      <color rgb="FF7030A0"/>
      <name val="Aptos Narrow"/>
      <family val="2"/>
    </font>
    <font>
      <b/>
      <sz val="11"/>
      <color rgb="FF0070C0"/>
      <name val="Aptos Narrow"/>
      <family val="2"/>
    </font>
    <font>
      <sz val="10"/>
      <color rgb="FF7030A0"/>
      <name val="Calibri"/>
      <family val="2"/>
    </font>
    <font>
      <sz val="11"/>
      <color rgb="FF0070C0"/>
      <name val="Aptos Narrow"/>
      <family val="2"/>
    </font>
    <font>
      <sz val="10"/>
      <color rgb="FF7030A0"/>
      <name val="Aptos Narrow"/>
      <family val="2"/>
    </font>
    <font>
      <sz val="11"/>
      <color rgb="FF7030A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42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4" fontId="2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45" fillId="33" borderId="13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4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G9" sqref="G9"/>
    </sheetView>
  </sheetViews>
  <sheetFormatPr defaultColWidth="8.796875" defaultRowHeight="14.25"/>
  <cols>
    <col min="1" max="1" width="5.59765625" style="0" customWidth="1"/>
    <col min="2" max="2" width="7.296875" style="0" customWidth="1"/>
    <col min="3" max="3" width="47.69921875" style="0" customWidth="1"/>
    <col min="4" max="4" width="31.09765625" style="0" customWidth="1"/>
    <col min="5" max="5" width="12.59765625" style="0" customWidth="1"/>
    <col min="6" max="6" width="12.296875" style="0" customWidth="1"/>
    <col min="7" max="7" width="13" style="0" customWidth="1"/>
    <col min="8" max="8" width="11.8984375" style="0" customWidth="1"/>
    <col min="9" max="9" width="12.69921875" style="0" customWidth="1"/>
    <col min="10" max="10" width="12.59765625" style="0" customWidth="1"/>
    <col min="11" max="11" width="13.09765625" style="0" customWidth="1"/>
  </cols>
  <sheetData>
    <row r="1" spans="1:11" ht="21.75" customHeight="1" thickBot="1">
      <c r="A1" s="1"/>
      <c r="B1" s="1"/>
      <c r="C1" s="1"/>
      <c r="D1" s="1"/>
      <c r="E1" s="29" t="s">
        <v>157</v>
      </c>
      <c r="F1" s="29"/>
      <c r="G1" s="29"/>
      <c r="H1" s="2"/>
      <c r="I1" s="30" t="s">
        <v>0</v>
      </c>
      <c r="J1" s="31"/>
      <c r="K1" s="32"/>
    </row>
    <row r="2" spans="1:11" ht="31.5" customHeight="1">
      <c r="A2" s="3" t="s">
        <v>1</v>
      </c>
      <c r="B2" s="3" t="s">
        <v>2</v>
      </c>
      <c r="C2" s="3" t="s">
        <v>3</v>
      </c>
      <c r="D2" s="3" t="s">
        <v>4</v>
      </c>
      <c r="E2" s="33" t="s">
        <v>158</v>
      </c>
      <c r="F2" s="33" t="s">
        <v>159</v>
      </c>
      <c r="G2" s="33" t="s">
        <v>160</v>
      </c>
      <c r="H2" s="5" t="s">
        <v>5</v>
      </c>
      <c r="I2" s="6" t="s">
        <v>6</v>
      </c>
      <c r="J2" s="7" t="s">
        <v>7</v>
      </c>
      <c r="K2" s="8" t="s">
        <v>8</v>
      </c>
    </row>
    <row r="3" spans="1:11" ht="15">
      <c r="A3" s="4">
        <v>1</v>
      </c>
      <c r="B3" s="1" t="s">
        <v>9</v>
      </c>
      <c r="C3" s="4" t="s">
        <v>10</v>
      </c>
      <c r="D3" s="4" t="s">
        <v>11</v>
      </c>
      <c r="E3" s="9">
        <v>73936.81</v>
      </c>
      <c r="F3" s="9"/>
      <c r="G3" s="4">
        <f>E3+F3</f>
        <v>73936.81</v>
      </c>
      <c r="H3" s="10">
        <v>1075.45</v>
      </c>
      <c r="I3" s="11">
        <v>3933.68</v>
      </c>
      <c r="J3" s="12"/>
      <c r="K3" s="13">
        <f>H3+I3+J3</f>
        <v>5009.13</v>
      </c>
    </row>
    <row r="4" spans="1:11" ht="15">
      <c r="A4" s="4">
        <v>2</v>
      </c>
      <c r="B4" s="1" t="s">
        <v>12</v>
      </c>
      <c r="C4" s="4" t="s">
        <v>13</v>
      </c>
      <c r="D4" s="4" t="s">
        <v>14</v>
      </c>
      <c r="E4" s="9">
        <v>53876.71</v>
      </c>
      <c r="F4" s="9"/>
      <c r="G4" s="4">
        <f aca="true" t="shared" si="0" ref="G4:G52">E4+F4</f>
        <v>53876.71</v>
      </c>
      <c r="H4" s="10">
        <v>719.98</v>
      </c>
      <c r="I4" s="11">
        <v>2739.92</v>
      </c>
      <c r="J4" s="12"/>
      <c r="K4" s="13">
        <f aca="true" t="shared" si="1" ref="K4:K52">H4+I4+J4</f>
        <v>3459.9</v>
      </c>
    </row>
    <row r="5" spans="1:11" ht="15">
      <c r="A5" s="4">
        <v>3</v>
      </c>
      <c r="B5" s="1" t="s">
        <v>15</v>
      </c>
      <c r="C5" s="4" t="s">
        <v>16</v>
      </c>
      <c r="D5" s="4" t="s">
        <v>17</v>
      </c>
      <c r="E5" s="9">
        <v>75016.26</v>
      </c>
      <c r="F5" s="9"/>
      <c r="G5" s="4">
        <f t="shared" si="0"/>
        <v>75016.26</v>
      </c>
      <c r="H5" s="10">
        <v>729.04</v>
      </c>
      <c r="I5" s="11">
        <v>11298.82</v>
      </c>
      <c r="J5" s="12"/>
      <c r="K5" s="13">
        <f t="shared" si="1"/>
        <v>12027.86</v>
      </c>
    </row>
    <row r="6" spans="1:11" ht="15">
      <c r="A6" s="4"/>
      <c r="B6" s="1" t="s">
        <v>15</v>
      </c>
      <c r="C6" s="4" t="s">
        <v>18</v>
      </c>
      <c r="D6" s="4" t="s">
        <v>17</v>
      </c>
      <c r="E6" s="9">
        <v>58592.54</v>
      </c>
      <c r="F6" s="9"/>
      <c r="G6" s="4">
        <f t="shared" si="0"/>
        <v>58592.54</v>
      </c>
      <c r="H6" s="14"/>
      <c r="J6" s="12"/>
      <c r="K6" s="13">
        <f t="shared" si="1"/>
        <v>0</v>
      </c>
    </row>
    <row r="7" spans="1:11" ht="15">
      <c r="A7" s="4">
        <v>4</v>
      </c>
      <c r="B7" s="1" t="s">
        <v>19</v>
      </c>
      <c r="C7" s="4" t="s">
        <v>20</v>
      </c>
      <c r="D7" s="4" t="s">
        <v>21</v>
      </c>
      <c r="E7" s="9">
        <v>77006.94</v>
      </c>
      <c r="F7" s="9"/>
      <c r="G7" s="4">
        <f t="shared" si="0"/>
        <v>77006.94</v>
      </c>
      <c r="H7" s="15">
        <v>3867.2</v>
      </c>
      <c r="I7" s="16">
        <v>1383.04</v>
      </c>
      <c r="J7" s="12"/>
      <c r="K7" s="13">
        <f t="shared" si="1"/>
        <v>5250.24</v>
      </c>
    </row>
    <row r="8" spans="1:11" ht="15">
      <c r="A8" s="4">
        <v>5</v>
      </c>
      <c r="B8" s="1" t="s">
        <v>22</v>
      </c>
      <c r="C8" s="4" t="s">
        <v>23</v>
      </c>
      <c r="D8" s="4" t="s">
        <v>24</v>
      </c>
      <c r="E8" s="9">
        <v>81255.18</v>
      </c>
      <c r="F8" s="9">
        <v>112400.9</v>
      </c>
      <c r="G8" s="4">
        <f t="shared" si="0"/>
        <v>193656.08</v>
      </c>
      <c r="H8" s="10">
        <v>334.55</v>
      </c>
      <c r="I8" s="11">
        <v>23837.6</v>
      </c>
      <c r="J8" s="17">
        <v>79138.26</v>
      </c>
      <c r="K8" s="13">
        <f t="shared" si="1"/>
        <v>103310.40999999999</v>
      </c>
    </row>
    <row r="9" spans="1:11" ht="15">
      <c r="A9" s="4">
        <v>6</v>
      </c>
      <c r="B9" s="1" t="s">
        <v>25</v>
      </c>
      <c r="C9" s="4" t="s">
        <v>26</v>
      </c>
      <c r="D9" s="4" t="s">
        <v>27</v>
      </c>
      <c r="E9" s="9">
        <v>68787.62</v>
      </c>
      <c r="F9" s="9"/>
      <c r="G9" s="4">
        <f t="shared" si="0"/>
        <v>68787.62</v>
      </c>
      <c r="H9" s="18">
        <v>2404.42</v>
      </c>
      <c r="I9" s="16">
        <v>1225.1</v>
      </c>
      <c r="J9" s="17"/>
      <c r="K9" s="13">
        <f t="shared" si="1"/>
        <v>3629.52</v>
      </c>
    </row>
    <row r="10" spans="1:11" ht="15">
      <c r="A10" s="4">
        <v>7</v>
      </c>
      <c r="B10" s="1" t="s">
        <v>28</v>
      </c>
      <c r="C10" s="4" t="s">
        <v>29</v>
      </c>
      <c r="D10" s="4" t="s">
        <v>30</v>
      </c>
      <c r="E10" s="9">
        <v>56697.47</v>
      </c>
      <c r="F10" s="9"/>
      <c r="G10" s="4">
        <f t="shared" si="0"/>
        <v>56697.47</v>
      </c>
      <c r="H10" s="19"/>
      <c r="I10" s="16">
        <v>1140.01</v>
      </c>
      <c r="J10" s="17"/>
      <c r="K10" s="13">
        <f t="shared" si="1"/>
        <v>1140.01</v>
      </c>
    </row>
    <row r="11" spans="1:11" ht="15">
      <c r="A11" s="4">
        <v>8</v>
      </c>
      <c r="B11" s="1" t="s">
        <v>31</v>
      </c>
      <c r="C11" s="4" t="s">
        <v>32</v>
      </c>
      <c r="D11" s="4" t="s">
        <v>33</v>
      </c>
      <c r="E11" s="20">
        <v>60783.93</v>
      </c>
      <c r="F11" s="20"/>
      <c r="G11" s="4">
        <f t="shared" si="0"/>
        <v>60783.93</v>
      </c>
      <c r="H11" s="19"/>
      <c r="I11" s="12"/>
      <c r="J11" s="17"/>
      <c r="K11" s="13">
        <f t="shared" si="1"/>
        <v>0</v>
      </c>
    </row>
    <row r="12" spans="1:11" ht="15">
      <c r="A12" s="4">
        <v>9</v>
      </c>
      <c r="B12" s="1" t="s">
        <v>34</v>
      </c>
      <c r="C12" s="4" t="s">
        <v>35</v>
      </c>
      <c r="D12" s="4" t="s">
        <v>36</v>
      </c>
      <c r="E12" s="20">
        <v>75292.7</v>
      </c>
      <c r="F12" s="20"/>
      <c r="G12" s="4">
        <f t="shared" si="0"/>
        <v>75292.7</v>
      </c>
      <c r="H12" s="19"/>
      <c r="I12" s="12"/>
      <c r="J12" s="17"/>
      <c r="K12" s="13">
        <f t="shared" si="1"/>
        <v>0</v>
      </c>
    </row>
    <row r="13" spans="1:11" ht="15">
      <c r="A13" s="4">
        <v>10</v>
      </c>
      <c r="B13" s="1" t="s">
        <v>37</v>
      </c>
      <c r="C13" s="4" t="s">
        <v>38</v>
      </c>
      <c r="D13" s="4" t="s">
        <v>39</v>
      </c>
      <c r="E13" s="9">
        <v>45780.7</v>
      </c>
      <c r="F13" s="9">
        <v>45580</v>
      </c>
      <c r="G13" s="4">
        <f t="shared" si="0"/>
        <v>91360.7</v>
      </c>
      <c r="H13" s="19"/>
      <c r="I13" s="16">
        <v>675.64</v>
      </c>
      <c r="J13" s="17">
        <v>34578</v>
      </c>
      <c r="K13" s="13">
        <f t="shared" si="1"/>
        <v>35253.64</v>
      </c>
    </row>
    <row r="14" spans="1:11" ht="15">
      <c r="A14" s="4">
        <v>11</v>
      </c>
      <c r="B14" s="1" t="s">
        <v>40</v>
      </c>
      <c r="C14" s="4" t="s">
        <v>41</v>
      </c>
      <c r="D14" s="4" t="s">
        <v>42</v>
      </c>
      <c r="E14" s="9">
        <v>82747.69</v>
      </c>
      <c r="F14" s="9"/>
      <c r="G14" s="4">
        <f t="shared" si="0"/>
        <v>82747.69</v>
      </c>
      <c r="H14" s="10">
        <v>5495.04</v>
      </c>
      <c r="I14" s="16">
        <v>4656.5</v>
      </c>
      <c r="J14" s="12"/>
      <c r="K14" s="13">
        <f t="shared" si="1"/>
        <v>10151.54</v>
      </c>
    </row>
    <row r="15" spans="1:11" ht="15">
      <c r="A15" s="4">
        <v>12</v>
      </c>
      <c r="B15" s="1" t="s">
        <v>43</v>
      </c>
      <c r="C15" s="4" t="s">
        <v>44</v>
      </c>
      <c r="D15" s="4" t="s">
        <v>45</v>
      </c>
      <c r="E15" s="9">
        <v>46986.82</v>
      </c>
      <c r="F15" s="9"/>
      <c r="G15" s="4">
        <f t="shared" si="0"/>
        <v>46986.82</v>
      </c>
      <c r="H15" s="19"/>
      <c r="I15" s="16">
        <v>15973.57</v>
      </c>
      <c r="J15" s="12"/>
      <c r="K15" s="13">
        <f t="shared" si="1"/>
        <v>15973.57</v>
      </c>
    </row>
    <row r="16" spans="1:11" ht="15">
      <c r="A16" s="4">
        <v>13</v>
      </c>
      <c r="B16" s="1" t="s">
        <v>46</v>
      </c>
      <c r="C16" s="4" t="s">
        <v>47</v>
      </c>
      <c r="D16" s="4" t="s">
        <v>48</v>
      </c>
      <c r="E16" s="20">
        <v>29807.63</v>
      </c>
      <c r="F16" s="20"/>
      <c r="G16" s="4">
        <f t="shared" si="0"/>
        <v>29807.63</v>
      </c>
      <c r="H16" s="19"/>
      <c r="I16" s="16"/>
      <c r="J16" s="12"/>
      <c r="K16" s="13">
        <f t="shared" si="1"/>
        <v>0</v>
      </c>
    </row>
    <row r="17" spans="1:11" ht="15">
      <c r="A17" s="4">
        <v>14</v>
      </c>
      <c r="B17" s="1" t="s">
        <v>49</v>
      </c>
      <c r="C17" s="4" t="s">
        <v>50</v>
      </c>
      <c r="D17" s="4" t="s">
        <v>51</v>
      </c>
      <c r="E17" s="9">
        <v>52370.92</v>
      </c>
      <c r="F17" s="9">
        <v>77122.51</v>
      </c>
      <c r="G17" s="4">
        <f t="shared" si="0"/>
        <v>129493.43</v>
      </c>
      <c r="H17" s="19">
        <v>3374.76</v>
      </c>
      <c r="I17" s="16">
        <v>13697.64</v>
      </c>
      <c r="J17" s="17">
        <v>358980.76</v>
      </c>
      <c r="K17" s="13">
        <f t="shared" si="1"/>
        <v>376053.16000000003</v>
      </c>
    </row>
    <row r="18" spans="1:11" ht="15">
      <c r="A18" s="4">
        <v>15</v>
      </c>
      <c r="B18" s="1" t="s">
        <v>52</v>
      </c>
      <c r="C18" s="4" t="s">
        <v>53</v>
      </c>
      <c r="D18" s="4" t="s">
        <v>54</v>
      </c>
      <c r="E18" s="20"/>
      <c r="F18" s="20">
        <v>8029.89</v>
      </c>
      <c r="G18" s="4">
        <f t="shared" si="0"/>
        <v>8029.89</v>
      </c>
      <c r="H18" s="19"/>
      <c r="I18" s="21"/>
      <c r="J18" s="12"/>
      <c r="K18" s="13">
        <f t="shared" si="1"/>
        <v>0</v>
      </c>
    </row>
    <row r="19" spans="1:11" ht="15">
      <c r="A19" s="4">
        <v>16</v>
      </c>
      <c r="B19" s="1" t="s">
        <v>55</v>
      </c>
      <c r="C19" s="4" t="s">
        <v>56</v>
      </c>
      <c r="D19" s="4" t="s">
        <v>57</v>
      </c>
      <c r="E19" s="9">
        <v>47371.32</v>
      </c>
      <c r="F19" s="9"/>
      <c r="G19" s="4">
        <f t="shared" si="0"/>
        <v>47371.32</v>
      </c>
      <c r="H19" s="19"/>
      <c r="I19" s="22">
        <v>1475.82</v>
      </c>
      <c r="J19" s="12"/>
      <c r="K19" s="13">
        <f t="shared" si="1"/>
        <v>1475.82</v>
      </c>
    </row>
    <row r="20" spans="1:11" ht="15">
      <c r="A20" s="4">
        <v>17</v>
      </c>
      <c r="B20" s="1" t="s">
        <v>58</v>
      </c>
      <c r="C20" s="4" t="s">
        <v>59</v>
      </c>
      <c r="D20" s="4" t="s">
        <v>60</v>
      </c>
      <c r="E20" s="9">
        <v>70464.15</v>
      </c>
      <c r="F20" s="9">
        <v>124680.48</v>
      </c>
      <c r="G20" s="4">
        <f t="shared" si="0"/>
        <v>195144.63</v>
      </c>
      <c r="H20" s="19"/>
      <c r="I20" s="16">
        <v>11932.01</v>
      </c>
      <c r="J20" s="23">
        <v>45239.35</v>
      </c>
      <c r="K20" s="13">
        <f t="shared" si="1"/>
        <v>57171.36</v>
      </c>
    </row>
    <row r="21" spans="1:11" ht="15">
      <c r="A21" s="4">
        <v>18</v>
      </c>
      <c r="B21" s="1" t="s">
        <v>61</v>
      </c>
      <c r="C21" s="4" t="s">
        <v>62</v>
      </c>
      <c r="D21" s="4" t="s">
        <v>63</v>
      </c>
      <c r="E21" s="9">
        <v>46229.08</v>
      </c>
      <c r="F21" s="9">
        <v>135209.72</v>
      </c>
      <c r="G21" s="4">
        <f t="shared" si="0"/>
        <v>181438.8</v>
      </c>
      <c r="H21" s="19">
        <v>668.07</v>
      </c>
      <c r="I21" s="16">
        <v>7533.86</v>
      </c>
      <c r="J21" s="17">
        <v>115545</v>
      </c>
      <c r="K21" s="13">
        <f t="shared" si="1"/>
        <v>123746.93</v>
      </c>
    </row>
    <row r="22" spans="1:11" ht="15">
      <c r="A22" s="4">
        <v>19</v>
      </c>
      <c r="B22" s="1" t="s">
        <v>64</v>
      </c>
      <c r="C22" s="4" t="s">
        <v>65</v>
      </c>
      <c r="D22" s="4" t="s">
        <v>66</v>
      </c>
      <c r="E22" s="9"/>
      <c r="F22" s="9">
        <v>76748</v>
      </c>
      <c r="G22" s="4">
        <f t="shared" si="0"/>
        <v>76748</v>
      </c>
      <c r="H22" s="24"/>
      <c r="I22" s="25"/>
      <c r="J22" s="17">
        <v>6567</v>
      </c>
      <c r="K22" s="13">
        <f t="shared" si="1"/>
        <v>6567</v>
      </c>
    </row>
    <row r="23" spans="1:11" ht="15">
      <c r="A23" s="4">
        <v>20</v>
      </c>
      <c r="B23" s="1" t="s">
        <v>67</v>
      </c>
      <c r="C23" s="4" t="s">
        <v>68</v>
      </c>
      <c r="D23" s="4" t="s">
        <v>69</v>
      </c>
      <c r="E23" s="9"/>
      <c r="F23" s="9">
        <v>61788.64</v>
      </c>
      <c r="G23" s="4">
        <f t="shared" si="0"/>
        <v>61788.64</v>
      </c>
      <c r="H23" s="24"/>
      <c r="I23" s="25"/>
      <c r="J23" s="23">
        <v>378946</v>
      </c>
      <c r="K23" s="13">
        <f t="shared" si="1"/>
        <v>378946</v>
      </c>
    </row>
    <row r="24" spans="1:11" ht="15">
      <c r="A24" s="4">
        <v>21</v>
      </c>
      <c r="B24" s="1" t="s">
        <v>70</v>
      </c>
      <c r="C24" s="4" t="s">
        <v>71</v>
      </c>
      <c r="D24" s="4" t="s">
        <v>72</v>
      </c>
      <c r="E24" s="9">
        <v>50941.43</v>
      </c>
      <c r="F24" s="9">
        <v>12558.3</v>
      </c>
      <c r="G24" s="4">
        <f t="shared" si="0"/>
        <v>63499.729999999996</v>
      </c>
      <c r="H24" s="19">
        <v>452.64</v>
      </c>
      <c r="I24" s="16">
        <v>6433.7</v>
      </c>
      <c r="J24" s="12"/>
      <c r="K24" s="13">
        <f t="shared" si="1"/>
        <v>6886.34</v>
      </c>
    </row>
    <row r="25" spans="1:11" ht="15">
      <c r="A25" s="4">
        <v>22</v>
      </c>
      <c r="B25" s="1" t="s">
        <v>73</v>
      </c>
      <c r="C25" s="4" t="s">
        <v>74</v>
      </c>
      <c r="D25" s="4" t="s">
        <v>75</v>
      </c>
      <c r="E25" s="9">
        <v>64251.07</v>
      </c>
      <c r="F25" s="9"/>
      <c r="G25" s="4">
        <f t="shared" si="0"/>
        <v>64251.07</v>
      </c>
      <c r="H25" s="24"/>
      <c r="I25" s="16">
        <v>16518.65</v>
      </c>
      <c r="J25" s="12"/>
      <c r="K25" s="13">
        <f t="shared" si="1"/>
        <v>16518.65</v>
      </c>
    </row>
    <row r="26" spans="1:11" ht="15">
      <c r="A26" s="4">
        <v>23</v>
      </c>
      <c r="B26" s="1" t="s">
        <v>76</v>
      </c>
      <c r="C26" s="4" t="s">
        <v>77</v>
      </c>
      <c r="D26" s="4" t="s">
        <v>78</v>
      </c>
      <c r="E26" s="9">
        <v>71564.94</v>
      </c>
      <c r="F26" s="9"/>
      <c r="G26" s="4">
        <f t="shared" si="0"/>
        <v>71564.94</v>
      </c>
      <c r="H26" s="19">
        <v>858.02</v>
      </c>
      <c r="I26" s="16">
        <v>7222.48</v>
      </c>
      <c r="J26" s="12"/>
      <c r="K26" s="13">
        <f t="shared" si="1"/>
        <v>8080.5</v>
      </c>
    </row>
    <row r="27" spans="1:11" ht="15">
      <c r="A27" s="4">
        <v>24</v>
      </c>
      <c r="B27" s="1" t="s">
        <v>79</v>
      </c>
      <c r="C27" s="4" t="s">
        <v>80</v>
      </c>
      <c r="D27" s="4" t="s">
        <v>81</v>
      </c>
      <c r="E27" s="20"/>
      <c r="F27" s="20">
        <v>50637.09</v>
      </c>
      <c r="G27" s="4">
        <f t="shared" si="0"/>
        <v>50637.09</v>
      </c>
      <c r="H27" s="24"/>
      <c r="J27" s="12"/>
      <c r="K27" s="13">
        <f t="shared" si="1"/>
        <v>0</v>
      </c>
    </row>
    <row r="28" spans="1:11" ht="15">
      <c r="A28" s="4">
        <v>25</v>
      </c>
      <c r="B28" s="1" t="s">
        <v>82</v>
      </c>
      <c r="C28" s="4" t="s">
        <v>83</v>
      </c>
      <c r="D28" s="4" t="s">
        <v>84</v>
      </c>
      <c r="E28" s="20"/>
      <c r="F28" s="20">
        <v>22395.51</v>
      </c>
      <c r="G28" s="4">
        <f t="shared" si="0"/>
        <v>22395.51</v>
      </c>
      <c r="H28" s="24"/>
      <c r="I28" s="12"/>
      <c r="J28" s="12"/>
      <c r="K28" s="13">
        <f t="shared" si="1"/>
        <v>0</v>
      </c>
    </row>
    <row r="29" spans="1:11" ht="15">
      <c r="A29" s="4">
        <v>26</v>
      </c>
      <c r="B29" s="1" t="s">
        <v>85</v>
      </c>
      <c r="C29" s="4" t="s">
        <v>86</v>
      </c>
      <c r="D29" s="4" t="s">
        <v>87</v>
      </c>
      <c r="E29" s="20"/>
      <c r="F29" s="9">
        <v>76025.1</v>
      </c>
      <c r="G29" s="4">
        <f t="shared" si="0"/>
        <v>76025.1</v>
      </c>
      <c r="H29" s="24"/>
      <c r="I29" s="12"/>
      <c r="J29" s="23">
        <v>45498</v>
      </c>
      <c r="K29" s="13">
        <f t="shared" si="1"/>
        <v>45498</v>
      </c>
    </row>
    <row r="30" spans="1:11" ht="15">
      <c r="A30" s="4">
        <v>27</v>
      </c>
      <c r="B30" s="1" t="s">
        <v>88</v>
      </c>
      <c r="C30" s="4" t="s">
        <v>89</v>
      </c>
      <c r="D30" s="4" t="s">
        <v>90</v>
      </c>
      <c r="E30" s="20"/>
      <c r="F30" s="20">
        <v>1690.56</v>
      </c>
      <c r="G30" s="4">
        <f t="shared" si="0"/>
        <v>1690.56</v>
      </c>
      <c r="H30" s="24"/>
      <c r="I30" s="12"/>
      <c r="J30" s="12"/>
      <c r="K30" s="13">
        <f t="shared" si="1"/>
        <v>0</v>
      </c>
    </row>
    <row r="31" spans="1:11" ht="15">
      <c r="A31" s="4">
        <v>28</v>
      </c>
      <c r="B31" s="1" t="s">
        <v>91</v>
      </c>
      <c r="C31" s="4" t="s">
        <v>92</v>
      </c>
      <c r="D31" s="4" t="s">
        <v>93</v>
      </c>
      <c r="E31" s="20"/>
      <c r="F31" s="20">
        <v>1549.68</v>
      </c>
      <c r="G31" s="4">
        <f t="shared" si="0"/>
        <v>1549.68</v>
      </c>
      <c r="H31" s="24"/>
      <c r="I31" s="12"/>
      <c r="J31" s="12"/>
      <c r="K31" s="13">
        <f t="shared" si="1"/>
        <v>0</v>
      </c>
    </row>
    <row r="32" spans="1:11" ht="15">
      <c r="A32" s="4">
        <v>29</v>
      </c>
      <c r="B32" s="1" t="s">
        <v>94</v>
      </c>
      <c r="C32" s="4" t="s">
        <v>95</v>
      </c>
      <c r="D32" s="4" t="s">
        <v>42</v>
      </c>
      <c r="E32" s="20"/>
      <c r="F32" s="20">
        <v>2676.72</v>
      </c>
      <c r="G32" s="4">
        <f t="shared" si="0"/>
        <v>2676.72</v>
      </c>
      <c r="H32" s="24"/>
      <c r="I32" s="12"/>
      <c r="J32" s="12"/>
      <c r="K32" s="13">
        <f t="shared" si="1"/>
        <v>0</v>
      </c>
    </row>
    <row r="33" spans="1:11" ht="15">
      <c r="A33" s="4">
        <v>30</v>
      </c>
      <c r="B33" s="1" t="s">
        <v>96</v>
      </c>
      <c r="C33" s="4" t="s">
        <v>97</v>
      </c>
      <c r="D33" s="4" t="s">
        <v>98</v>
      </c>
      <c r="E33" s="20"/>
      <c r="F33" s="20">
        <v>2113.2</v>
      </c>
      <c r="G33" s="4">
        <f t="shared" si="0"/>
        <v>2113.2</v>
      </c>
      <c r="H33" s="24"/>
      <c r="I33" s="12"/>
      <c r="J33" s="12"/>
      <c r="K33" s="13">
        <f t="shared" si="1"/>
        <v>0</v>
      </c>
    </row>
    <row r="34" spans="1:11" ht="15">
      <c r="A34" s="4">
        <v>31</v>
      </c>
      <c r="B34" s="1" t="s">
        <v>99</v>
      </c>
      <c r="C34" s="4" t="s">
        <v>100</v>
      </c>
      <c r="D34" s="4" t="s">
        <v>101</v>
      </c>
      <c r="E34" s="20"/>
      <c r="F34" s="20">
        <v>1197.48</v>
      </c>
      <c r="G34" s="4">
        <f t="shared" si="0"/>
        <v>1197.48</v>
      </c>
      <c r="H34" s="24"/>
      <c r="I34" s="12"/>
      <c r="J34" s="12"/>
      <c r="K34" s="13">
        <f t="shared" si="1"/>
        <v>0</v>
      </c>
    </row>
    <row r="35" spans="1:11" ht="15">
      <c r="A35" s="4">
        <v>32</v>
      </c>
      <c r="B35" s="1" t="s">
        <v>102</v>
      </c>
      <c r="C35" s="4" t="s">
        <v>103</v>
      </c>
      <c r="D35" s="4" t="s">
        <v>104</v>
      </c>
      <c r="E35" s="20"/>
      <c r="F35" s="20">
        <v>1831.44</v>
      </c>
      <c r="G35" s="4">
        <f t="shared" si="0"/>
        <v>1831.44</v>
      </c>
      <c r="H35" s="24"/>
      <c r="I35" s="12"/>
      <c r="J35" s="12"/>
      <c r="K35" s="13">
        <f t="shared" si="1"/>
        <v>0</v>
      </c>
    </row>
    <row r="36" spans="1:11" ht="15">
      <c r="A36" s="4">
        <v>33</v>
      </c>
      <c r="B36" s="1" t="s">
        <v>105</v>
      </c>
      <c r="C36" s="4" t="s">
        <v>106</v>
      </c>
      <c r="D36" s="4" t="s">
        <v>107</v>
      </c>
      <c r="E36" s="20"/>
      <c r="F36" s="20">
        <v>1690.56</v>
      </c>
      <c r="G36" s="4">
        <f t="shared" si="0"/>
        <v>1690.56</v>
      </c>
      <c r="H36" s="24"/>
      <c r="I36" s="12"/>
      <c r="J36" s="12"/>
      <c r="K36" s="13">
        <f t="shared" si="1"/>
        <v>0</v>
      </c>
    </row>
    <row r="37" spans="1:11" ht="15">
      <c r="A37" s="4">
        <v>34</v>
      </c>
      <c r="B37" s="1" t="s">
        <v>108</v>
      </c>
      <c r="C37" s="4" t="s">
        <v>109</v>
      </c>
      <c r="D37" s="4" t="s">
        <v>110</v>
      </c>
      <c r="E37" s="20"/>
      <c r="F37" s="20">
        <v>1690.56</v>
      </c>
      <c r="G37" s="4">
        <f t="shared" si="0"/>
        <v>1690.56</v>
      </c>
      <c r="H37" s="24"/>
      <c r="I37" s="12"/>
      <c r="J37" s="12"/>
      <c r="K37" s="13">
        <f t="shared" si="1"/>
        <v>0</v>
      </c>
    </row>
    <row r="38" spans="1:11" ht="15">
      <c r="A38" s="4">
        <v>35</v>
      </c>
      <c r="B38" s="1" t="s">
        <v>111</v>
      </c>
      <c r="C38" s="4" t="s">
        <v>112</v>
      </c>
      <c r="D38" s="4" t="s">
        <v>113</v>
      </c>
      <c r="E38" s="20"/>
      <c r="F38" s="20">
        <v>1197.48</v>
      </c>
      <c r="G38" s="4">
        <f t="shared" si="0"/>
        <v>1197.48</v>
      </c>
      <c r="H38" s="24"/>
      <c r="I38" s="12"/>
      <c r="J38" s="12"/>
      <c r="K38" s="13">
        <f t="shared" si="1"/>
        <v>0</v>
      </c>
    </row>
    <row r="39" spans="1:11" ht="15">
      <c r="A39" s="4">
        <v>36</v>
      </c>
      <c r="B39" s="1" t="s">
        <v>114</v>
      </c>
      <c r="C39" s="9" t="s">
        <v>115</v>
      </c>
      <c r="D39" s="4" t="s">
        <v>116</v>
      </c>
      <c r="E39" s="20"/>
      <c r="F39" s="20">
        <v>1549.68</v>
      </c>
      <c r="G39" s="4">
        <f t="shared" si="0"/>
        <v>1549.68</v>
      </c>
      <c r="H39" s="24"/>
      <c r="I39" s="12"/>
      <c r="J39" s="12"/>
      <c r="K39" s="13">
        <f t="shared" si="1"/>
        <v>0</v>
      </c>
    </row>
    <row r="40" spans="1:11" ht="15">
      <c r="A40" s="4">
        <v>37</v>
      </c>
      <c r="B40" s="1" t="s">
        <v>117</v>
      </c>
      <c r="C40" s="4" t="s">
        <v>118</v>
      </c>
      <c r="D40" s="4" t="s">
        <v>119</v>
      </c>
      <c r="E40" s="20"/>
      <c r="F40" s="20">
        <v>1267.92</v>
      </c>
      <c r="G40" s="4">
        <f t="shared" si="0"/>
        <v>1267.92</v>
      </c>
      <c r="H40" s="24"/>
      <c r="I40" s="12"/>
      <c r="J40" s="12"/>
      <c r="K40" s="13">
        <f t="shared" si="1"/>
        <v>0</v>
      </c>
    </row>
    <row r="41" spans="1:11" ht="15">
      <c r="A41" s="4">
        <v>38</v>
      </c>
      <c r="B41" s="1" t="s">
        <v>120</v>
      </c>
      <c r="C41" s="4" t="s">
        <v>121</v>
      </c>
      <c r="D41" s="4" t="s">
        <v>122</v>
      </c>
      <c r="E41" s="20"/>
      <c r="F41" s="20">
        <v>1690.56</v>
      </c>
      <c r="G41" s="4">
        <f t="shared" si="0"/>
        <v>1690.56</v>
      </c>
      <c r="H41" s="24"/>
      <c r="I41" s="12"/>
      <c r="J41" s="12"/>
      <c r="K41" s="13">
        <f t="shared" si="1"/>
        <v>0</v>
      </c>
    </row>
    <row r="42" spans="1:11" ht="15">
      <c r="A42" s="4">
        <v>39</v>
      </c>
      <c r="B42" s="1" t="s">
        <v>123</v>
      </c>
      <c r="C42" s="9" t="s">
        <v>124</v>
      </c>
      <c r="D42" s="4" t="s">
        <v>125</v>
      </c>
      <c r="E42" s="20"/>
      <c r="F42" s="20">
        <v>1408.8</v>
      </c>
      <c r="G42" s="4">
        <f t="shared" si="0"/>
        <v>1408.8</v>
      </c>
      <c r="H42" s="24"/>
      <c r="I42" s="12"/>
      <c r="J42" s="12"/>
      <c r="K42" s="13">
        <f t="shared" si="1"/>
        <v>0</v>
      </c>
    </row>
    <row r="43" spans="1:11" ht="15">
      <c r="A43" s="4">
        <v>40</v>
      </c>
      <c r="B43" s="1" t="s">
        <v>126</v>
      </c>
      <c r="C43" s="4" t="s">
        <v>127</v>
      </c>
      <c r="D43" s="4" t="s">
        <v>128</v>
      </c>
      <c r="E43" s="20"/>
      <c r="F43" s="20">
        <v>6545.1</v>
      </c>
      <c r="G43" s="4">
        <f t="shared" si="0"/>
        <v>6545.1</v>
      </c>
      <c r="H43" s="24"/>
      <c r="I43" s="12"/>
      <c r="J43" s="12"/>
      <c r="K43" s="13">
        <f t="shared" si="1"/>
        <v>0</v>
      </c>
    </row>
    <row r="44" spans="1:11" ht="15">
      <c r="A44" s="4">
        <v>41</v>
      </c>
      <c r="B44" s="1" t="s">
        <v>129</v>
      </c>
      <c r="C44" s="4" t="s">
        <v>130</v>
      </c>
      <c r="D44" s="4" t="s">
        <v>131</v>
      </c>
      <c r="E44" s="20"/>
      <c r="F44" s="20">
        <v>80.88</v>
      </c>
      <c r="G44" s="4">
        <f t="shared" si="0"/>
        <v>80.88</v>
      </c>
      <c r="H44" s="24"/>
      <c r="I44" s="12"/>
      <c r="J44" s="12"/>
      <c r="K44" s="13">
        <f t="shared" si="1"/>
        <v>0</v>
      </c>
    </row>
    <row r="45" spans="1:11" ht="15">
      <c r="A45" s="4">
        <v>42</v>
      </c>
      <c r="B45" s="1" t="s">
        <v>132</v>
      </c>
      <c r="C45" s="4" t="s">
        <v>133</v>
      </c>
      <c r="D45" s="4" t="s">
        <v>134</v>
      </c>
      <c r="E45" s="20">
        <v>32327.78</v>
      </c>
      <c r="F45" s="20">
        <v>4208.63</v>
      </c>
      <c r="G45" s="4">
        <f t="shared" si="0"/>
        <v>36536.409999999996</v>
      </c>
      <c r="H45" s="24"/>
      <c r="I45" s="12"/>
      <c r="J45" s="12"/>
      <c r="K45" s="13">
        <f t="shared" si="1"/>
        <v>0</v>
      </c>
    </row>
    <row r="46" spans="1:11" ht="15">
      <c r="A46" s="4">
        <v>43</v>
      </c>
      <c r="B46" s="1" t="s">
        <v>135</v>
      </c>
      <c r="C46" s="4" t="s">
        <v>136</v>
      </c>
      <c r="D46" s="4" t="s">
        <v>137</v>
      </c>
      <c r="E46" s="20">
        <v>49541.8</v>
      </c>
      <c r="F46" s="20">
        <v>30986.81</v>
      </c>
      <c r="G46" s="4">
        <f t="shared" si="0"/>
        <v>80528.61</v>
      </c>
      <c r="H46" s="24"/>
      <c r="I46" s="12"/>
      <c r="J46" s="12"/>
      <c r="K46" s="13">
        <f t="shared" si="1"/>
        <v>0</v>
      </c>
    </row>
    <row r="47" spans="1:11" ht="15">
      <c r="A47" s="4">
        <v>44</v>
      </c>
      <c r="B47" s="1" t="s">
        <v>138</v>
      </c>
      <c r="C47" s="4" t="s">
        <v>139</v>
      </c>
      <c r="D47" s="4" t="s">
        <v>140</v>
      </c>
      <c r="E47" s="20">
        <v>57617.3</v>
      </c>
      <c r="F47" s="20">
        <v>41302.61</v>
      </c>
      <c r="G47" s="4">
        <f t="shared" si="0"/>
        <v>98919.91</v>
      </c>
      <c r="H47" s="24"/>
      <c r="I47" s="12"/>
      <c r="J47" s="12"/>
      <c r="K47" s="13">
        <f t="shared" si="1"/>
        <v>0</v>
      </c>
    </row>
    <row r="48" spans="1:11" ht="15">
      <c r="A48" s="4">
        <v>45</v>
      </c>
      <c r="B48" s="1" t="s">
        <v>141</v>
      </c>
      <c r="C48" s="4" t="s">
        <v>142</v>
      </c>
      <c r="D48" s="4" t="s">
        <v>143</v>
      </c>
      <c r="E48" s="9">
        <v>51718.1</v>
      </c>
      <c r="F48" s="9">
        <v>21745.58</v>
      </c>
      <c r="G48" s="4">
        <f t="shared" si="0"/>
        <v>73463.68</v>
      </c>
      <c r="H48" s="24"/>
      <c r="I48" s="16">
        <v>472.7</v>
      </c>
      <c r="J48" s="12"/>
      <c r="K48" s="13">
        <f t="shared" si="1"/>
        <v>472.7</v>
      </c>
    </row>
    <row r="49" spans="1:11" ht="15">
      <c r="A49" s="4">
        <v>46</v>
      </c>
      <c r="B49" s="1" t="s">
        <v>144</v>
      </c>
      <c r="C49" s="4" t="s">
        <v>145</v>
      </c>
      <c r="D49" s="4" t="s">
        <v>146</v>
      </c>
      <c r="E49" s="20">
        <v>33068.16</v>
      </c>
      <c r="F49" s="20"/>
      <c r="G49" s="4">
        <f t="shared" si="0"/>
        <v>33068.16</v>
      </c>
      <c r="H49" s="24"/>
      <c r="I49" s="12"/>
      <c r="J49" s="12"/>
      <c r="K49" s="13">
        <f t="shared" si="1"/>
        <v>0</v>
      </c>
    </row>
    <row r="50" spans="1:11" ht="15">
      <c r="A50" s="4">
        <v>47</v>
      </c>
      <c r="B50" s="1" t="s">
        <v>147</v>
      </c>
      <c r="C50" s="4" t="s">
        <v>148</v>
      </c>
      <c r="D50" s="4" t="s">
        <v>149</v>
      </c>
      <c r="E50" s="20">
        <v>15696.92</v>
      </c>
      <c r="F50" s="20">
        <v>13796</v>
      </c>
      <c r="G50" s="4">
        <f t="shared" si="0"/>
        <v>29492.92</v>
      </c>
      <c r="H50" s="24"/>
      <c r="I50" s="12"/>
      <c r="J50" s="12"/>
      <c r="K50" s="13">
        <f t="shared" si="1"/>
        <v>0</v>
      </c>
    </row>
    <row r="51" spans="1:11" ht="15">
      <c r="A51" s="4">
        <v>48</v>
      </c>
      <c r="B51" s="1" t="s">
        <v>150</v>
      </c>
      <c r="C51" s="4" t="s">
        <v>151</v>
      </c>
      <c r="D51" s="4" t="s">
        <v>152</v>
      </c>
      <c r="E51" s="4">
        <v>34604.44</v>
      </c>
      <c r="F51" s="4">
        <v>90972.43</v>
      </c>
      <c r="G51" s="4">
        <f t="shared" si="0"/>
        <v>125576.87</v>
      </c>
      <c r="H51" s="24"/>
      <c r="I51" s="12"/>
      <c r="J51" s="12">
        <v>56133</v>
      </c>
      <c r="K51" s="13">
        <f t="shared" si="1"/>
        <v>56133</v>
      </c>
    </row>
    <row r="52" spans="1:11" ht="15">
      <c r="A52" s="4">
        <v>49</v>
      </c>
      <c r="B52" s="1" t="s">
        <v>153</v>
      </c>
      <c r="C52" s="4" t="s">
        <v>154</v>
      </c>
      <c r="D52" s="4" t="s">
        <v>155</v>
      </c>
      <c r="E52" s="20">
        <v>33788.73</v>
      </c>
      <c r="F52" s="20"/>
      <c r="G52" s="4">
        <f t="shared" si="0"/>
        <v>33788.73</v>
      </c>
      <c r="H52" s="24"/>
      <c r="I52" s="12"/>
      <c r="J52" s="12"/>
      <c r="K52" s="13">
        <f t="shared" si="1"/>
        <v>0</v>
      </c>
    </row>
    <row r="53" spans="1:11" ht="15">
      <c r="A53" s="26"/>
      <c r="B53" s="1"/>
      <c r="C53" s="4" t="s">
        <v>156</v>
      </c>
      <c r="D53" s="4"/>
      <c r="E53" s="4">
        <f aca="true" t="shared" si="2" ref="E53:K53">SUM(E3:E52)</f>
        <v>1598125.14</v>
      </c>
      <c r="F53" s="4">
        <f t="shared" si="2"/>
        <v>1034368.8200000003</v>
      </c>
      <c r="G53" s="4">
        <f t="shared" si="2"/>
        <v>2632493.960000001</v>
      </c>
      <c r="H53" s="28">
        <f t="shared" si="2"/>
        <v>19979.170000000002</v>
      </c>
      <c r="I53" s="12">
        <f t="shared" si="2"/>
        <v>132150.74000000002</v>
      </c>
      <c r="J53" s="12">
        <f t="shared" si="2"/>
        <v>1120625.37</v>
      </c>
      <c r="K53" s="12">
        <f t="shared" si="2"/>
        <v>1272755.2799999998</v>
      </c>
    </row>
    <row r="55" ht="15">
      <c r="I55" s="27"/>
    </row>
  </sheetData>
  <sheetProtection/>
  <mergeCells count="2">
    <mergeCell ref="E1:G1"/>
    <mergeCell ref="I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2024-03-25T14:02:27Z</dcterms:created>
  <dcterms:modified xsi:type="dcterms:W3CDTF">2024-03-26T07:52:56Z</dcterms:modified>
  <cp:category/>
  <cp:version/>
  <cp:contentType/>
  <cp:contentStatus/>
</cp:coreProperties>
</file>