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<sst xmlns="http://schemas.openxmlformats.org/spreadsheetml/2006/main" count="65" uniqueCount="65">
  <si>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SPITALUL JUDETEAN DE URGENTA PITESTI</t>
  </si>
  <si>
    <t>SPITALUL DE PEDIATRIE PITESTI</t>
  </si>
  <si>
    <t>SPITALUL MUNICIPAL C. DE ARGES</t>
  </si>
  <si>
    <t>SPITALUL ORASENESC "REGELE CAROL I" COSTESTI</t>
  </si>
  <si>
    <t>SPITALUL MUNICIPAL CAMPULUNG</t>
  </si>
  <si>
    <t>SPITALUL ORASENESC MIOVENI</t>
  </si>
  <si>
    <t>SPITALUL DE BOLI CRONICE CALINESTI</t>
  </si>
  <si>
    <t>SPITALUL DE RECUPERARE BRADET</t>
  </si>
  <si>
    <t>SPITALUL DE GERIATRIE SI BOLI CRONICE CONSTANTIN BALACEANU STOLNICI STEFANESTI</t>
  </si>
  <si>
    <t>SPITALUL DE PNEUMOFTIZIOLOGIE  LEORDENI</t>
  </si>
  <si>
    <t>SPITALUL DE PNEUMOFTIZIOLOGIE SF. ANDREI VALEA IASULUI</t>
  </si>
  <si>
    <t>SPITALUL DE PNEUMOFTIZIOLOGIE CAMPULUNG</t>
  </si>
  <si>
    <t>SPITALUL DE PSIHIATRIE SF MARIA VEDEA</t>
  </si>
  <si>
    <t>SC MUNTENIA MEDICAL COMPETENCES SA</t>
  </si>
  <si>
    <t xml:space="preserve">CAS ARGES </t>
  </si>
  <si>
    <t>UNITATI SANITARE CU PATURI</t>
  </si>
  <si>
    <t>NR. CRT.</t>
  </si>
  <si>
    <t>DENUMIRE FURNIZOR</t>
  </si>
  <si>
    <t>NUMAR CONTRACT FURNIZOR</t>
  </si>
  <si>
    <t>H01</t>
  </si>
  <si>
    <t>H03</t>
  </si>
  <si>
    <t>H04</t>
  </si>
  <si>
    <t>H05</t>
  </si>
  <si>
    <t>H06</t>
  </si>
  <si>
    <t>H07</t>
  </si>
  <si>
    <t>H09</t>
  </si>
  <si>
    <t>H10</t>
  </si>
  <si>
    <t>H11</t>
  </si>
  <si>
    <t>H14</t>
  </si>
  <si>
    <t>H16</t>
  </si>
  <si>
    <t>H17</t>
  </si>
  <si>
    <t>H18</t>
  </si>
  <si>
    <t>H20</t>
  </si>
  <si>
    <t>H21</t>
  </si>
  <si>
    <t>SC NATISAN MEDICINA GENERALA SRL</t>
  </si>
  <si>
    <t>H22</t>
  </si>
  <si>
    <t>H23</t>
  </si>
  <si>
    <t>SC CLUBUL SANATATII SRL</t>
  </si>
  <si>
    <t>H24</t>
  </si>
  <si>
    <t>H25</t>
  </si>
  <si>
    <t>COLINA PRIMAVERII SRL</t>
  </si>
  <si>
    <t>H26</t>
  </si>
  <si>
    <t>ENDOSCOPIE ARGES SRL</t>
  </si>
  <si>
    <t>H27</t>
  </si>
  <si>
    <t>GRAL MEDICAL SRL BUCURESTI PUNCT DE LUCRU PITESTI</t>
  </si>
  <si>
    <t>H28</t>
  </si>
  <si>
    <t>x</t>
  </si>
  <si>
    <t>TOTAL</t>
  </si>
  <si>
    <t>X</t>
  </si>
  <si>
    <t>SC LAURUS MEDICAL SRL-PUNCT DE LUCRU PITESTI</t>
  </si>
  <si>
    <t>SC SANAMED HOSPITAL SRL-PUNCT DE LUCRU PITESTI</t>
  </si>
  <si>
    <t>VALOARE DECONTATA AFERENT LUNII APRILIE 2021</t>
  </si>
  <si>
    <t>VALOARE DECONTATA AFERENT LUNII MARTIE 2021</t>
  </si>
  <si>
    <t>VALOARE DECONTATA AFERENT LUNII IANUARIE 2021</t>
  </si>
  <si>
    <t>VALOARE DECONTATA AFERENT LUNII FEBRUARIE 2021</t>
  </si>
  <si>
    <t>ANULUI 2021</t>
  </si>
  <si>
    <t xml:space="preserve"> VALORI DECONTATE AFERENT </t>
  </si>
  <si>
    <t>VALOARE DECONTATA AFERENT LUNII MAI 2021</t>
  </si>
  <si>
    <t>VALOARE DECONTATA AFERENT LUNII IULIE 2021</t>
  </si>
  <si>
    <t>VALOARE DECONTATA AFERENT LUNII IUNIE 2021</t>
  </si>
  <si>
    <t>SPITALUL "SFANTUL NICOLAE"</t>
  </si>
  <si>
    <t>VALOARE DECONTATA AFERENT LUNII AUGUST 2021</t>
  </si>
  <si>
    <t>VALOARE SERVICII 2020 DECONTATE IN 2021</t>
  </si>
  <si>
    <t>TOTAL DECONTAT AN 2021, DIN CARE:</t>
  </si>
  <si>
    <t>VALOARE DECONTATA AFERENT LUNII SEPTEMBRIE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</si>
</sst>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0" xfId="56" applyFont="1" applyAlignment="1">
      <alignment horizontal="center" vertical="center" wrapText="1"/>
      <protection/>
    </xf>
    <xf numFmtId="49" fontId="3" fillId="0" borderId="0" xfId="56" applyNumberFormat="1" applyFont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56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7" fillId="0" borderId="0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0" fontId="3" fillId="0" borderId="0" xfId="56" applyFont="1" applyAlignment="1">
      <alignment horizontal="center" vertical="center" wrapText="1"/>
      <protection/>
    </xf>
    <xf numFmtId="49" fontId="3" fillId="0" borderId="0" xfId="56" applyNumberFormat="1" applyFont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7"/>
  <sheetViews>
    <sheetView tabSelected="1" zoomScale="75" zoomScaleNormal="75" zoomScalePageLayoutView="0" workbookViewId="0" topLeftCell="A4">
      <selection activeCell="S25" sqref="S25"/>
    </sheetView>
  </sheetViews>
  <sheetFormatPr defaultColWidth="9.140625" defaultRowHeight="12.75"/>
  <cols>
    <col min="1" max="1" width="0.5625" style="1" customWidth="1"/>
    <col min="2" max="2" width="4.28125" style="1" customWidth="1"/>
    <col min="3" max="3" width="40.140625" style="1" customWidth="1"/>
    <col min="4" max="4" width="8.140625" style="1" customWidth="1"/>
    <col min="5" max="5" width="13.57421875" style="1" hidden="1" customWidth="1"/>
    <col min="6" max="6" width="10.421875" style="1" hidden="1" customWidth="1"/>
    <col min="7" max="7" width="11.00390625" style="1" hidden="1" customWidth="1"/>
    <col min="8" max="8" width="11.140625" style="1" hidden="1" customWidth="1"/>
    <col min="9" max="9" width="11.57421875" style="1" hidden="1" customWidth="1"/>
    <col min="10" max="10" width="12.140625" style="1" hidden="1" customWidth="1"/>
    <col min="11" max="12" width="10.8515625" style="1" hidden="1" customWidth="1"/>
    <col min="13" max="13" width="11.28125" style="33" hidden="1" customWidth="1"/>
    <col min="14" max="14" width="11.421875" style="1" hidden="1" customWidth="1"/>
    <col min="15" max="15" width="12.57421875" style="1" customWidth="1"/>
    <col min="16" max="16" width="8.8515625" style="1" customWidth="1"/>
    <col min="17" max="17" width="13.421875" style="1" customWidth="1"/>
    <col min="18" max="16384" width="8.8515625" style="1" customWidth="1"/>
  </cols>
  <sheetData>
    <row r="1" spans="2:13" ht="12.75">
      <c r="B1" s="3" t="s">
        <v>14</v>
      </c>
      <c r="C1" s="4"/>
      <c r="D1" s="5"/>
      <c r="E1" s="5"/>
      <c r="F1" s="5"/>
      <c r="G1" s="5"/>
      <c r="H1" s="6"/>
      <c r="M1" s="31"/>
    </row>
    <row r="2" spans="2:13" ht="12.75">
      <c r="B2" s="3"/>
      <c r="C2" s="4"/>
      <c r="D2" s="5"/>
      <c r="E2" s="5"/>
      <c r="F2" s="5"/>
      <c r="G2" s="5"/>
      <c r="H2" s="6"/>
      <c r="M2" s="31"/>
    </row>
    <row r="3" spans="2:13" ht="12.75">
      <c r="B3" s="3"/>
      <c r="C3" s="4"/>
      <c r="D3" s="5"/>
      <c r="E3" s="5"/>
      <c r="F3" s="5"/>
      <c r="G3" s="5"/>
      <c r="H3" s="6"/>
      <c r="M3" s="31"/>
    </row>
    <row r="4" spans="2:13" ht="12.75">
      <c r="B4" s="7"/>
      <c r="C4" s="4"/>
      <c r="D4" s="5"/>
      <c r="E4" s="5"/>
      <c r="F4" s="5"/>
      <c r="G4" s="5"/>
      <c r="H4" s="6"/>
      <c r="M4" s="31"/>
    </row>
    <row r="5" spans="2:13" ht="12.75">
      <c r="B5" s="7"/>
      <c r="C5" s="40" t="s">
        <v>56</v>
      </c>
      <c r="D5" s="40"/>
      <c r="E5" s="40"/>
      <c r="F5" s="40"/>
      <c r="G5" s="13"/>
      <c r="H5" s="6"/>
      <c r="M5" s="31"/>
    </row>
    <row r="6" spans="2:13" ht="12.75">
      <c r="B6" s="7"/>
      <c r="C6" s="41" t="s">
        <v>55</v>
      </c>
      <c r="D6" s="41"/>
      <c r="E6" s="41"/>
      <c r="F6" s="41"/>
      <c r="G6" s="14"/>
      <c r="H6" s="6"/>
      <c r="M6" s="31"/>
    </row>
    <row r="7" spans="2:13" ht="12.75">
      <c r="B7" s="7"/>
      <c r="C7" s="40" t="s">
        <v>15</v>
      </c>
      <c r="D7" s="40"/>
      <c r="E7" s="40"/>
      <c r="F7" s="40"/>
      <c r="G7" s="13"/>
      <c r="H7" s="6"/>
      <c r="M7" s="31"/>
    </row>
    <row r="8" spans="8:13" s="8" customFormat="1" ht="12.75">
      <c r="H8" s="9"/>
      <c r="M8" s="32"/>
    </row>
    <row r="9" spans="3:13" s="8" customFormat="1" ht="27" customHeight="1">
      <c r="C9" s="9"/>
      <c r="M9" s="32"/>
    </row>
    <row r="10" spans="2:15" s="2" customFormat="1" ht="66.75" customHeight="1">
      <c r="B10" s="35" t="s">
        <v>16</v>
      </c>
      <c r="C10" s="15" t="s">
        <v>17</v>
      </c>
      <c r="D10" s="34" t="s">
        <v>18</v>
      </c>
      <c r="E10" s="16" t="s">
        <v>63</v>
      </c>
      <c r="F10" s="16" t="s">
        <v>62</v>
      </c>
      <c r="G10" s="17" t="s">
        <v>53</v>
      </c>
      <c r="H10" s="17" t="s">
        <v>54</v>
      </c>
      <c r="I10" s="17" t="s">
        <v>52</v>
      </c>
      <c r="J10" s="17" t="s">
        <v>51</v>
      </c>
      <c r="K10" s="17" t="s">
        <v>57</v>
      </c>
      <c r="L10" s="17" t="s">
        <v>59</v>
      </c>
      <c r="M10" s="17" t="s">
        <v>58</v>
      </c>
      <c r="N10" s="17" t="s">
        <v>61</v>
      </c>
      <c r="O10" s="17" t="s">
        <v>64</v>
      </c>
    </row>
    <row r="11" spans="2:15" ht="13.5">
      <c r="B11" s="11">
        <v>1</v>
      </c>
      <c r="C11" s="10" t="s">
        <v>0</v>
      </c>
      <c r="D11" s="18" t="s">
        <v>19</v>
      </c>
      <c r="E11" s="24">
        <f>F11+G11+H11+I11+J11+K11+L11+M11+N11+O11</f>
        <v>63841056.349999994</v>
      </c>
      <c r="F11" s="24">
        <v>2642316.7899999917</v>
      </c>
      <c r="G11" s="25">
        <v>5399871.3</v>
      </c>
      <c r="H11" s="26">
        <v>8014767.880000001</v>
      </c>
      <c r="I11" s="27">
        <v>7543179.67</v>
      </c>
      <c r="J11" s="27">
        <v>7482864.68</v>
      </c>
      <c r="K11" s="27">
        <v>6715068.94</v>
      </c>
      <c r="L11" s="26">
        <v>6379628.24</v>
      </c>
      <c r="M11" s="27">
        <v>6096809.13</v>
      </c>
      <c r="N11" s="27">
        <v>6184217.970000001</v>
      </c>
      <c r="O11" s="26">
        <v>7382331.750000001</v>
      </c>
    </row>
    <row r="12" spans="2:15" ht="13.5">
      <c r="B12" s="11">
        <v>2</v>
      </c>
      <c r="C12" s="10" t="s">
        <v>1</v>
      </c>
      <c r="D12" s="18" t="s">
        <v>20</v>
      </c>
      <c r="E12" s="24">
        <f aca="true" t="shared" si="0" ref="E12:E32">F12+G12+H12+I12+J12+K12+L12+M12+N12+O12</f>
        <v>16689731.26</v>
      </c>
      <c r="F12" s="24"/>
      <c r="G12" s="24">
        <v>1487919.0999999999</v>
      </c>
      <c r="H12" s="24">
        <v>1725611.88</v>
      </c>
      <c r="I12" s="27">
        <v>1954862.92</v>
      </c>
      <c r="J12" s="27">
        <v>1804349.39</v>
      </c>
      <c r="K12" s="27">
        <v>2221373.73</v>
      </c>
      <c r="L12" s="30">
        <v>1967611.93</v>
      </c>
      <c r="M12" s="27">
        <v>1824168.23</v>
      </c>
      <c r="N12" s="27">
        <v>1941668.1099999999</v>
      </c>
      <c r="O12" s="36">
        <v>1762165.97</v>
      </c>
    </row>
    <row r="13" spans="2:15" ht="13.5">
      <c r="B13" s="11">
        <v>3</v>
      </c>
      <c r="C13" s="10" t="s">
        <v>2</v>
      </c>
      <c r="D13" s="18" t="s">
        <v>21</v>
      </c>
      <c r="E13" s="24">
        <f t="shared" si="0"/>
        <v>10104722.79</v>
      </c>
      <c r="F13" s="24"/>
      <c r="G13" s="24">
        <v>997649.16</v>
      </c>
      <c r="H13" s="24">
        <v>998948.1599999999</v>
      </c>
      <c r="I13" s="27">
        <v>1029290.16</v>
      </c>
      <c r="J13" s="27">
        <v>1043813</v>
      </c>
      <c r="K13" s="27">
        <v>1087017.1600000001</v>
      </c>
      <c r="L13" s="30">
        <v>1179490.58</v>
      </c>
      <c r="M13" s="27">
        <v>1248293.35</v>
      </c>
      <c r="N13" s="27">
        <v>1314463.69</v>
      </c>
      <c r="O13" s="30">
        <v>1205757.53</v>
      </c>
    </row>
    <row r="14" spans="2:15" ht="14.25">
      <c r="B14" s="11">
        <v>4</v>
      </c>
      <c r="C14" s="10" t="s">
        <v>3</v>
      </c>
      <c r="D14" s="18" t="s">
        <v>22</v>
      </c>
      <c r="E14" s="24">
        <f t="shared" si="0"/>
        <v>6757316.000000001</v>
      </c>
      <c r="F14" s="24">
        <v>3933</v>
      </c>
      <c r="G14" s="24">
        <v>730967.62</v>
      </c>
      <c r="H14" s="24">
        <v>715012.23</v>
      </c>
      <c r="I14" s="27">
        <v>736485.84</v>
      </c>
      <c r="J14" s="27">
        <v>806290.19</v>
      </c>
      <c r="K14" s="27">
        <v>753817.56</v>
      </c>
      <c r="L14" s="30">
        <v>732219.05</v>
      </c>
      <c r="M14" s="27">
        <v>731421.82</v>
      </c>
      <c r="N14" s="27">
        <v>790735.74</v>
      </c>
      <c r="O14" s="37">
        <v>756432.95</v>
      </c>
    </row>
    <row r="15" spans="2:15" ht="13.5">
      <c r="B15" s="11">
        <v>5</v>
      </c>
      <c r="C15" s="10" t="s">
        <v>4</v>
      </c>
      <c r="D15" s="18" t="s">
        <v>23</v>
      </c>
      <c r="E15" s="24">
        <f t="shared" si="0"/>
        <v>19338390.12</v>
      </c>
      <c r="F15" s="24">
        <v>969423.5</v>
      </c>
      <c r="G15" s="24">
        <v>2348659.5</v>
      </c>
      <c r="H15" s="24">
        <v>2190354.82</v>
      </c>
      <c r="I15" s="27">
        <v>2154677.34</v>
      </c>
      <c r="J15" s="27">
        <v>2496535.8600000003</v>
      </c>
      <c r="K15" s="27">
        <v>1768349.5699999998</v>
      </c>
      <c r="L15" s="30">
        <v>1964566.55</v>
      </c>
      <c r="M15" s="27">
        <v>1525706.52</v>
      </c>
      <c r="N15" s="27">
        <v>2033408.18</v>
      </c>
      <c r="O15" s="36">
        <v>1886708.28</v>
      </c>
    </row>
    <row r="16" spans="2:15" ht="13.5">
      <c r="B16" s="11">
        <v>6</v>
      </c>
      <c r="C16" s="10" t="s">
        <v>5</v>
      </c>
      <c r="D16" s="18" t="s">
        <v>24</v>
      </c>
      <c r="E16" s="24">
        <f t="shared" si="0"/>
        <v>19914114.11</v>
      </c>
      <c r="F16" s="24">
        <v>1683854.6899999995</v>
      </c>
      <c r="G16" s="24">
        <v>2514712.81</v>
      </c>
      <c r="H16" s="24">
        <v>2221000.6700000004</v>
      </c>
      <c r="I16" s="27">
        <v>2093442.27</v>
      </c>
      <c r="J16" s="27">
        <v>2801628.2600000002</v>
      </c>
      <c r="K16" s="27">
        <v>2535216.92</v>
      </c>
      <c r="L16" s="30">
        <v>1051697.1</v>
      </c>
      <c r="M16" s="27">
        <v>1333571.6800000002</v>
      </c>
      <c r="N16" s="27">
        <v>1243148.23</v>
      </c>
      <c r="O16" s="30">
        <v>2435841.4800000004</v>
      </c>
    </row>
    <row r="17" spans="2:15" ht="13.5">
      <c r="B17" s="11">
        <v>7</v>
      </c>
      <c r="C17" s="12" t="s">
        <v>6</v>
      </c>
      <c r="D17" s="18" t="s">
        <v>25</v>
      </c>
      <c r="E17" s="24">
        <f t="shared" si="0"/>
        <v>2031030.34</v>
      </c>
      <c r="F17" s="24"/>
      <c r="G17" s="24">
        <v>195488.12</v>
      </c>
      <c r="H17" s="24">
        <v>206277.12</v>
      </c>
      <c r="I17" s="27">
        <v>207018.12</v>
      </c>
      <c r="J17" s="27">
        <v>206676.12</v>
      </c>
      <c r="K17" s="27">
        <v>207759.12</v>
      </c>
      <c r="L17" s="30">
        <v>208557.12</v>
      </c>
      <c r="M17" s="27">
        <v>208018.56</v>
      </c>
      <c r="N17" s="27">
        <v>258187.56</v>
      </c>
      <c r="O17" s="30">
        <v>333048.5</v>
      </c>
    </row>
    <row r="18" spans="2:15" ht="13.5">
      <c r="B18" s="11">
        <v>8</v>
      </c>
      <c r="C18" s="12" t="s">
        <v>7</v>
      </c>
      <c r="D18" s="19" t="s">
        <v>26</v>
      </c>
      <c r="E18" s="24">
        <f t="shared" si="0"/>
        <v>4919608.36</v>
      </c>
      <c r="F18" s="24"/>
      <c r="G18" s="24">
        <v>542683.49</v>
      </c>
      <c r="H18" s="24">
        <v>547473.79</v>
      </c>
      <c r="I18" s="27">
        <v>584361.4</v>
      </c>
      <c r="J18" s="27">
        <v>540385.76</v>
      </c>
      <c r="K18" s="27">
        <v>524775.41</v>
      </c>
      <c r="L18" s="30">
        <v>545484.46</v>
      </c>
      <c r="M18" s="27">
        <v>578437.19</v>
      </c>
      <c r="N18" s="27">
        <v>503697.1</v>
      </c>
      <c r="O18" s="30">
        <v>552309.76</v>
      </c>
    </row>
    <row r="19" spans="2:15" ht="27">
      <c r="B19" s="11">
        <v>9</v>
      </c>
      <c r="C19" s="12" t="s">
        <v>8</v>
      </c>
      <c r="D19" s="18" t="s">
        <v>27</v>
      </c>
      <c r="E19" s="24">
        <f t="shared" si="0"/>
        <v>4173726.6900000004</v>
      </c>
      <c r="F19" s="24"/>
      <c r="G19" s="24">
        <v>463939.24</v>
      </c>
      <c r="H19" s="24">
        <v>463939.24</v>
      </c>
      <c r="I19" s="27">
        <v>463939.24</v>
      </c>
      <c r="J19" s="27">
        <v>463939.24</v>
      </c>
      <c r="K19" s="27">
        <v>463939.24</v>
      </c>
      <c r="L19" s="30">
        <v>463939.24</v>
      </c>
      <c r="M19" s="27">
        <v>463360.99</v>
      </c>
      <c r="N19" s="27">
        <v>463365.13</v>
      </c>
      <c r="O19" s="36">
        <v>463365.13</v>
      </c>
    </row>
    <row r="20" spans="2:15" ht="13.5">
      <c r="B20" s="11">
        <v>10</v>
      </c>
      <c r="C20" s="12" t="s">
        <v>9</v>
      </c>
      <c r="D20" s="18" t="s">
        <v>28</v>
      </c>
      <c r="E20" s="24">
        <f t="shared" si="0"/>
        <v>4620528.06</v>
      </c>
      <c r="F20" s="24">
        <v>239007.6000000001</v>
      </c>
      <c r="G20" s="24">
        <v>494117.87</v>
      </c>
      <c r="H20" s="24">
        <v>493672.88</v>
      </c>
      <c r="I20" s="27">
        <v>578101.69</v>
      </c>
      <c r="J20" s="27">
        <v>611189.29</v>
      </c>
      <c r="K20" s="27">
        <v>548439.72</v>
      </c>
      <c r="L20" s="30">
        <v>392015.2</v>
      </c>
      <c r="M20" s="27">
        <v>318869.86</v>
      </c>
      <c r="N20" s="27">
        <v>423213.96</v>
      </c>
      <c r="O20" s="30">
        <v>521899.99</v>
      </c>
    </row>
    <row r="21" spans="2:15" ht="27">
      <c r="B21" s="11">
        <v>11</v>
      </c>
      <c r="C21" s="12" t="s">
        <v>10</v>
      </c>
      <c r="D21" s="18" t="s">
        <v>29</v>
      </c>
      <c r="E21" s="24">
        <f t="shared" si="0"/>
        <v>7974872.269999999</v>
      </c>
      <c r="F21" s="24">
        <v>99025.31999999937</v>
      </c>
      <c r="G21" s="24">
        <v>867466.09</v>
      </c>
      <c r="H21" s="24">
        <v>894937.58</v>
      </c>
      <c r="I21" s="27">
        <v>879609.44</v>
      </c>
      <c r="J21" s="27">
        <v>1058688.4</v>
      </c>
      <c r="K21" s="27">
        <v>896473.74</v>
      </c>
      <c r="L21" s="30">
        <v>799372.75</v>
      </c>
      <c r="M21" s="27">
        <v>740989.23</v>
      </c>
      <c r="N21" s="27">
        <v>833645.19</v>
      </c>
      <c r="O21" s="30">
        <v>904664.53</v>
      </c>
    </row>
    <row r="22" spans="2:15" ht="13.5">
      <c r="B22" s="11">
        <v>12</v>
      </c>
      <c r="C22" s="12" t="s">
        <v>11</v>
      </c>
      <c r="D22" s="18" t="s">
        <v>30</v>
      </c>
      <c r="E22" s="24">
        <f t="shared" si="0"/>
        <v>3066253.5</v>
      </c>
      <c r="F22" s="24">
        <v>250609.34000000032</v>
      </c>
      <c r="G22" s="24">
        <v>319924.42</v>
      </c>
      <c r="H22" s="24">
        <v>273707.89</v>
      </c>
      <c r="I22" s="27">
        <v>315608.33</v>
      </c>
      <c r="J22" s="27">
        <v>374822.37</v>
      </c>
      <c r="K22" s="27">
        <v>326675.56</v>
      </c>
      <c r="L22" s="30">
        <v>324154.8</v>
      </c>
      <c r="M22" s="27">
        <v>277962.15</v>
      </c>
      <c r="N22" s="27">
        <v>244166.74999999997</v>
      </c>
      <c r="O22" s="30">
        <v>358621.89</v>
      </c>
    </row>
    <row r="23" spans="2:15" ht="13.5">
      <c r="B23" s="11">
        <v>13</v>
      </c>
      <c r="C23" s="12" t="s">
        <v>12</v>
      </c>
      <c r="D23" s="18" t="s">
        <v>31</v>
      </c>
      <c r="E23" s="24">
        <f t="shared" si="0"/>
        <v>6152615.22</v>
      </c>
      <c r="F23" s="24"/>
      <c r="G23" s="24">
        <v>607476.73</v>
      </c>
      <c r="H23" s="24">
        <v>607476.73</v>
      </c>
      <c r="I23" s="27">
        <v>607476.73</v>
      </c>
      <c r="J23" s="27">
        <v>963291.46</v>
      </c>
      <c r="K23" s="27">
        <v>768603.45</v>
      </c>
      <c r="L23" s="30">
        <v>607476.73</v>
      </c>
      <c r="M23" s="27">
        <v>518107.22</v>
      </c>
      <c r="N23" s="27">
        <v>674402.3300000001</v>
      </c>
      <c r="O23" s="30">
        <v>798303.84</v>
      </c>
    </row>
    <row r="24" spans="2:15" ht="13.5">
      <c r="B24" s="11">
        <v>14</v>
      </c>
      <c r="C24" s="12" t="s">
        <v>60</v>
      </c>
      <c r="D24" s="18" t="s">
        <v>32</v>
      </c>
      <c r="E24" s="24">
        <f t="shared" si="0"/>
        <v>3591800.2300000004</v>
      </c>
      <c r="F24" s="24">
        <v>30844</v>
      </c>
      <c r="G24" s="24">
        <v>357630.94</v>
      </c>
      <c r="H24" s="24">
        <v>374688.94</v>
      </c>
      <c r="I24" s="27">
        <v>423253.94</v>
      </c>
      <c r="J24" s="27">
        <v>324174.94</v>
      </c>
      <c r="K24" s="27">
        <v>416763.94</v>
      </c>
      <c r="L24" s="30">
        <v>416838.94</v>
      </c>
      <c r="M24" s="27">
        <v>411942.64</v>
      </c>
      <c r="N24" s="27">
        <v>417814.93</v>
      </c>
      <c r="O24" s="36">
        <v>417847.02</v>
      </c>
    </row>
    <row r="25" spans="2:15" ht="13.5">
      <c r="B25" s="11">
        <v>15</v>
      </c>
      <c r="C25" s="12" t="s">
        <v>13</v>
      </c>
      <c r="D25" s="18" t="s">
        <v>33</v>
      </c>
      <c r="E25" s="24">
        <f t="shared" si="0"/>
        <v>3275002.74</v>
      </c>
      <c r="F25" s="24"/>
      <c r="G25" s="24">
        <v>312133.63</v>
      </c>
      <c r="H25" s="24">
        <v>372768.03</v>
      </c>
      <c r="I25" s="27">
        <v>428381.45</v>
      </c>
      <c r="J25" s="27">
        <v>344038.06</v>
      </c>
      <c r="K25" s="27">
        <v>362499.16000000003</v>
      </c>
      <c r="L25" s="30">
        <v>427826.36</v>
      </c>
      <c r="M25" s="27">
        <v>359576.82999999996</v>
      </c>
      <c r="N25" s="27">
        <v>324608.22</v>
      </c>
      <c r="O25" s="30">
        <v>343171</v>
      </c>
    </row>
    <row r="26" spans="2:15" ht="13.5">
      <c r="B26" s="11">
        <v>16</v>
      </c>
      <c r="C26" s="12" t="s">
        <v>34</v>
      </c>
      <c r="D26" s="20" t="s">
        <v>35</v>
      </c>
      <c r="E26" s="24">
        <f t="shared" si="0"/>
        <v>2014473.94</v>
      </c>
      <c r="F26" s="24">
        <v>41434</v>
      </c>
      <c r="G26" s="24">
        <v>130631</v>
      </c>
      <c r="H26" s="24">
        <v>148406</v>
      </c>
      <c r="I26" s="27">
        <v>231380</v>
      </c>
      <c r="J26" s="27">
        <v>79680</v>
      </c>
      <c r="K26" s="27">
        <v>278380</v>
      </c>
      <c r="L26" s="30">
        <v>319795</v>
      </c>
      <c r="M26" s="27">
        <v>224109</v>
      </c>
      <c r="N26" s="27">
        <v>244796.76</v>
      </c>
      <c r="O26" s="30">
        <v>315862.18</v>
      </c>
    </row>
    <row r="27" spans="2:15" ht="27">
      <c r="B27" s="11">
        <v>17</v>
      </c>
      <c r="C27" s="12" t="s">
        <v>50</v>
      </c>
      <c r="D27" s="21" t="s">
        <v>36</v>
      </c>
      <c r="E27" s="24">
        <f t="shared" si="0"/>
        <v>644191.29</v>
      </c>
      <c r="F27" s="24"/>
      <c r="G27" s="24">
        <v>67806</v>
      </c>
      <c r="H27" s="24">
        <v>79027</v>
      </c>
      <c r="I27" s="27">
        <v>78220</v>
      </c>
      <c r="J27" s="27">
        <v>69749</v>
      </c>
      <c r="K27" s="27">
        <v>69919</v>
      </c>
      <c r="L27" s="30">
        <v>69918</v>
      </c>
      <c r="M27" s="27">
        <v>69843</v>
      </c>
      <c r="N27" s="27">
        <v>69803.23</v>
      </c>
      <c r="O27" s="30">
        <v>69906.06</v>
      </c>
    </row>
    <row r="28" spans="2:15" ht="13.5">
      <c r="B28" s="11">
        <v>18</v>
      </c>
      <c r="C28" s="12" t="s">
        <v>37</v>
      </c>
      <c r="D28" s="21" t="s">
        <v>38</v>
      </c>
      <c r="E28" s="24">
        <f t="shared" si="0"/>
        <v>57480.16</v>
      </c>
      <c r="F28" s="24"/>
      <c r="G28" s="24">
        <v>6277</v>
      </c>
      <c r="H28" s="24">
        <v>4027</v>
      </c>
      <c r="I28" s="27">
        <v>3758</v>
      </c>
      <c r="J28" s="27">
        <v>4781</v>
      </c>
      <c r="K28" s="27">
        <v>9007</v>
      </c>
      <c r="L28" s="30">
        <v>6227</v>
      </c>
      <c r="M28" s="27">
        <v>5379</v>
      </c>
      <c r="N28" s="27">
        <v>5553.87</v>
      </c>
      <c r="O28" s="30">
        <v>12470.29</v>
      </c>
    </row>
    <row r="29" spans="2:15" ht="27">
      <c r="B29" s="11">
        <v>19</v>
      </c>
      <c r="C29" s="12" t="s">
        <v>49</v>
      </c>
      <c r="D29" s="21" t="s">
        <v>39</v>
      </c>
      <c r="E29" s="24">
        <f t="shared" si="0"/>
        <v>384533.89</v>
      </c>
      <c r="F29" s="24">
        <v>2061</v>
      </c>
      <c r="G29" s="24">
        <v>34955</v>
      </c>
      <c r="H29" s="24">
        <v>37780</v>
      </c>
      <c r="I29" s="27">
        <v>42424</v>
      </c>
      <c r="J29" s="27">
        <v>27305</v>
      </c>
      <c r="K29" s="27">
        <v>49637</v>
      </c>
      <c r="L29" s="30">
        <v>49702</v>
      </c>
      <c r="M29" s="27">
        <v>41823</v>
      </c>
      <c r="N29" s="27">
        <v>49594.75</v>
      </c>
      <c r="O29" s="30">
        <v>49252.14</v>
      </c>
    </row>
    <row r="30" spans="2:15" ht="13.5">
      <c r="B30" s="11">
        <v>20</v>
      </c>
      <c r="C30" s="12" t="s">
        <v>40</v>
      </c>
      <c r="D30" s="21" t="s">
        <v>41</v>
      </c>
      <c r="E30" s="24">
        <f t="shared" si="0"/>
        <v>187755.32</v>
      </c>
      <c r="F30" s="24">
        <v>846</v>
      </c>
      <c r="G30" s="24">
        <v>23185</v>
      </c>
      <c r="H30" s="24">
        <v>14947</v>
      </c>
      <c r="I30" s="27">
        <v>26480</v>
      </c>
      <c r="J30" s="27">
        <v>20280</v>
      </c>
      <c r="K30" s="27">
        <v>16080</v>
      </c>
      <c r="L30" s="30">
        <v>20974</v>
      </c>
      <c r="M30" s="27">
        <v>16310</v>
      </c>
      <c r="N30" s="27">
        <v>25020.01</v>
      </c>
      <c r="O30" s="30">
        <v>23633.31</v>
      </c>
    </row>
    <row r="31" spans="2:15" ht="13.5">
      <c r="B31" s="11">
        <v>21</v>
      </c>
      <c r="C31" s="12" t="s">
        <v>42</v>
      </c>
      <c r="D31" s="21" t="s">
        <v>43</v>
      </c>
      <c r="E31" s="24">
        <f t="shared" si="0"/>
        <v>177124.97999999998</v>
      </c>
      <c r="F31" s="24"/>
      <c r="G31" s="24">
        <v>13620</v>
      </c>
      <c r="H31" s="24">
        <v>21975</v>
      </c>
      <c r="I31" s="27">
        <v>23466</v>
      </c>
      <c r="J31" s="27">
        <v>12495</v>
      </c>
      <c r="K31" s="27">
        <v>21360</v>
      </c>
      <c r="L31" s="30">
        <v>24354</v>
      </c>
      <c r="M31" s="27">
        <v>16186</v>
      </c>
      <c r="N31" s="27">
        <v>19848.34</v>
      </c>
      <c r="O31" s="30">
        <v>23820.64</v>
      </c>
    </row>
    <row r="32" spans="2:15" ht="27">
      <c r="B32" s="11">
        <v>22</v>
      </c>
      <c r="C32" s="12" t="s">
        <v>44</v>
      </c>
      <c r="D32" s="22" t="s">
        <v>45</v>
      </c>
      <c r="E32" s="24">
        <f t="shared" si="0"/>
        <v>913124.28</v>
      </c>
      <c r="F32" s="24">
        <v>29118</v>
      </c>
      <c r="G32" s="24">
        <v>96787</v>
      </c>
      <c r="H32" s="24">
        <v>80868</v>
      </c>
      <c r="I32" s="27">
        <v>105726</v>
      </c>
      <c r="J32" s="27">
        <v>49775</v>
      </c>
      <c r="K32" s="27">
        <v>94966</v>
      </c>
      <c r="L32" s="30">
        <v>117325</v>
      </c>
      <c r="M32" s="27">
        <v>114578</v>
      </c>
      <c r="N32" s="27">
        <v>110034.82</v>
      </c>
      <c r="O32" s="30">
        <v>113946.46</v>
      </c>
    </row>
    <row r="33" spans="2:15" ht="13.5">
      <c r="B33" s="11" t="s">
        <v>46</v>
      </c>
      <c r="C33" s="10" t="s">
        <v>47</v>
      </c>
      <c r="D33" s="23" t="s">
        <v>48</v>
      </c>
      <c r="E33" s="23">
        <f>SUM(E11:E32)</f>
        <v>180829451.89999998</v>
      </c>
      <c r="F33" s="23">
        <f>SUM(F11:F32)</f>
        <v>5992473.239999991</v>
      </c>
      <c r="G33" s="24">
        <f aca="true" t="shared" si="1" ref="G33:N33">SUM(G11:G32)</f>
        <v>18013901.02</v>
      </c>
      <c r="H33" s="24">
        <f t="shared" si="1"/>
        <v>20487667.84</v>
      </c>
      <c r="I33" s="27">
        <f t="shared" si="1"/>
        <v>20511142.54</v>
      </c>
      <c r="J33" s="27">
        <f t="shared" si="1"/>
        <v>21586752.02</v>
      </c>
      <c r="K33" s="27">
        <f t="shared" si="1"/>
        <v>20136122.22</v>
      </c>
      <c r="L33" s="27">
        <f t="shared" si="1"/>
        <v>18069174.05</v>
      </c>
      <c r="M33" s="27">
        <f t="shared" si="1"/>
        <v>17125463.4</v>
      </c>
      <c r="N33" s="27">
        <f t="shared" si="1"/>
        <v>18175394.870000005</v>
      </c>
      <c r="O33" s="30">
        <f>SUM(O11:O32)</f>
        <v>20731360.699999996</v>
      </c>
    </row>
    <row r="34" spans="5:10" ht="13.5">
      <c r="E34" s="29">
        <v>160098091.2</v>
      </c>
      <c r="J34" s="28">
        <v>17900470.5</v>
      </c>
    </row>
    <row r="35" spans="5:15" ht="13.5">
      <c r="E35" s="29">
        <v>160087203.98999998</v>
      </c>
      <c r="J35" s="29">
        <f>K33-J34</f>
        <v>2235651.719999999</v>
      </c>
      <c r="O35" s="39">
        <v>20731360.699999996</v>
      </c>
    </row>
    <row r="36" spans="5:15" ht="13.5">
      <c r="E36" s="29">
        <f>E33-E34</f>
        <v>20731360.699999988</v>
      </c>
      <c r="J36" s="29"/>
      <c r="O36" s="38"/>
    </row>
    <row r="37" ht="13.5">
      <c r="M37" s="1"/>
    </row>
  </sheetData>
  <sheetProtection/>
  <mergeCells count="3">
    <mergeCell ref="C5:F5"/>
    <mergeCell ref="C6:F6"/>
    <mergeCell ref="C7:F7"/>
  </mergeCells>
  <printOptions/>
  <pageMargins left="0.15748031496062992" right="0" top="0.1968503937007874" bottom="0.1968503937007874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2021-09-22T13:29:56Z</cp:lastPrinted>
  <dcterms:created xsi:type="dcterms:W3CDTF">2020-02-11T08:38:27Z</dcterms:created>
  <dcterms:modified xsi:type="dcterms:W3CDTF">2021-11-24T09:40:39Z</dcterms:modified>
  <cp:category/>
  <cp:version/>
  <cp:contentType/>
  <cp:contentStatus/>
</cp:coreProperties>
</file>