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PLATI AFERENTE AN 2023\OCTOMBRIE 2023\"/>
    </mc:Choice>
  </mc:AlternateContent>
  <xr:revisionPtr revIDLastSave="0" documentId="13_ncr:1_{ADF091EE-763F-4B06-A4DF-BA9EDFEAF08A}" xr6:coauthVersionLast="47" xr6:coauthVersionMax="47" xr10:uidLastSave="{00000000-0000-0000-0000-000000000000}"/>
  <bookViews>
    <workbookView xWindow="-120" yWindow="-120" windowWidth="29040" windowHeight="15840" xr2:uid="{68343717-9202-4706-9525-D13E95392BA1}"/>
  </bookViews>
  <sheets>
    <sheet name="Site" sheetId="1" r:id="rId1"/>
  </sheets>
  <definedNames>
    <definedName name="_xlnm.Print_Area" localSheetId="0">Site!$A$1:$C$32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28" i="1"/>
  <c r="C30" i="1"/>
  <c r="C21" i="1"/>
  <c r="C8" i="1"/>
  <c r="C7" i="1"/>
  <c r="C6" i="1"/>
  <c r="A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C32" i="1" l="1"/>
</calcChain>
</file>

<file path=xl/sharedStrings.xml><?xml version="1.0" encoding="utf-8"?>
<sst xmlns="http://schemas.openxmlformats.org/spreadsheetml/2006/main" count="33" uniqueCount="32">
  <si>
    <t>TOTAL</t>
  </si>
  <si>
    <t>NR CRT</t>
  </si>
  <si>
    <t>PLATI SEPTEMBRIE-PARACLINIC</t>
  </si>
  <si>
    <t xml:space="preserve">BAVARIA CLINIC BIOLIFE </t>
  </si>
  <si>
    <t xml:space="preserve">CENTRUL MEDICAL CORBEANCA </t>
  </si>
  <si>
    <t xml:space="preserve">DONALD MEDICAL SRL </t>
  </si>
  <si>
    <t xml:space="preserve">INTROMED  LABORATOARE SRL </t>
  </si>
  <si>
    <t xml:space="preserve">RTC RADIOLOGY THERAPEUTIC CENTER SRL </t>
  </si>
  <si>
    <t xml:space="preserve">LABORALEX S.R.L </t>
  </si>
  <si>
    <t>LABORATOARELE BIOLIFE</t>
  </si>
  <si>
    <t>LIBERTY MEDICAL CENTER</t>
  </si>
  <si>
    <t>MEDICAL LAB EXPERT SRL</t>
  </si>
  <si>
    <t>MEDICAVOL AM COMPLET SRL</t>
  </si>
  <si>
    <t>SP. O.G. BUFTEA</t>
  </si>
  <si>
    <t>SYNEVO ROMANIA SRL</t>
  </si>
  <si>
    <t>CARDIO REC SRL</t>
  </si>
  <si>
    <t>CORNER MEDICAL CENTER  SRL</t>
  </si>
  <si>
    <t xml:space="preserve">MEDIMA HEALTH SA </t>
  </si>
  <si>
    <t>TIBERIUS CLINIC SRL</t>
  </si>
  <si>
    <t xml:space="preserve">ACTA CARDIOLOGICA SRL - ECO </t>
  </si>
  <si>
    <t xml:space="preserve">AIS CLINICS&amp;HOSPITAL SRL - ECO </t>
  </si>
  <si>
    <t xml:space="preserve">CENTRUL MEDICAL G&amp;G-ECO- ECO </t>
  </si>
  <si>
    <t xml:space="preserve">GHENCEA MEDICAL CENTER SRL - ECO </t>
  </si>
  <si>
    <t xml:space="preserve">MILENA MEDICAL CENTER - ECO </t>
  </si>
  <si>
    <t xml:space="preserve">OXXYGENE MED PLUS - ECO </t>
  </si>
  <si>
    <t xml:space="preserve">QUARK DIAGNOSTICS &amp;TREATMENT CENTER SRL - ECO </t>
  </si>
  <si>
    <t xml:space="preserve">SP EFTIMIE DIAMAND BALACEANCA - ECO </t>
  </si>
  <si>
    <t xml:space="preserve">SP. O.G. BUFTEA- ECO </t>
  </si>
  <si>
    <t xml:space="preserve">CMI DR TANASESCU CONSTANTIN - ECO </t>
  </si>
  <si>
    <t xml:space="preserve">INTERNATIONAL PEDIATRIC&amp;FAMILY MEDICAL CLINIC - ECO </t>
  </si>
  <si>
    <t>Furnizor paraclinic</t>
  </si>
  <si>
    <t>PLATI LUNA OCTOMBRIE 2023 - PARACLINIC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</si>
</sst>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2" borderId="4" xfId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/>
    <xf numFmtId="4" fontId="0" fillId="2" borderId="0" xfId="0" applyNumberFormat="1" applyFill="1"/>
    <xf numFmtId="0" fontId="3" fillId="2" borderId="3" xfId="1" applyFont="1" applyFill="1" applyBorder="1" applyAlignment="1">
      <alignment horizontal="center" vertical="center" wrapText="1"/>
    </xf>
    <xf numFmtId="4" fontId="1" fillId="2" borderId="4" xfId="0" applyNumberFormat="1" applyFont="1" applyFill="1" applyBorder="1"/>
    <xf numFmtId="0" fontId="5" fillId="2" borderId="3" xfId="1" applyFont="1" applyFill="1" applyBorder="1" applyAlignment="1">
      <alignment horizontal="center"/>
    </xf>
    <xf numFmtId="0" fontId="7" fillId="2" borderId="4" xfId="0" applyFont="1" applyFill="1" applyBorder="1"/>
    <xf numFmtId="0" fontId="6" fillId="2" borderId="4" xfId="0" applyFont="1" applyFill="1" applyBorder="1"/>
    <xf numFmtId="0" fontId="8" fillId="2" borderId="4" xfId="1" applyFont="1" applyFill="1" applyBorder="1"/>
    <xf numFmtId="0" fontId="4" fillId="3" borderId="2" xfId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right"/>
    </xf>
    <xf numFmtId="4" fontId="1" fillId="3" borderId="6" xfId="0" applyNumberFormat="1" applyFont="1" applyFill="1" applyBorder="1"/>
    <xf numFmtId="0" fontId="3" fillId="3" borderId="1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Normal" xfId="0" builtinId="0"/>
    <cellStyle name="Normal 3" xfId="1" xr:uid="{31DC64A9-7BFD-499A-A19B-711D10A43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977F-13A9-49D5-9E5E-AF02FDFA1B45}">
  <sheetPr>
    <pageSetUpPr fitToPage="1"/>
  </sheetPr>
  <dimension ref="A1:D32"/>
  <sheetViews>
    <sheetView tabSelected="1" workbookViewId="0">
      <selection activeCell="C13" sqref="C13"/>
    </sheetView>
  </sheetViews>
  <sheetFormatPr defaultRowHeight="15" x14ac:dyDescent="0.25"/>
  <cols>
    <col min="1" max="1" width="4.42578125" style="3" customWidth="1"/>
    <col min="2" max="2" width="61.140625" style="3" bestFit="1" customWidth="1"/>
    <col min="3" max="3" width="15.140625" style="4" customWidth="1"/>
    <col min="4" max="4" width="10.140625" style="3" bestFit="1" customWidth="1"/>
    <col min="5" max="16384" width="9.140625" style="3"/>
  </cols>
  <sheetData>
    <row r="1" spans="1:3" ht="15.75" customHeight="1" x14ac:dyDescent="0.25">
      <c r="A1" s="17" t="s">
        <v>31</v>
      </c>
      <c r="B1" s="17"/>
      <c r="C1" s="17"/>
    </row>
    <row r="2" spans="1:3" ht="15.75" customHeight="1" thickBot="1" x14ac:dyDescent="0.3">
      <c r="A2" s="2"/>
      <c r="B2" s="2"/>
    </row>
    <row r="3" spans="1:3" ht="51.75" customHeight="1" x14ac:dyDescent="0.25">
      <c r="A3" s="15" t="s">
        <v>1</v>
      </c>
      <c r="B3" s="11" t="s">
        <v>30</v>
      </c>
      <c r="C3" s="12" t="s">
        <v>2</v>
      </c>
    </row>
    <row r="4" spans="1:3" x14ac:dyDescent="0.25">
      <c r="A4" s="5">
        <v>1</v>
      </c>
      <c r="B4" s="9" t="s">
        <v>19</v>
      </c>
      <c r="C4" s="6">
        <v>296.56</v>
      </c>
    </row>
    <row r="5" spans="1:3" x14ac:dyDescent="0.25">
      <c r="A5" s="7">
        <f>A4+1</f>
        <v>2</v>
      </c>
      <c r="B5" s="9" t="s">
        <v>20</v>
      </c>
      <c r="C5" s="6">
        <v>422.64</v>
      </c>
    </row>
    <row r="6" spans="1:3" x14ac:dyDescent="0.25">
      <c r="A6" s="7">
        <f t="shared" ref="A6:A31" si="0">A5+1</f>
        <v>3</v>
      </c>
      <c r="B6" s="1" t="s">
        <v>3</v>
      </c>
      <c r="C6" s="6">
        <f>35402.31+144.29</f>
        <v>35546.6</v>
      </c>
    </row>
    <row r="7" spans="1:3" x14ac:dyDescent="0.25">
      <c r="A7" s="7">
        <f t="shared" si="0"/>
        <v>4</v>
      </c>
      <c r="B7" s="8" t="s">
        <v>15</v>
      </c>
      <c r="C7" s="6">
        <f>60289+37415.5</f>
        <v>97704.5</v>
      </c>
    </row>
    <row r="8" spans="1:3" x14ac:dyDescent="0.25">
      <c r="A8" s="7">
        <f t="shared" si="0"/>
        <v>5</v>
      </c>
      <c r="B8" s="1" t="s">
        <v>4</v>
      </c>
      <c r="C8" s="6">
        <f>37648.08+902.1</f>
        <v>38550.18</v>
      </c>
    </row>
    <row r="9" spans="1:3" x14ac:dyDescent="0.25">
      <c r="A9" s="7">
        <f t="shared" si="0"/>
        <v>6</v>
      </c>
      <c r="B9" s="9" t="s">
        <v>21</v>
      </c>
      <c r="C9" s="6">
        <v>323.52</v>
      </c>
    </row>
    <row r="10" spans="1:3" x14ac:dyDescent="0.25">
      <c r="A10" s="7">
        <f t="shared" si="0"/>
        <v>7</v>
      </c>
      <c r="B10" s="8" t="s">
        <v>28</v>
      </c>
      <c r="C10" s="6">
        <v>774.84</v>
      </c>
    </row>
    <row r="11" spans="1:3" x14ac:dyDescent="0.25">
      <c r="A11" s="7">
        <f t="shared" si="0"/>
        <v>8</v>
      </c>
      <c r="B11" s="8" t="s">
        <v>16</v>
      </c>
      <c r="C11" s="6">
        <v>10894.5</v>
      </c>
    </row>
    <row r="12" spans="1:3" x14ac:dyDescent="0.25">
      <c r="A12" s="7">
        <f t="shared" si="0"/>
        <v>9</v>
      </c>
      <c r="B12" s="1" t="s">
        <v>5</v>
      </c>
      <c r="C12" s="6">
        <f>33638.51+12980.04+38.69</f>
        <v>46657.240000000005</v>
      </c>
    </row>
    <row r="13" spans="1:3" x14ac:dyDescent="0.25">
      <c r="A13" s="7">
        <f t="shared" si="0"/>
        <v>10</v>
      </c>
      <c r="B13" s="9" t="s">
        <v>22</v>
      </c>
      <c r="C13" s="6">
        <v>422.64</v>
      </c>
    </row>
    <row r="14" spans="1:3" x14ac:dyDescent="0.25">
      <c r="A14" s="7">
        <f t="shared" si="0"/>
        <v>11</v>
      </c>
      <c r="B14" s="8" t="s">
        <v>29</v>
      </c>
      <c r="C14" s="6">
        <v>704.4</v>
      </c>
    </row>
    <row r="15" spans="1:3" x14ac:dyDescent="0.25">
      <c r="A15" s="7">
        <f t="shared" si="0"/>
        <v>12</v>
      </c>
      <c r="B15" s="1" t="s">
        <v>6</v>
      </c>
      <c r="C15" s="6">
        <v>56633.279999999999</v>
      </c>
    </row>
    <row r="16" spans="1:3" x14ac:dyDescent="0.25">
      <c r="A16" s="7">
        <f t="shared" si="0"/>
        <v>13</v>
      </c>
      <c r="B16" s="1" t="s">
        <v>8</v>
      </c>
      <c r="C16" s="6">
        <v>40433.089999999997</v>
      </c>
    </row>
    <row r="17" spans="1:4" x14ac:dyDescent="0.25">
      <c r="A17" s="7">
        <f t="shared" si="0"/>
        <v>14</v>
      </c>
      <c r="B17" s="1" t="s">
        <v>9</v>
      </c>
      <c r="C17" s="6">
        <v>38214.44</v>
      </c>
    </row>
    <row r="18" spans="1:4" x14ac:dyDescent="0.25">
      <c r="A18" s="7">
        <f t="shared" si="0"/>
        <v>15</v>
      </c>
      <c r="B18" s="1" t="s">
        <v>10</v>
      </c>
      <c r="C18" s="6">
        <v>39260.480000000003</v>
      </c>
    </row>
    <row r="19" spans="1:4" x14ac:dyDescent="0.25">
      <c r="A19" s="7">
        <f t="shared" si="0"/>
        <v>16</v>
      </c>
      <c r="B19" s="1" t="s">
        <v>11</v>
      </c>
      <c r="C19" s="6">
        <v>46662.12</v>
      </c>
    </row>
    <row r="20" spans="1:4" x14ac:dyDescent="0.25">
      <c r="A20" s="7">
        <f t="shared" si="0"/>
        <v>17</v>
      </c>
      <c r="B20" s="1" t="s">
        <v>12</v>
      </c>
      <c r="C20" s="6">
        <v>48227.69</v>
      </c>
    </row>
    <row r="21" spans="1:4" x14ac:dyDescent="0.25">
      <c r="A21" s="7">
        <f t="shared" si="0"/>
        <v>18</v>
      </c>
      <c r="B21" s="8" t="s">
        <v>17</v>
      </c>
      <c r="C21" s="6">
        <f>51166+111706</f>
        <v>162872</v>
      </c>
    </row>
    <row r="22" spans="1:4" x14ac:dyDescent="0.25">
      <c r="A22" s="7">
        <f t="shared" si="0"/>
        <v>19</v>
      </c>
      <c r="B22" s="9" t="s">
        <v>23</v>
      </c>
      <c r="C22" s="6">
        <v>774.84</v>
      </c>
    </row>
    <row r="23" spans="1:4" x14ac:dyDescent="0.25">
      <c r="A23" s="7">
        <f t="shared" si="0"/>
        <v>20</v>
      </c>
      <c r="B23" s="9" t="s">
        <v>23</v>
      </c>
      <c r="C23" s="6">
        <v>422.64</v>
      </c>
    </row>
    <row r="24" spans="1:4" x14ac:dyDescent="0.25">
      <c r="A24" s="7">
        <f t="shared" si="0"/>
        <v>21</v>
      </c>
      <c r="B24" s="8" t="s">
        <v>24</v>
      </c>
      <c r="C24" s="6">
        <v>563.52</v>
      </c>
    </row>
    <row r="25" spans="1:4" x14ac:dyDescent="0.25">
      <c r="A25" s="7">
        <f t="shared" si="0"/>
        <v>22</v>
      </c>
      <c r="B25" s="9" t="s">
        <v>25</v>
      </c>
      <c r="C25" s="6">
        <v>754.88</v>
      </c>
    </row>
    <row r="26" spans="1:4" x14ac:dyDescent="0.25">
      <c r="A26" s="7">
        <f t="shared" si="0"/>
        <v>23</v>
      </c>
      <c r="B26" s="10" t="s">
        <v>7</v>
      </c>
      <c r="C26" s="6">
        <v>7777</v>
      </c>
    </row>
    <row r="27" spans="1:4" x14ac:dyDescent="0.25">
      <c r="A27" s="7">
        <f t="shared" si="0"/>
        <v>24</v>
      </c>
      <c r="B27" s="9" t="s">
        <v>26</v>
      </c>
      <c r="C27" s="6">
        <v>774.84</v>
      </c>
    </row>
    <row r="28" spans="1:4" x14ac:dyDescent="0.25">
      <c r="A28" s="7">
        <f t="shared" si="0"/>
        <v>25</v>
      </c>
      <c r="B28" s="1" t="s">
        <v>13</v>
      </c>
      <c r="C28" s="6">
        <f>50080.02+61611.92+26132</f>
        <v>137823.94</v>
      </c>
    </row>
    <row r="29" spans="1:4" x14ac:dyDescent="0.25">
      <c r="A29" s="7">
        <f t="shared" si="0"/>
        <v>26</v>
      </c>
      <c r="B29" s="1" t="s">
        <v>27</v>
      </c>
      <c r="C29" s="6">
        <v>2610.6</v>
      </c>
    </row>
    <row r="30" spans="1:4" x14ac:dyDescent="0.25">
      <c r="A30" s="7">
        <f t="shared" si="0"/>
        <v>27</v>
      </c>
      <c r="B30" s="1" t="s">
        <v>14</v>
      </c>
      <c r="C30" s="6">
        <f>128762.92+26035.71</f>
        <v>154798.63</v>
      </c>
      <c r="D30" s="4"/>
    </row>
    <row r="31" spans="1:4" x14ac:dyDescent="0.25">
      <c r="A31" s="7">
        <f t="shared" si="0"/>
        <v>28</v>
      </c>
      <c r="B31" s="9" t="s">
        <v>18</v>
      </c>
      <c r="C31" s="6">
        <v>2617.98</v>
      </c>
    </row>
    <row r="32" spans="1:4" ht="15.75" thickBot="1" x14ac:dyDescent="0.3">
      <c r="A32" s="16"/>
      <c r="B32" s="13" t="s">
        <v>0</v>
      </c>
      <c r="C32" s="14">
        <f>SUM(C4:C31)</f>
        <v>973519.58999999985</v>
      </c>
    </row>
  </sheetData>
  <sortState xmlns:xlrd2="http://schemas.microsoft.com/office/spreadsheetml/2017/richdata2" ref="A4:F31">
    <sortCondition ref="B4:B31"/>
  </sortState>
  <mergeCells count="1">
    <mergeCell ref="A1:C1"/>
  </mergeCells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Site</vt:lpstr>
      <vt:lpstr>Site!Zona_de_imprimat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anisoara paun@CASIF.RO</cp:lastModifiedBy>
  <cp:lastPrinted>2023-10-19T08:16:50Z</cp:lastPrinted>
  <dcterms:created xsi:type="dcterms:W3CDTF">2023-09-11T12:03:05Z</dcterms:created>
  <dcterms:modified xsi:type="dcterms:W3CDTF">2023-11-28T09:44:22Z</dcterms:modified>
</cp:coreProperties>
</file>