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 activeTab="1"/>
  </bookViews>
  <sheets>
    <sheet name="pens 50% " sheetId="12" r:id="rId1"/>
    <sheet name="teste " sheetId="14" r:id="rId2"/>
  </sheets>
  <calcPr calcId="145621"/>
</workbook>
</file>

<file path=xl/calcChain.xml><?xml version="1.0" encoding="utf-8"?>
<calcChain xmlns="http://schemas.openxmlformats.org/spreadsheetml/2006/main">
  <c r="H35" i="14" l="1"/>
  <c r="H44" i="14" l="1"/>
  <c r="H24" i="14" l="1"/>
  <c r="H15" i="14"/>
  <c r="H45" i="14" l="1"/>
  <c r="H58" i="12" l="1"/>
  <c r="H53" i="12"/>
  <c r="H40" i="12"/>
  <c r="H35" i="12"/>
  <c r="H26" i="12"/>
  <c r="H11" i="12"/>
  <c r="H59" i="12" l="1"/>
</calcChain>
</file>

<file path=xl/sharedStrings.xml><?xml version="1.0" encoding="utf-8"?>
<sst xmlns="http://schemas.openxmlformats.org/spreadsheetml/2006/main" count="158" uniqueCount="105">
  <si>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</si>
  <si>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</si>
  <si>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</si>
  <si>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</si>
  <si>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</si>
  <si>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</si>
  <si>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</si>
  <si>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</si>
  <si>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cesionata lei</t>
  </si>
  <si>
    <t>plata factura</t>
  </si>
  <si>
    <t>medicament</t>
  </si>
  <si>
    <t>Tip</t>
  </si>
  <si>
    <t>plata factura cesionata</t>
  </si>
  <si>
    <t>PENSIONARI 50%</t>
  </si>
  <si>
    <t>medic.</t>
  </si>
  <si>
    <t>TOTAL MEDIPLUS EXIM</t>
  </si>
  <si>
    <t>TOTAL PHARMAFARM</t>
  </si>
  <si>
    <t xml:space="preserve">TOTAL  </t>
  </si>
  <si>
    <t>CRISFARM</t>
  </si>
  <si>
    <t>TOTAL ALLIANCE HEALTHCARE  ROMANIA</t>
  </si>
  <si>
    <t>Date inregistrare CAS MM</t>
  </si>
  <si>
    <t>Date inreg. CAS MM</t>
  </si>
  <si>
    <t>PHARMAFARM</t>
  </si>
  <si>
    <t xml:space="preserve">ALLIANCE HEALTHCARE </t>
  </si>
  <si>
    <t>MEDIPLUS EXIM</t>
  </si>
  <si>
    <t>GENTIANA SRL</t>
  </si>
  <si>
    <t>LUANA FARM</t>
  </si>
  <si>
    <t>PHARMA SA</t>
  </si>
  <si>
    <t>TOTAL PHARMA S A</t>
  </si>
  <si>
    <t>PHARMA</t>
  </si>
  <si>
    <t>TOTAL   PHARMA S A</t>
  </si>
  <si>
    <t>COMIRO INVEST</t>
  </si>
  <si>
    <t>PHARMAPHARM</t>
  </si>
  <si>
    <t>TOTAL GENERAL</t>
  </si>
  <si>
    <t xml:space="preserve">                                                          TOTAL EUROPHARM HOLDING</t>
  </si>
  <si>
    <t>GENTIANA</t>
  </si>
  <si>
    <t>FILDAS</t>
  </si>
  <si>
    <t>TRADING</t>
  </si>
  <si>
    <t xml:space="preserve">TOTAL FILDAS TRADING </t>
  </si>
  <si>
    <t>ANDISIMA</t>
  </si>
  <si>
    <t>DEC. 2020</t>
  </si>
  <si>
    <t>HOLDING</t>
  </si>
  <si>
    <t xml:space="preserve">EUROPHARM </t>
  </si>
  <si>
    <t>Pensionari</t>
  </si>
  <si>
    <t>ENYAFARM</t>
  </si>
  <si>
    <t>IAN 2021</t>
  </si>
  <si>
    <t>DEC.2020</t>
  </si>
  <si>
    <t>SALIX FARM</t>
  </si>
  <si>
    <t>390/10.12.2020</t>
  </si>
  <si>
    <t>12288/17.12.2020</t>
  </si>
  <si>
    <t>LUA 561/30.11.2020</t>
  </si>
  <si>
    <t>734/16.12.2020</t>
  </si>
  <si>
    <t>12845/22.12.2020</t>
  </si>
  <si>
    <t>AND 271/30.11.2020</t>
  </si>
  <si>
    <t>AND 61/30.11.2020</t>
  </si>
  <si>
    <t>AND 594/30.11.2020</t>
  </si>
  <si>
    <t>SILVER WOOLF</t>
  </si>
  <si>
    <t>746/18.12.2020</t>
  </si>
  <si>
    <t>129/07.01.2021</t>
  </si>
  <si>
    <t>CLT 044/30.11.2020</t>
  </si>
  <si>
    <t>SACA 0032/30.11.2020</t>
  </si>
  <si>
    <t>163/22.12.2020</t>
  </si>
  <si>
    <t>13090/30.12.2020</t>
  </si>
  <si>
    <t>MMSAL 505/30.11.2020</t>
  </si>
  <si>
    <t>165/22.12.2020</t>
  </si>
  <si>
    <t>13091/30.12.2020</t>
  </si>
  <si>
    <t>AQUA 1042/30.11.2020</t>
  </si>
  <si>
    <t xml:space="preserve">GENTIANA SRL </t>
  </si>
  <si>
    <t>166/22.12.2020</t>
  </si>
  <si>
    <t>13092/30.12.2020</t>
  </si>
  <si>
    <t>GE GEN  47/30.11.2020</t>
  </si>
  <si>
    <t>GE EN 52/30.11.2020</t>
  </si>
  <si>
    <t>GE HOR 55/30.11.2020</t>
  </si>
  <si>
    <t>GENTIANA 64/30.11.2020</t>
  </si>
  <si>
    <t>IAN. 2021</t>
  </si>
  <si>
    <t>COAS 00036/30.11.2020</t>
  </si>
  <si>
    <t>195/13.01.2021</t>
  </si>
  <si>
    <t>629/19.01.2021</t>
  </si>
  <si>
    <t>FEBR.2021</t>
  </si>
  <si>
    <t>53/27.01.2021</t>
  </si>
  <si>
    <t>1045/01.02.2021</t>
  </si>
  <si>
    <t>54/27.01.2021</t>
  </si>
  <si>
    <t>1046/01.02.2021</t>
  </si>
  <si>
    <t>13/10.02.2021</t>
  </si>
  <si>
    <t>1587/15.02.2021</t>
  </si>
  <si>
    <t>TESTE</t>
  </si>
  <si>
    <t>ENYA 2456/31.12.2020</t>
  </si>
  <si>
    <t>T OTAL PHARMAPHARM</t>
  </si>
  <si>
    <t xml:space="preserve">Teste </t>
  </si>
  <si>
    <t>LUA 565/31.12.2020</t>
  </si>
  <si>
    <t>T O T A L  ALLIANCE HEALTHCARE</t>
  </si>
  <si>
    <t>AQUA 1046/31.12.2020</t>
  </si>
  <si>
    <t>MART. 2021</t>
  </si>
  <si>
    <t>46526/05.03.2021</t>
  </si>
  <si>
    <t>2458/09.03.2021</t>
  </si>
  <si>
    <t>CRISM  3161/31.12.2020</t>
  </si>
  <si>
    <t>Teste</t>
  </si>
  <si>
    <t>CRISS 2048/31.12.2020</t>
  </si>
  <si>
    <t>CRISV 1660/31.12.2020</t>
  </si>
  <si>
    <t>CRISL 3471/31.12.2020</t>
  </si>
  <si>
    <t>CRISP 2246/31.12.2020</t>
  </si>
  <si>
    <t>GE EN 0056/31.12.2020</t>
  </si>
  <si>
    <t>GE HOR 60/31.12.2020</t>
  </si>
  <si>
    <t>PLATI  CESIUNI        11.03. 2021</t>
  </si>
  <si>
    <t>PLATI CESIUNI TESTE    11    martie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</si>
</sst>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92">
    <xf numFmtId="0" fontId="0" fillId="0" borderId="0" xfId="0"/>
    <xf numFmtId="0" fontId="4" fillId="0" borderId="0" xfId="0" applyFont="1"/>
    <xf numFmtId="0" fontId="3" fillId="0" borderId="2" xfId="1" applyFont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3" fillId="0" borderId="8" xfId="1" applyFont="1" applyFill="1" applyBorder="1" applyAlignment="1">
      <alignment horizontal="center"/>
    </xf>
    <xf numFmtId="0" fontId="3" fillId="0" borderId="19" xfId="1" applyFont="1" applyBorder="1" applyAlignment="1">
      <alignment horizontal="center"/>
    </xf>
    <xf numFmtId="0" fontId="0" fillId="0" borderId="17" xfId="0" applyBorder="1"/>
    <xf numFmtId="0" fontId="0" fillId="0" borderId="6" xfId="0" applyBorder="1"/>
    <xf numFmtId="0" fontId="5" fillId="0" borderId="0" xfId="0" applyFont="1"/>
    <xf numFmtId="0" fontId="0" fillId="0" borderId="21" xfId="0" applyBorder="1"/>
    <xf numFmtId="0" fontId="0" fillId="0" borderId="14" xfId="0" applyBorder="1"/>
    <xf numFmtId="4" fontId="5" fillId="0" borderId="18" xfId="0" applyNumberFormat="1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2" xfId="0" applyBorder="1"/>
    <xf numFmtId="0" fontId="3" fillId="0" borderId="24" xfId="1" applyFont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0" fillId="0" borderId="10" xfId="0" applyBorder="1"/>
    <xf numFmtId="0" fontId="0" fillId="0" borderId="29" xfId="0" applyFill="1" applyBorder="1" applyAlignment="1">
      <alignment horizontal="right"/>
    </xf>
    <xf numFmtId="0" fontId="0" fillId="0" borderId="3" xfId="0" applyBorder="1"/>
    <xf numFmtId="0" fontId="0" fillId="0" borderId="33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4" fontId="0" fillId="0" borderId="11" xfId="0" applyNumberFormat="1" applyFill="1" applyBorder="1"/>
    <xf numFmtId="4" fontId="0" fillId="0" borderId="22" xfId="0" applyNumberFormat="1" applyFill="1" applyBorder="1"/>
    <xf numFmtId="0" fontId="0" fillId="0" borderId="12" xfId="0" applyFill="1" applyBorder="1" applyAlignment="1">
      <alignment horizontal="right"/>
    </xf>
    <xf numFmtId="0" fontId="9" fillId="0" borderId="10" xfId="0" applyFont="1" applyBorder="1" applyAlignment="1">
      <alignment horizontal="right" wrapText="1"/>
    </xf>
    <xf numFmtId="0" fontId="0" fillId="0" borderId="3" xfId="0" applyFill="1" applyBorder="1" applyAlignment="1">
      <alignment horizontal="right"/>
    </xf>
    <xf numFmtId="4" fontId="5" fillId="0" borderId="25" xfId="0" applyNumberFormat="1" applyFont="1" applyBorder="1"/>
    <xf numFmtId="49" fontId="0" fillId="0" borderId="5" xfId="0" applyNumberFormat="1" applyBorder="1"/>
    <xf numFmtId="0" fontId="0" fillId="0" borderId="29" xfId="0" applyBorder="1" applyAlignment="1">
      <alignment horizontal="right"/>
    </xf>
    <xf numFmtId="0" fontId="0" fillId="0" borderId="16" xfId="0" applyBorder="1"/>
    <xf numFmtId="0" fontId="0" fillId="0" borderId="35" xfId="0" applyBorder="1"/>
    <xf numFmtId="4" fontId="0" fillId="0" borderId="0" xfId="0" applyNumberFormat="1"/>
    <xf numFmtId="0" fontId="5" fillId="0" borderId="17" xfId="0" applyFont="1" applyBorder="1" applyAlignment="1"/>
    <xf numFmtId="4" fontId="0" fillId="0" borderId="9" xfId="0" applyNumberFormat="1" applyFill="1" applyBorder="1"/>
    <xf numFmtId="0" fontId="0" fillId="0" borderId="9" xfId="0" applyBorder="1" applyAlignment="1">
      <alignment horizontal="right"/>
    </xf>
    <xf numFmtId="4" fontId="0" fillId="0" borderId="30" xfId="0" applyNumberFormat="1" applyFill="1" applyBorder="1"/>
    <xf numFmtId="0" fontId="0" fillId="0" borderId="29" xfId="0" applyFill="1" applyBorder="1"/>
    <xf numFmtId="0" fontId="9" fillId="0" borderId="17" xfId="0" applyFont="1" applyBorder="1" applyAlignment="1"/>
    <xf numFmtId="0" fontId="0" fillId="0" borderId="0" xfId="0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36" xfId="0" applyFill="1" applyBorder="1"/>
    <xf numFmtId="4" fontId="5" fillId="0" borderId="26" xfId="0" applyNumberFormat="1" applyFont="1" applyBorder="1"/>
    <xf numFmtId="0" fontId="0" fillId="0" borderId="36" xfId="0" applyBorder="1"/>
    <xf numFmtId="0" fontId="0" fillId="0" borderId="9" xfId="0" applyFill="1" applyBorder="1"/>
    <xf numFmtId="4" fontId="0" fillId="0" borderId="47" xfId="0" applyNumberFormat="1" applyBorder="1"/>
    <xf numFmtId="4" fontId="0" fillId="0" borderId="47" xfId="0" applyNumberFormat="1" applyFill="1" applyBorder="1"/>
    <xf numFmtId="0" fontId="0" fillId="0" borderId="13" xfId="0" applyFill="1" applyBorder="1"/>
    <xf numFmtId="0" fontId="0" fillId="0" borderId="37" xfId="0" applyFont="1" applyBorder="1"/>
    <xf numFmtId="4" fontId="10" fillId="0" borderId="18" xfId="0" applyNumberFormat="1" applyFont="1" applyBorder="1"/>
    <xf numFmtId="4" fontId="10" fillId="0" borderId="26" xfId="0" applyNumberFormat="1" applyFont="1" applyBorder="1"/>
    <xf numFmtId="4" fontId="0" fillId="0" borderId="19" xfId="0" applyNumberFormat="1" applyBorder="1"/>
    <xf numFmtId="0" fontId="0" fillId="0" borderId="12" xfId="0" applyFill="1" applyBorder="1"/>
    <xf numFmtId="49" fontId="0" fillId="0" borderId="16" xfId="0" applyNumberFormat="1" applyBorder="1"/>
    <xf numFmtId="0" fontId="3" fillId="0" borderId="46" xfId="1" applyFont="1" applyBorder="1" applyAlignment="1">
      <alignment horizontal="center"/>
    </xf>
    <xf numFmtId="4" fontId="0" fillId="0" borderId="43" xfId="0" applyNumberFormat="1" applyBorder="1"/>
    <xf numFmtId="4" fontId="0" fillId="0" borderId="13" xfId="0" applyNumberFormat="1" applyBorder="1"/>
    <xf numFmtId="0" fontId="0" fillId="0" borderId="9" xfId="0" applyFill="1" applyBorder="1" applyAlignment="1">
      <alignment vertical="top"/>
    </xf>
    <xf numFmtId="0" fontId="3" fillId="0" borderId="0" xfId="1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25" xfId="0" applyBorder="1"/>
    <xf numFmtId="0" fontId="0" fillId="0" borderId="46" xfId="0" applyBorder="1"/>
    <xf numFmtId="0" fontId="9" fillId="0" borderId="17" xfId="0" applyFont="1" applyBorder="1" applyAlignment="1">
      <alignment horizontal="right" wrapText="1"/>
    </xf>
    <xf numFmtId="0" fontId="3" fillId="0" borderId="25" xfId="1" applyFont="1" applyBorder="1" applyAlignment="1">
      <alignment horizontal="center"/>
    </xf>
    <xf numFmtId="0" fontId="3" fillId="0" borderId="27" xfId="1" applyFont="1" applyBorder="1" applyAlignment="1">
      <alignment horizontal="center"/>
    </xf>
    <xf numFmtId="0" fontId="2" fillId="0" borderId="44" xfId="1" applyFont="1" applyBorder="1" applyAlignment="1">
      <alignment horizontal="right" vertical="top"/>
    </xf>
    <xf numFmtId="49" fontId="0" fillId="0" borderId="4" xfId="0" applyNumberFormat="1" applyBorder="1"/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0" fontId="0" fillId="0" borderId="46" xfId="0" applyFill="1" applyBorder="1"/>
    <xf numFmtId="0" fontId="0" fillId="0" borderId="29" xfId="0" applyFill="1" applyBorder="1" applyAlignment="1">
      <alignment horizontal="left"/>
    </xf>
    <xf numFmtId="0" fontId="0" fillId="0" borderId="10" xfId="0" applyFill="1" applyBorder="1"/>
    <xf numFmtId="0" fontId="3" fillId="0" borderId="28" xfId="1" applyFont="1" applyBorder="1" applyAlignment="1">
      <alignment horizontal="center" vertical="top"/>
    </xf>
    <xf numFmtId="0" fontId="0" fillId="0" borderId="33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" fontId="5" fillId="0" borderId="8" xfId="0" applyNumberFormat="1" applyFont="1" applyFill="1" applyBorder="1"/>
    <xf numFmtId="4" fontId="13" fillId="0" borderId="18" xfId="0" applyNumberFormat="1" applyFont="1" applyBorder="1"/>
    <xf numFmtId="14" fontId="0" fillId="0" borderId="26" xfId="0" applyNumberFormat="1" applyBorder="1"/>
    <xf numFmtId="0" fontId="2" fillId="0" borderId="16" xfId="1" applyFont="1" applyBorder="1" applyAlignment="1">
      <alignment horizontal="left" vertical="top"/>
    </xf>
    <xf numFmtId="0" fontId="14" fillId="0" borderId="2" xfId="0" applyFont="1" applyBorder="1" applyAlignment="1">
      <alignment horizontal="center"/>
    </xf>
    <xf numFmtId="0" fontId="0" fillId="0" borderId="17" xfId="0" applyFill="1" applyBorder="1"/>
    <xf numFmtId="0" fontId="3" fillId="0" borderId="46" xfId="1" applyFont="1" applyBorder="1" applyAlignment="1">
      <alignment horizontal="center" vertical="top"/>
    </xf>
    <xf numFmtId="0" fontId="3" fillId="0" borderId="25" xfId="1" applyFont="1" applyBorder="1" applyAlignment="1">
      <alignment horizontal="center" vertical="top"/>
    </xf>
    <xf numFmtId="0" fontId="3" fillId="0" borderId="7" xfId="1" applyFont="1" applyBorder="1" applyAlignment="1"/>
    <xf numFmtId="0" fontId="3" fillId="0" borderId="25" xfId="1" applyFont="1" applyBorder="1" applyAlignment="1">
      <alignment horizontal="right"/>
    </xf>
    <xf numFmtId="0" fontId="0" fillId="0" borderId="35" xfId="0" applyFill="1" applyBorder="1" applyAlignment="1"/>
    <xf numFmtId="4" fontId="5" fillId="0" borderId="26" xfId="0" applyNumberFormat="1" applyFont="1" applyBorder="1" applyAlignment="1">
      <alignment horizontal="right" vertical="center"/>
    </xf>
    <xf numFmtId="0" fontId="0" fillId="0" borderId="27" xfId="0" applyFill="1" applyBorder="1" applyAlignment="1">
      <alignment vertical="top"/>
    </xf>
    <xf numFmtId="0" fontId="5" fillId="0" borderId="25" xfId="0" applyFont="1" applyBorder="1" applyAlignment="1">
      <alignment horizontal="center"/>
    </xf>
    <xf numFmtId="0" fontId="0" fillId="0" borderId="30" xfId="0" applyBorder="1"/>
    <xf numFmtId="0" fontId="0" fillId="0" borderId="6" xfId="0" applyFill="1" applyBorder="1"/>
    <xf numFmtId="0" fontId="0" fillId="0" borderId="42" xfId="0" applyBorder="1" applyAlignment="1"/>
    <xf numFmtId="0" fontId="0" fillId="0" borderId="26" xfId="0" applyBorder="1" applyAlignment="1">
      <alignment horizontal="center" vertical="top"/>
    </xf>
    <xf numFmtId="2" fontId="12" fillId="0" borderId="19" xfId="1" applyNumberFormat="1" applyFont="1" applyBorder="1" applyAlignment="1">
      <alignment horizontal="right" vertical="top"/>
    </xf>
    <xf numFmtId="0" fontId="5" fillId="0" borderId="25" xfId="0" applyFont="1" applyBorder="1" applyAlignment="1">
      <alignment horizontal="center" wrapText="1"/>
    </xf>
    <xf numFmtId="4" fontId="10" fillId="0" borderId="25" xfId="0" applyNumberFormat="1" applyFont="1" applyBorder="1" applyAlignment="1">
      <alignment wrapText="1"/>
    </xf>
    <xf numFmtId="0" fontId="15" fillId="0" borderId="0" xfId="0" applyFont="1"/>
    <xf numFmtId="0" fontId="9" fillId="0" borderId="26" xfId="0" applyFont="1" applyBorder="1" applyAlignment="1">
      <alignment horizontal="right" wrapText="1"/>
    </xf>
    <xf numFmtId="0" fontId="0" fillId="0" borderId="25" xfId="0" applyBorder="1" applyAlignment="1">
      <alignment horizontal="right"/>
    </xf>
    <xf numFmtId="0" fontId="5" fillId="0" borderId="46" xfId="0" applyFont="1" applyBorder="1" applyAlignment="1">
      <alignment horizontal="center"/>
    </xf>
    <xf numFmtId="0" fontId="0" fillId="0" borderId="12" xfId="0" applyBorder="1" applyAlignment="1">
      <alignment vertical="top"/>
    </xf>
    <xf numFmtId="14" fontId="0" fillId="0" borderId="46" xfId="0" applyNumberFormat="1" applyBorder="1"/>
    <xf numFmtId="0" fontId="0" fillId="0" borderId="35" xfId="0" applyFill="1" applyBorder="1"/>
    <xf numFmtId="0" fontId="0" fillId="0" borderId="42" xfId="0" applyFill="1" applyBorder="1"/>
    <xf numFmtId="0" fontId="0" fillId="0" borderId="11" xfId="0" applyBorder="1"/>
    <xf numFmtId="0" fontId="0" fillId="0" borderId="38" xfId="0" applyFill="1" applyBorder="1"/>
    <xf numFmtId="4" fontId="0" fillId="0" borderId="9" xfId="0" applyNumberFormat="1" applyBorder="1" applyAlignment="1">
      <alignment horizontal="right"/>
    </xf>
    <xf numFmtId="0" fontId="2" fillId="0" borderId="1" xfId="1" applyFont="1" applyBorder="1" applyAlignment="1">
      <alignment horizontal="right" vertical="top"/>
    </xf>
    <xf numFmtId="0" fontId="0" fillId="0" borderId="41" xfId="0" applyFill="1" applyBorder="1" applyAlignment="1"/>
    <xf numFmtId="17" fontId="0" fillId="0" borderId="26" xfId="0" applyNumberFormat="1" applyBorder="1"/>
    <xf numFmtId="0" fontId="0" fillId="0" borderId="38" xfId="0" applyFill="1" applyBorder="1" applyAlignment="1">
      <alignment horizontal="left"/>
    </xf>
    <xf numFmtId="4" fontId="0" fillId="0" borderId="43" xfId="0" applyNumberFormat="1" applyFill="1" applyBorder="1"/>
    <xf numFmtId="4" fontId="0" fillId="0" borderId="50" xfId="0" applyNumberFormat="1" applyBorder="1"/>
    <xf numFmtId="0" fontId="5" fillId="0" borderId="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7" fontId="0" fillId="0" borderId="25" xfId="0" applyNumberFormat="1" applyBorder="1"/>
    <xf numFmtId="0" fontId="0" fillId="0" borderId="12" xfId="0" applyFill="1" applyBorder="1" applyAlignment="1">
      <alignment horizontal="left"/>
    </xf>
    <xf numFmtId="0" fontId="0" fillId="2" borderId="0" xfId="0" applyFill="1"/>
    <xf numFmtId="4" fontId="16" fillId="2" borderId="0" xfId="0" applyNumberFormat="1" applyFont="1" applyFill="1"/>
    <xf numFmtId="0" fontId="3" fillId="0" borderId="26" xfId="1" applyFont="1" applyBorder="1" applyAlignment="1">
      <alignment horizontal="center"/>
    </xf>
    <xf numFmtId="49" fontId="11" fillId="0" borderId="5" xfId="0" applyNumberFormat="1" applyFont="1" applyBorder="1" applyAlignment="1">
      <alignment vertical="top" wrapText="1"/>
    </xf>
    <xf numFmtId="49" fontId="11" fillId="0" borderId="24" xfId="0" applyNumberFormat="1" applyFont="1" applyBorder="1" applyAlignment="1">
      <alignment vertical="top" wrapText="1"/>
    </xf>
    <xf numFmtId="49" fontId="11" fillId="0" borderId="16" xfId="0" applyNumberFormat="1" applyFont="1" applyBorder="1" applyAlignment="1">
      <alignment vertical="top" wrapText="1"/>
    </xf>
    <xf numFmtId="0" fontId="9" fillId="0" borderId="46" xfId="0" applyFont="1" applyBorder="1" applyAlignment="1">
      <alignment horizontal="right" wrapText="1"/>
    </xf>
    <xf numFmtId="4" fontId="0" fillId="0" borderId="22" xfId="0" applyNumberFormat="1" applyBorder="1"/>
    <xf numFmtId="4" fontId="0" fillId="0" borderId="11" xfId="0" applyNumberFormat="1" applyBorder="1"/>
    <xf numFmtId="4" fontId="0" fillId="0" borderId="30" xfId="0" applyNumberFormat="1" applyBorder="1"/>
    <xf numFmtId="0" fontId="0" fillId="0" borderId="26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4" fontId="0" fillId="0" borderId="13" xfId="0" applyNumberFormat="1" applyFill="1" applyBorder="1"/>
    <xf numFmtId="0" fontId="0" fillId="0" borderId="10" xfId="0" applyFill="1" applyBorder="1" applyAlignment="1">
      <alignment horizontal="left"/>
    </xf>
    <xf numFmtId="17" fontId="0" fillId="0" borderId="46" xfId="0" applyNumberFormat="1" applyBorder="1"/>
    <xf numFmtId="0" fontId="5" fillId="0" borderId="46" xfId="0" applyFont="1" applyBorder="1" applyAlignment="1">
      <alignment horizontal="center" vertical="top"/>
    </xf>
    <xf numFmtId="4" fontId="0" fillId="0" borderId="49" xfId="0" applyNumberFormat="1" applyBorder="1"/>
    <xf numFmtId="0" fontId="5" fillId="0" borderId="25" xfId="0" applyFont="1" applyBorder="1" applyAlignment="1">
      <alignment horizontal="center" vertical="top"/>
    </xf>
    <xf numFmtId="0" fontId="2" fillId="0" borderId="28" xfId="1" applyFont="1" applyBorder="1" applyAlignment="1">
      <alignment horizontal="right" vertical="top"/>
    </xf>
    <xf numFmtId="0" fontId="0" fillId="0" borderId="0" xfId="0" applyAlignment="1"/>
    <xf numFmtId="0" fontId="9" fillId="0" borderId="45" xfId="0" applyFont="1" applyBorder="1" applyAlignment="1">
      <alignment horizontal="right" wrapText="1"/>
    </xf>
    <xf numFmtId="49" fontId="11" fillId="0" borderId="12" xfId="0" applyNumberFormat="1" applyFont="1" applyBorder="1" applyAlignment="1">
      <alignment vertical="top" wrapText="1"/>
    </xf>
    <xf numFmtId="0" fontId="9" fillId="0" borderId="40" xfId="0" applyFont="1" applyBorder="1" applyAlignment="1">
      <alignment horizontal="right" wrapText="1"/>
    </xf>
    <xf numFmtId="49" fontId="11" fillId="0" borderId="29" xfId="0" applyNumberFormat="1" applyFont="1" applyBorder="1" applyAlignment="1">
      <alignment vertical="top" wrapText="1"/>
    </xf>
    <xf numFmtId="14" fontId="0" fillId="0" borderId="29" xfId="0" applyNumberFormat="1" applyBorder="1"/>
    <xf numFmtId="4" fontId="0" fillId="0" borderId="30" xfId="0" applyNumberFormat="1" applyFill="1" applyBorder="1" applyAlignment="1">
      <alignment horizontal="right"/>
    </xf>
    <xf numFmtId="14" fontId="0" fillId="0" borderId="26" xfId="0" applyNumberFormat="1" applyBorder="1" applyAlignment="1"/>
    <xf numFmtId="4" fontId="0" fillId="0" borderId="20" xfId="0" applyNumberFormat="1" applyBorder="1" applyAlignment="1">
      <alignment vertical="top"/>
    </xf>
    <xf numFmtId="0" fontId="0" fillId="0" borderId="46" xfId="0" applyFill="1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4" fontId="0" fillId="0" borderId="9" xfId="0" applyNumberFormat="1" applyFill="1" applyBorder="1" applyAlignment="1"/>
    <xf numFmtId="0" fontId="5" fillId="0" borderId="26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0" fillId="0" borderId="10" xfId="0" applyFill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5" fillId="0" borderId="3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46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 wrapText="1"/>
    </xf>
    <xf numFmtId="0" fontId="5" fillId="0" borderId="6" xfId="0" applyFont="1" applyBorder="1" applyAlignment="1">
      <alignment horizontal="center"/>
    </xf>
    <xf numFmtId="0" fontId="0" fillId="0" borderId="46" xfId="0" applyBorder="1" applyAlignment="1"/>
    <xf numFmtId="0" fontId="0" fillId="0" borderId="25" xfId="0" applyBorder="1" applyAlignment="1">
      <alignment vertical="top"/>
    </xf>
    <xf numFmtId="49" fontId="11" fillId="0" borderId="26" xfId="0" applyNumberFormat="1" applyFont="1" applyBorder="1" applyAlignment="1">
      <alignment vertical="top" wrapText="1"/>
    </xf>
    <xf numFmtId="49" fontId="11" fillId="0" borderId="46" xfId="0" applyNumberFormat="1" applyFont="1" applyBorder="1" applyAlignment="1">
      <alignment vertical="top" wrapText="1"/>
    </xf>
    <xf numFmtId="0" fontId="0" fillId="0" borderId="19" xfId="0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9" xfId="0" applyBorder="1"/>
    <xf numFmtId="4" fontId="0" fillId="0" borderId="9" xfId="0" applyNumberFormat="1" applyBorder="1"/>
    <xf numFmtId="0" fontId="0" fillId="0" borderId="25" xfId="0" applyBorder="1" applyAlignment="1"/>
    <xf numFmtId="0" fontId="5" fillId="0" borderId="26" xfId="0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5" fillId="0" borderId="2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3" fillId="0" borderId="2" xfId="1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26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" fontId="1" fillId="0" borderId="26" xfId="0" applyNumberFormat="1" applyFont="1" applyBorder="1"/>
    <xf numFmtId="0" fontId="0" fillId="0" borderId="26" xfId="0" applyBorder="1" applyAlignment="1">
      <alignment vertical="top"/>
    </xf>
    <xf numFmtId="0" fontId="0" fillId="0" borderId="46" xfId="0" applyBorder="1" applyAlignment="1"/>
    <xf numFmtId="0" fontId="5" fillId="0" borderId="2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0" fillId="0" borderId="46" xfId="0" applyBorder="1" applyAlignment="1">
      <alignment vertical="top"/>
    </xf>
    <xf numFmtId="0" fontId="0" fillId="0" borderId="12" xfId="0" applyBorder="1"/>
    <xf numFmtId="0" fontId="0" fillId="0" borderId="29" xfId="0" applyBorder="1"/>
    <xf numFmtId="0" fontId="0" fillId="0" borderId="9" xfId="0" applyBorder="1"/>
    <xf numFmtId="0" fontId="0" fillId="0" borderId="26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4" fontId="0" fillId="0" borderId="9" xfId="0" applyNumberFormat="1" applyBorder="1"/>
    <xf numFmtId="0" fontId="0" fillId="0" borderId="48" xfId="0" applyBorder="1" applyAlignment="1"/>
    <xf numFmtId="0" fontId="0" fillId="0" borderId="51" xfId="0" applyFill="1" applyBorder="1"/>
    <xf numFmtId="0" fontId="0" fillId="0" borderId="52" xfId="0" applyFill="1" applyBorder="1"/>
    <xf numFmtId="0" fontId="9" fillId="0" borderId="6" xfId="0" applyFont="1" applyBorder="1" applyAlignment="1">
      <alignment horizontal="right" wrapText="1"/>
    </xf>
    <xf numFmtId="49" fontId="11" fillId="0" borderId="3" xfId="0" applyNumberFormat="1" applyFont="1" applyBorder="1" applyAlignment="1">
      <alignment vertical="top" wrapText="1"/>
    </xf>
    <xf numFmtId="0" fontId="0" fillId="0" borderId="25" xfId="0" applyFont="1" applyBorder="1"/>
    <xf numFmtId="49" fontId="11" fillId="0" borderId="46" xfId="0" applyNumberFormat="1" applyFont="1" applyBorder="1" applyAlignment="1">
      <alignment vertical="top" wrapText="1"/>
    </xf>
    <xf numFmtId="49" fontId="11" fillId="0" borderId="32" xfId="0" applyNumberFormat="1" applyFont="1" applyBorder="1" applyAlignment="1">
      <alignment vertical="top" wrapText="1"/>
    </xf>
    <xf numFmtId="49" fontId="11" fillId="0" borderId="25" xfId="0" applyNumberFormat="1" applyFont="1" applyBorder="1" applyAlignment="1">
      <alignment vertical="top" wrapText="1"/>
    </xf>
    <xf numFmtId="0" fontId="0" fillId="0" borderId="41" xfId="0" applyFill="1" applyBorder="1" applyAlignment="1">
      <alignment horizontal="left"/>
    </xf>
    <xf numFmtId="0" fontId="14" fillId="0" borderId="2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7" xfId="0" applyBorder="1"/>
    <xf numFmtId="0" fontId="0" fillId="0" borderId="25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46" xfId="0" applyBorder="1"/>
    <xf numFmtId="0" fontId="0" fillId="0" borderId="46" xfId="0" applyBorder="1"/>
    <xf numFmtId="0" fontId="0" fillId="0" borderId="48" xfId="0" applyFill="1" applyBorder="1"/>
    <xf numFmtId="0" fontId="0" fillId="0" borderId="26" xfId="0" applyBorder="1" applyAlignment="1">
      <alignment vertical="top"/>
    </xf>
    <xf numFmtId="0" fontId="5" fillId="0" borderId="2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0" fillId="0" borderId="1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28" xfId="0" applyBorder="1" applyAlignment="1">
      <alignment vertical="top"/>
    </xf>
    <xf numFmtId="0" fontId="9" fillId="0" borderId="2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5" fillId="0" borderId="2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" xfId="0" applyFill="1" applyBorder="1" applyAlignment="1">
      <alignment vertical="top"/>
    </xf>
    <xf numFmtId="0" fontId="0" fillId="0" borderId="25" xfId="0" applyBorder="1" applyAlignment="1"/>
    <xf numFmtId="0" fontId="5" fillId="0" borderId="31" xfId="0" applyFont="1" applyBorder="1" applyAlignment="1">
      <alignment horizontal="center"/>
    </xf>
    <xf numFmtId="0" fontId="0" fillId="0" borderId="46" xfId="0" applyBorder="1" applyAlignment="1">
      <alignment vertical="top"/>
    </xf>
    <xf numFmtId="0" fontId="0" fillId="0" borderId="25" xfId="0" applyBorder="1" applyAlignment="1">
      <alignment vertical="top"/>
    </xf>
    <xf numFmtId="0" fontId="5" fillId="0" borderId="33" xfId="0" applyFont="1" applyBorder="1" applyAlignment="1">
      <alignment horizontal="center"/>
    </xf>
    <xf numFmtId="4" fontId="0" fillId="0" borderId="26" xfId="0" applyNumberForma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46" xfId="0" applyBorder="1" applyAlignment="1">
      <alignment vertical="top" wrapText="1"/>
    </xf>
    <xf numFmtId="0" fontId="0" fillId="0" borderId="26" xfId="0" applyFill="1" applyBorder="1" applyAlignment="1">
      <alignment vertical="top"/>
    </xf>
    <xf numFmtId="0" fontId="0" fillId="0" borderId="25" xfId="0" applyBorder="1" applyAlignment="1">
      <alignment vertical="top" wrapText="1"/>
    </xf>
    <xf numFmtId="0" fontId="0" fillId="0" borderId="19" xfId="0" applyBorder="1" applyAlignment="1">
      <alignment vertical="top"/>
    </xf>
    <xf numFmtId="0" fontId="5" fillId="0" borderId="1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49" fontId="11" fillId="0" borderId="46" xfId="0" applyNumberFormat="1" applyFont="1" applyBorder="1" applyAlignment="1">
      <alignment vertical="top" wrapText="1"/>
    </xf>
    <xf numFmtId="4" fontId="0" fillId="0" borderId="2" xfId="0" applyNumberFormat="1" applyFill="1" applyBorder="1" applyAlignment="1">
      <alignment vertical="top"/>
    </xf>
    <xf numFmtId="4" fontId="0" fillId="0" borderId="8" xfId="0" applyNumberFormat="1" applyFill="1" applyBorder="1" applyAlignment="1">
      <alignment vertical="top"/>
    </xf>
    <xf numFmtId="1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0" xfId="0" applyFill="1" applyBorder="1" applyAlignment="1">
      <alignment horizontal="right" vertical="top"/>
    </xf>
    <xf numFmtId="0" fontId="0" fillId="0" borderId="5" xfId="0" applyFill="1" applyBorder="1" applyAlignment="1">
      <alignment vertical="top"/>
    </xf>
    <xf numFmtId="0" fontId="5" fillId="0" borderId="26" xfId="0" applyFont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49" fontId="11" fillId="0" borderId="26" xfId="0" applyNumberFormat="1" applyFont="1" applyBorder="1" applyAlignment="1">
      <alignment vertical="top" wrapText="1"/>
    </xf>
    <xf numFmtId="0" fontId="0" fillId="0" borderId="23" xfId="0" applyBorder="1" applyAlignment="1">
      <alignment horizontal="right" vertical="top"/>
    </xf>
    <xf numFmtId="4" fontId="0" fillId="0" borderId="26" xfId="0" applyNumberFormat="1" applyFill="1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24" xfId="0" applyFill="1" applyBorder="1" applyAlignment="1">
      <alignment horizontal="right" vertical="top"/>
    </xf>
    <xf numFmtId="0" fontId="0" fillId="0" borderId="27" xfId="0" applyBorder="1" applyAlignment="1">
      <alignment horizontal="right" vertical="top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26" xfId="0" applyFont="1" applyBorder="1" applyAlignment="1"/>
    <xf numFmtId="0" fontId="5" fillId="0" borderId="2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Fill="1" applyBorder="1" applyAlignment="1">
      <alignment horizontal="right" vertical="top"/>
    </xf>
    <xf numFmtId="0" fontId="2" fillId="0" borderId="46" xfId="1" applyFont="1" applyBorder="1" applyAlignment="1">
      <alignment horizontal="center" vertical="top"/>
    </xf>
    <xf numFmtId="0" fontId="0" fillId="0" borderId="46" xfId="0" applyBorder="1" applyAlignment="1">
      <alignment horizontal="center" vertical="top"/>
    </xf>
    <xf numFmtId="49" fontId="11" fillId="0" borderId="37" xfId="0" applyNumberFormat="1" applyFont="1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0" xfId="0" applyBorder="1" applyAlignment="1">
      <alignment horizontal="right" vertical="top"/>
    </xf>
    <xf numFmtId="0" fontId="0" fillId="0" borderId="33" xfId="0" applyBorder="1" applyAlignment="1">
      <alignment horizontal="right" vertical="top"/>
    </xf>
    <xf numFmtId="49" fontId="11" fillId="0" borderId="32" xfId="0" applyNumberFormat="1" applyFont="1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1" fillId="0" borderId="26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0" fontId="0" fillId="0" borderId="7" xfId="0" applyBorder="1" applyAlignment="1">
      <alignment horizontal="right" vertical="top"/>
    </xf>
    <xf numFmtId="0" fontId="0" fillId="0" borderId="23" xfId="0" applyFill="1" applyBorder="1" applyAlignment="1">
      <alignment horizontal="right" vertical="top"/>
    </xf>
    <xf numFmtId="0" fontId="3" fillId="0" borderId="26" xfId="1" applyFont="1" applyBorder="1" applyAlignment="1">
      <alignment horizontal="center" vertical="top"/>
    </xf>
    <xf numFmtId="0" fontId="3" fillId="0" borderId="2" xfId="1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3" fillId="0" borderId="8" xfId="1" applyFont="1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0"/>
  <sheetViews>
    <sheetView workbookViewId="0">
      <selection activeCell="Q18" sqref="Q18"/>
    </sheetView>
  </sheetViews>
  <sheetFormatPr defaultRowHeight="15" x14ac:dyDescent="0.25"/>
  <cols>
    <col min="1" max="1" width="4.5703125" customWidth="1"/>
    <col min="2" max="2" width="14.7109375" customWidth="1"/>
    <col min="3" max="3" width="16.85546875" customWidth="1"/>
    <col min="4" max="4" width="15.5703125" customWidth="1"/>
    <col min="5" max="5" width="16.5703125" customWidth="1"/>
    <col min="6" max="6" width="10.28515625" customWidth="1"/>
    <col min="7" max="7" width="22.7109375" customWidth="1"/>
    <col min="8" max="8" width="14" customWidth="1"/>
  </cols>
  <sheetData>
    <row r="2" spans="1:9" ht="15.75" x14ac:dyDescent="0.25">
      <c r="A2" s="16"/>
      <c r="B2" s="16"/>
      <c r="C2" s="16"/>
      <c r="D2" s="17" t="s">
        <v>103</v>
      </c>
      <c r="E2" s="17"/>
      <c r="F2" s="16"/>
      <c r="G2" s="18" t="s">
        <v>13</v>
      </c>
    </row>
    <row r="4" spans="1:9" ht="15.75" thickBot="1" x14ac:dyDescent="0.3">
      <c r="H4" s="12"/>
    </row>
    <row r="5" spans="1:9" ht="26.25" x14ac:dyDescent="0.25">
      <c r="A5" s="5" t="s">
        <v>0</v>
      </c>
      <c r="B5" s="2" t="s">
        <v>1</v>
      </c>
      <c r="C5" s="181" t="s">
        <v>21</v>
      </c>
      <c r="D5" s="2" t="s">
        <v>2</v>
      </c>
      <c r="E5" s="3" t="s">
        <v>3</v>
      </c>
      <c r="F5" s="3" t="s">
        <v>11</v>
      </c>
      <c r="G5" s="3" t="s">
        <v>4</v>
      </c>
      <c r="H5" s="8" t="s">
        <v>9</v>
      </c>
    </row>
    <row r="6" spans="1:9" ht="15.75" thickBot="1" x14ac:dyDescent="0.3">
      <c r="A6" s="21" t="s">
        <v>5</v>
      </c>
      <c r="B6" s="4"/>
      <c r="C6" s="4"/>
      <c r="D6" s="4"/>
      <c r="E6" s="4" t="s">
        <v>6</v>
      </c>
      <c r="F6" s="4" t="s">
        <v>10</v>
      </c>
      <c r="G6" s="4" t="s">
        <v>7</v>
      </c>
      <c r="H6" s="9" t="s">
        <v>8</v>
      </c>
    </row>
    <row r="7" spans="1:9" x14ac:dyDescent="0.25">
      <c r="A7" s="126">
        <v>1</v>
      </c>
      <c r="B7" s="169" t="s">
        <v>27</v>
      </c>
      <c r="C7" s="75" t="s">
        <v>46</v>
      </c>
      <c r="D7" s="199" t="s">
        <v>26</v>
      </c>
      <c r="E7" s="75" t="s">
        <v>48</v>
      </c>
      <c r="F7" s="235" t="s">
        <v>43</v>
      </c>
      <c r="G7" s="286" t="s">
        <v>50</v>
      </c>
      <c r="H7" s="264">
        <v>1766.05</v>
      </c>
    </row>
    <row r="8" spans="1:9" ht="15.75" thickBot="1" x14ac:dyDescent="0.3">
      <c r="A8" s="69"/>
      <c r="B8" s="64"/>
      <c r="C8" s="67" t="s">
        <v>49</v>
      </c>
      <c r="D8" s="67"/>
      <c r="E8" s="67"/>
      <c r="F8" s="228"/>
      <c r="G8" s="285"/>
      <c r="H8" s="239"/>
    </row>
    <row r="9" spans="1:9" ht="15.75" hidden="1" thickBot="1" x14ac:dyDescent="0.3">
      <c r="A9" s="126">
        <v>2</v>
      </c>
      <c r="B9" s="169" t="s">
        <v>27</v>
      </c>
      <c r="C9" s="19"/>
      <c r="D9" s="163"/>
      <c r="E9" s="19"/>
      <c r="F9" s="107"/>
      <c r="G9" s="30"/>
      <c r="H9" s="118"/>
      <c r="I9" s="103">
        <v>500</v>
      </c>
    </row>
    <row r="10" spans="1:9" ht="15.75" hidden="1" thickBot="1" x14ac:dyDescent="0.3">
      <c r="A10" s="60"/>
      <c r="B10" s="170"/>
      <c r="C10" s="7"/>
      <c r="D10" s="7"/>
      <c r="E10" s="7"/>
      <c r="F10" s="173"/>
      <c r="G10" s="173"/>
      <c r="H10" s="52"/>
    </row>
    <row r="11" spans="1:9" ht="15.75" thickBot="1" x14ac:dyDescent="0.3">
      <c r="A11" s="256" t="s">
        <v>28</v>
      </c>
      <c r="B11" s="237"/>
      <c r="C11" s="237"/>
      <c r="D11" s="237"/>
      <c r="E11" s="237"/>
      <c r="F11" s="237"/>
      <c r="G11" s="257"/>
      <c r="H11" s="82">
        <f>H7</f>
        <v>1766.05</v>
      </c>
    </row>
    <row r="12" spans="1:9" x14ac:dyDescent="0.25">
      <c r="A12" s="126">
        <v>1</v>
      </c>
      <c r="B12" s="262" t="s">
        <v>23</v>
      </c>
      <c r="C12" s="73" t="s">
        <v>40</v>
      </c>
      <c r="D12" s="75" t="s">
        <v>39</v>
      </c>
      <c r="E12" s="22" t="s">
        <v>51</v>
      </c>
      <c r="F12" s="58" t="s">
        <v>43</v>
      </c>
      <c r="G12" s="30" t="s">
        <v>53</v>
      </c>
      <c r="H12" s="131">
        <v>626.45000000000005</v>
      </c>
    </row>
    <row r="13" spans="1:9" x14ac:dyDescent="0.25">
      <c r="A13" s="60"/>
      <c r="B13" s="252"/>
      <c r="C13" s="76" t="s">
        <v>52</v>
      </c>
      <c r="D13" s="67"/>
      <c r="E13" s="10"/>
      <c r="F13" s="50" t="s">
        <v>43</v>
      </c>
      <c r="G13" s="41" t="s">
        <v>54</v>
      </c>
      <c r="H13" s="132">
        <v>989.7</v>
      </c>
    </row>
    <row r="14" spans="1:9" ht="15.75" thickBot="1" x14ac:dyDescent="0.3">
      <c r="A14" s="60"/>
      <c r="B14" s="252"/>
      <c r="C14" s="76"/>
      <c r="D14" s="67"/>
      <c r="E14" s="10"/>
      <c r="F14" s="50" t="s">
        <v>43</v>
      </c>
      <c r="G14" s="41" t="s">
        <v>55</v>
      </c>
      <c r="H14" s="132">
        <v>4410.3999999999996</v>
      </c>
    </row>
    <row r="15" spans="1:9" ht="15.75" hidden="1" thickBot="1" x14ac:dyDescent="0.3">
      <c r="A15" s="69"/>
      <c r="B15" s="247"/>
      <c r="C15" s="74"/>
      <c r="D15" s="66"/>
      <c r="E15" s="66"/>
      <c r="F15" s="43"/>
      <c r="G15" s="35"/>
      <c r="H15" s="133"/>
    </row>
    <row r="16" spans="1:9" ht="15.75" hidden="1" thickBot="1" x14ac:dyDescent="0.3">
      <c r="A16" s="79"/>
      <c r="B16" s="165"/>
      <c r="C16" s="24"/>
      <c r="D16" s="90"/>
      <c r="E16" s="91"/>
      <c r="F16" s="94"/>
      <c r="G16" s="32"/>
      <c r="H16" s="100"/>
    </row>
    <row r="17" spans="1:14" ht="25.5" x14ac:dyDescent="0.25">
      <c r="A17" s="287">
        <v>2</v>
      </c>
      <c r="B17" s="210" t="s">
        <v>23</v>
      </c>
      <c r="C17" s="73" t="s">
        <v>45</v>
      </c>
      <c r="D17" s="75" t="s">
        <v>56</v>
      </c>
      <c r="E17" s="75" t="s">
        <v>57</v>
      </c>
      <c r="F17" s="110" t="s">
        <v>43</v>
      </c>
      <c r="G17" s="30" t="s">
        <v>59</v>
      </c>
      <c r="H17" s="29">
        <v>448.58</v>
      </c>
    </row>
    <row r="18" spans="1:14" x14ac:dyDescent="0.25">
      <c r="A18" s="275"/>
      <c r="B18" s="245"/>
      <c r="C18" s="76" t="s">
        <v>58</v>
      </c>
      <c r="D18" s="67"/>
      <c r="E18" s="67"/>
      <c r="F18" s="109" t="s">
        <v>43</v>
      </c>
      <c r="G18" s="26" t="s">
        <v>60</v>
      </c>
      <c r="H18" s="111">
        <v>660.18</v>
      </c>
    </row>
    <row r="19" spans="1:14" ht="15.75" thickBot="1" x14ac:dyDescent="0.3">
      <c r="A19" s="261"/>
      <c r="B19" s="247"/>
      <c r="C19" s="74"/>
      <c r="D19" s="66"/>
      <c r="E19" s="66"/>
      <c r="F19" s="112" t="s">
        <v>43</v>
      </c>
      <c r="G19" s="23" t="s">
        <v>75</v>
      </c>
      <c r="H19" s="96">
        <v>1283.3900000000001</v>
      </c>
    </row>
    <row r="20" spans="1:14" ht="15.75" hidden="1" thickBot="1" x14ac:dyDescent="0.3">
      <c r="A20" s="88"/>
      <c r="B20" s="209"/>
      <c r="C20" s="67"/>
      <c r="D20" s="67"/>
      <c r="E20" s="67"/>
      <c r="F20" s="212"/>
      <c r="G20" s="46"/>
      <c r="H20" s="61"/>
    </row>
    <row r="21" spans="1:14" ht="15.75" hidden="1" thickBot="1" x14ac:dyDescent="0.3">
      <c r="A21" s="89"/>
      <c r="B21" s="211"/>
      <c r="C21" s="66"/>
      <c r="D21" s="66"/>
      <c r="E21" s="66"/>
      <c r="F21" s="117"/>
      <c r="G21" s="23"/>
      <c r="H21" s="133"/>
    </row>
    <row r="22" spans="1:14" ht="15" hidden="1" customHeight="1" x14ac:dyDescent="0.25">
      <c r="A22" s="274">
        <v>4</v>
      </c>
      <c r="B22" s="276" t="s">
        <v>23</v>
      </c>
      <c r="C22" s="76"/>
      <c r="D22" s="259"/>
      <c r="E22" s="258"/>
      <c r="F22" s="115"/>
      <c r="G22" s="46"/>
      <c r="H22" s="118"/>
    </row>
    <row r="23" spans="1:14" ht="15.75" hidden="1" thickBot="1" x14ac:dyDescent="0.3">
      <c r="A23" s="275"/>
      <c r="B23" s="277"/>
      <c r="C23" s="74"/>
      <c r="D23" s="243"/>
      <c r="E23" s="278"/>
      <c r="F23" s="92"/>
      <c r="G23" s="26"/>
      <c r="H23" s="28"/>
    </row>
    <row r="24" spans="1:14" hidden="1" x14ac:dyDescent="0.25">
      <c r="A24" s="275"/>
      <c r="B24" s="81"/>
      <c r="C24" s="7"/>
      <c r="D24" s="243"/>
      <c r="E24" s="278"/>
      <c r="F24" s="92"/>
      <c r="G24" s="26"/>
      <c r="H24" s="28"/>
      <c r="N24" s="143"/>
    </row>
    <row r="25" spans="1:14" ht="15.75" hidden="1" thickBot="1" x14ac:dyDescent="0.3">
      <c r="A25" s="261"/>
      <c r="B25" s="80"/>
      <c r="C25" s="172"/>
      <c r="D25" s="231"/>
      <c r="E25" s="279"/>
      <c r="F25" s="63"/>
      <c r="G25" s="26"/>
      <c r="H25" s="133"/>
    </row>
    <row r="26" spans="1:14" ht="15.75" customHeight="1" thickBot="1" x14ac:dyDescent="0.3">
      <c r="A26" s="255" t="s">
        <v>19</v>
      </c>
      <c r="B26" s="268"/>
      <c r="C26" s="268"/>
      <c r="D26" s="268"/>
      <c r="E26" s="268"/>
      <c r="F26" s="268"/>
      <c r="G26" s="269"/>
      <c r="H26" s="93">
        <f>SUM(H12:H25)</f>
        <v>8418.6999999999989</v>
      </c>
    </row>
    <row r="27" spans="1:14" ht="15" customHeight="1" x14ac:dyDescent="0.25">
      <c r="A27" s="114">
        <v>1</v>
      </c>
      <c r="B27" s="86" t="s">
        <v>36</v>
      </c>
      <c r="C27" s="58" t="s">
        <v>46</v>
      </c>
      <c r="D27" s="201" t="s">
        <v>47</v>
      </c>
      <c r="E27" s="201" t="s">
        <v>61</v>
      </c>
      <c r="F27" s="242" t="s">
        <v>43</v>
      </c>
      <c r="G27" s="263" t="s">
        <v>63</v>
      </c>
      <c r="H27" s="241">
        <v>867.32</v>
      </c>
    </row>
    <row r="28" spans="1:14" ht="15" customHeight="1" thickBot="1" x14ac:dyDescent="0.3">
      <c r="A28" s="142"/>
      <c r="B28" s="182" t="s">
        <v>37</v>
      </c>
      <c r="C28" s="43" t="s">
        <v>62</v>
      </c>
      <c r="D28" s="200"/>
      <c r="E28" s="200"/>
      <c r="F28" s="231"/>
      <c r="G28" s="285"/>
      <c r="H28" s="239"/>
    </row>
    <row r="29" spans="1:14" ht="15" customHeight="1" x14ac:dyDescent="0.25">
      <c r="A29" s="71">
        <v>2</v>
      </c>
      <c r="B29" s="86" t="s">
        <v>36</v>
      </c>
      <c r="C29" s="58" t="s">
        <v>46</v>
      </c>
      <c r="D29" s="201" t="s">
        <v>31</v>
      </c>
      <c r="E29" s="201" t="s">
        <v>64</v>
      </c>
      <c r="F29" s="242" t="s">
        <v>43</v>
      </c>
      <c r="G29" s="286" t="s">
        <v>66</v>
      </c>
      <c r="H29" s="264">
        <v>28.79</v>
      </c>
    </row>
    <row r="30" spans="1:14" ht="15" customHeight="1" thickBot="1" x14ac:dyDescent="0.3">
      <c r="A30" s="142"/>
      <c r="B30" s="182" t="s">
        <v>37</v>
      </c>
      <c r="C30" s="43" t="s">
        <v>65</v>
      </c>
      <c r="D30" s="200"/>
      <c r="E30" s="200"/>
      <c r="F30" s="231"/>
      <c r="G30" s="285"/>
      <c r="H30" s="239"/>
    </row>
    <row r="31" spans="1:14" ht="15" customHeight="1" x14ac:dyDescent="0.25">
      <c r="A31" s="71">
        <v>3</v>
      </c>
      <c r="B31" s="213" t="s">
        <v>36</v>
      </c>
      <c r="C31" s="204" t="s">
        <v>46</v>
      </c>
      <c r="D31" s="222" t="s">
        <v>67</v>
      </c>
      <c r="E31" s="222" t="s">
        <v>68</v>
      </c>
      <c r="F31" s="203" t="s">
        <v>43</v>
      </c>
      <c r="G31" s="26" t="s">
        <v>70</v>
      </c>
      <c r="H31" s="202">
        <v>674.85</v>
      </c>
    </row>
    <row r="32" spans="1:14" ht="15" customHeight="1" thickBot="1" x14ac:dyDescent="0.3">
      <c r="A32" s="71"/>
      <c r="B32" s="214" t="s">
        <v>37</v>
      </c>
      <c r="C32" s="205" t="s">
        <v>69</v>
      </c>
      <c r="D32" s="238"/>
      <c r="E32" s="238"/>
      <c r="F32" s="203" t="s">
        <v>43</v>
      </c>
      <c r="G32" s="26" t="s">
        <v>71</v>
      </c>
      <c r="H32" s="40">
        <v>412.67</v>
      </c>
    </row>
    <row r="33" spans="1:8" ht="15" customHeight="1" x14ac:dyDescent="0.25">
      <c r="A33" s="71"/>
      <c r="B33" s="215"/>
      <c r="C33" s="76"/>
      <c r="D33" s="238"/>
      <c r="E33" s="238"/>
      <c r="F33" s="203" t="s">
        <v>43</v>
      </c>
      <c r="G33" s="41" t="s">
        <v>72</v>
      </c>
      <c r="H33" s="202">
        <v>521.61</v>
      </c>
    </row>
    <row r="34" spans="1:8" ht="15" customHeight="1" thickBot="1" x14ac:dyDescent="0.3">
      <c r="A34" s="142"/>
      <c r="B34" s="214"/>
      <c r="C34" s="208"/>
      <c r="D34" s="239"/>
      <c r="E34" s="239"/>
      <c r="F34" s="203" t="s">
        <v>43</v>
      </c>
      <c r="G34" s="26" t="s">
        <v>73</v>
      </c>
      <c r="H34" s="202">
        <v>1541.28</v>
      </c>
    </row>
    <row r="35" spans="1:8" ht="15.75" thickBot="1" x14ac:dyDescent="0.3">
      <c r="A35" s="232" t="s">
        <v>38</v>
      </c>
      <c r="B35" s="233"/>
      <c r="C35" s="233"/>
      <c r="D35" s="233"/>
      <c r="E35" s="233"/>
      <c r="F35" s="233"/>
      <c r="G35" s="234"/>
      <c r="H35" s="15">
        <f>SUM(H27:H34)</f>
        <v>4046.5200000000004</v>
      </c>
    </row>
    <row r="36" spans="1:8" hidden="1" x14ac:dyDescent="0.25">
      <c r="A36" s="178">
        <v>1</v>
      </c>
      <c r="B36" s="187" t="s">
        <v>42</v>
      </c>
      <c r="C36" s="73"/>
      <c r="D36" s="222"/>
      <c r="E36" s="22"/>
      <c r="F36" s="58"/>
      <c r="G36" s="30"/>
      <c r="H36" s="131"/>
    </row>
    <row r="37" spans="1:8" hidden="1" x14ac:dyDescent="0.25">
      <c r="A37" s="106"/>
      <c r="B37" s="183" t="s">
        <v>41</v>
      </c>
      <c r="C37" s="67"/>
      <c r="D37" s="238"/>
      <c r="E37" s="10"/>
      <c r="F37" s="50"/>
      <c r="G37" s="50"/>
      <c r="H37" s="132"/>
    </row>
    <row r="38" spans="1:8" hidden="1" x14ac:dyDescent="0.25">
      <c r="A38" s="106"/>
      <c r="B38" s="183"/>
      <c r="C38" s="76"/>
      <c r="D38" s="238"/>
      <c r="E38" s="10"/>
      <c r="F38" s="50"/>
      <c r="G38" s="50"/>
      <c r="H38" s="132"/>
    </row>
    <row r="39" spans="1:8" ht="15.75" hidden="1" thickBot="1" x14ac:dyDescent="0.3">
      <c r="A39" s="95"/>
      <c r="B39" s="188"/>
      <c r="C39" s="66"/>
      <c r="D39" s="236"/>
      <c r="E39" s="11"/>
      <c r="F39" s="43"/>
      <c r="G39" s="43"/>
      <c r="H39" s="133"/>
    </row>
    <row r="40" spans="1:8" ht="15.75" thickBot="1" x14ac:dyDescent="0.3">
      <c r="A40" s="179"/>
      <c r="B40" s="159"/>
      <c r="C40" s="159" t="s">
        <v>34</v>
      </c>
      <c r="D40" s="159"/>
      <c r="E40" s="180"/>
      <c r="F40" s="160"/>
      <c r="G40" s="161"/>
      <c r="H40" s="15">
        <f>H36+H37+H38+H39</f>
        <v>0</v>
      </c>
    </row>
    <row r="41" spans="1:8" ht="15.75" hidden="1" thickBot="1" x14ac:dyDescent="0.3">
      <c r="A41" s="176">
        <v>1</v>
      </c>
      <c r="B41" s="184" t="s">
        <v>24</v>
      </c>
      <c r="C41" s="150"/>
      <c r="D41" s="137" t="s">
        <v>25</v>
      </c>
      <c r="E41" s="137"/>
      <c r="F41" s="50"/>
      <c r="G41" s="41"/>
      <c r="H41" s="154"/>
    </row>
    <row r="42" spans="1:8" ht="15.75" hidden="1" thickBot="1" x14ac:dyDescent="0.3">
      <c r="A42" s="139"/>
      <c r="B42" s="185"/>
      <c r="C42" s="167"/>
      <c r="D42" s="162"/>
      <c r="E42" s="152"/>
      <c r="F42" s="50"/>
      <c r="G42" s="26"/>
      <c r="H42" s="151"/>
    </row>
    <row r="43" spans="1:8" ht="15.75" hidden="1" thickBot="1" x14ac:dyDescent="0.3">
      <c r="A43" s="139"/>
      <c r="B43" s="185"/>
      <c r="C43" s="167"/>
      <c r="D43" s="162"/>
      <c r="E43" s="152"/>
      <c r="F43" s="50"/>
      <c r="G43" s="26"/>
      <c r="H43" s="174"/>
    </row>
    <row r="44" spans="1:8" ht="15.75" hidden="1" thickBot="1" x14ac:dyDescent="0.3">
      <c r="A44" s="141"/>
      <c r="B44" s="186"/>
      <c r="C44" s="175"/>
      <c r="D44" s="168"/>
      <c r="E44" s="153"/>
      <c r="F44" s="50"/>
      <c r="G44" s="26"/>
      <c r="H44" s="171"/>
    </row>
    <row r="45" spans="1:8" ht="15.75" hidden="1" thickBot="1" x14ac:dyDescent="0.3">
      <c r="A45" s="139">
        <v>2</v>
      </c>
      <c r="B45" s="185" t="s">
        <v>24</v>
      </c>
      <c r="C45" s="75"/>
      <c r="D45" s="75"/>
      <c r="E45" s="134"/>
      <c r="F45" s="110"/>
      <c r="G45" s="30"/>
      <c r="H45" s="140"/>
    </row>
    <row r="46" spans="1:8" ht="15.75" hidden="1" thickBot="1" x14ac:dyDescent="0.3">
      <c r="A46" s="177"/>
      <c r="B46" s="186"/>
      <c r="C46" s="76"/>
      <c r="D46" s="67"/>
      <c r="E46" s="135"/>
      <c r="F46" s="109"/>
      <c r="G46" s="26"/>
      <c r="H46" s="119"/>
    </row>
    <row r="47" spans="1:8" ht="15.75" hidden="1" thickBot="1" x14ac:dyDescent="0.3">
      <c r="A47" s="260">
        <v>2</v>
      </c>
      <c r="B47" s="284" t="s">
        <v>24</v>
      </c>
      <c r="C47" s="164"/>
      <c r="D47" s="222"/>
      <c r="E47" s="78"/>
      <c r="F47" s="246"/>
      <c r="G47" s="273"/>
      <c r="H47" s="241"/>
    </row>
    <row r="48" spans="1:8" ht="15.75" hidden="1" thickBot="1" x14ac:dyDescent="0.3">
      <c r="A48" s="261"/>
      <c r="B48" s="283"/>
      <c r="C48" s="175"/>
      <c r="D48" s="239"/>
      <c r="E48" s="87"/>
      <c r="F48" s="239"/>
      <c r="G48" s="239"/>
      <c r="H48" s="239"/>
    </row>
    <row r="49" spans="1:8" ht="15.75" hidden="1" thickBot="1" x14ac:dyDescent="0.3">
      <c r="A49" s="270">
        <v>3</v>
      </c>
      <c r="B49" s="282" t="s">
        <v>24</v>
      </c>
      <c r="C49" s="271"/>
      <c r="D49" s="271"/>
      <c r="E49" s="271"/>
      <c r="F49" s="159"/>
      <c r="G49" s="159"/>
      <c r="H49" s="48"/>
    </row>
    <row r="50" spans="1:8" ht="15.75" hidden="1" thickBot="1" x14ac:dyDescent="0.3">
      <c r="A50" s="236"/>
      <c r="B50" s="283"/>
      <c r="C50" s="272"/>
      <c r="D50" s="272"/>
      <c r="E50" s="272"/>
      <c r="F50" s="159"/>
      <c r="G50" s="159"/>
      <c r="H50" s="33"/>
    </row>
    <row r="51" spans="1:8" ht="15.75" hidden="1" thickBot="1" x14ac:dyDescent="0.3">
      <c r="A51" s="99">
        <v>3</v>
      </c>
      <c r="B51" s="187" t="s">
        <v>24</v>
      </c>
      <c r="C51" s="164"/>
      <c r="D51" s="75"/>
      <c r="E51" s="78"/>
      <c r="F51" s="246"/>
      <c r="G51" s="266"/>
      <c r="H51" s="254"/>
    </row>
    <row r="52" spans="1:8" ht="15.75" hidden="1" thickBot="1" x14ac:dyDescent="0.3">
      <c r="A52" s="105"/>
      <c r="B52" s="175"/>
      <c r="C52" s="175"/>
      <c r="D52" s="66"/>
      <c r="E52" s="97"/>
      <c r="F52" s="239"/>
      <c r="G52" s="267"/>
      <c r="H52" s="248"/>
    </row>
    <row r="53" spans="1:8" ht="15.75" thickBot="1" x14ac:dyDescent="0.3">
      <c r="A53" s="232" t="s">
        <v>15</v>
      </c>
      <c r="B53" s="233"/>
      <c r="C53" s="233"/>
      <c r="D53" s="233"/>
      <c r="E53" s="233"/>
      <c r="F53" s="233"/>
      <c r="G53" s="234"/>
      <c r="H53" s="48">
        <f>H51+H41+H44+H46+H47+H45+H42+H43</f>
        <v>0</v>
      </c>
    </row>
    <row r="54" spans="1:8" ht="15.75" hidden="1" thickBot="1" x14ac:dyDescent="0.3">
      <c r="A54" s="178">
        <v>1</v>
      </c>
      <c r="B54" s="187" t="s">
        <v>22</v>
      </c>
      <c r="C54" s="84"/>
      <c r="D54" s="75"/>
      <c r="E54" s="75"/>
      <c r="F54" s="98"/>
      <c r="G54" s="30"/>
      <c r="H54" s="113"/>
    </row>
    <row r="55" spans="1:8" ht="15.75" hidden="1" thickBot="1" x14ac:dyDescent="0.3">
      <c r="A55" s="95"/>
      <c r="B55" s="188"/>
      <c r="C55" s="108"/>
      <c r="D55" s="67"/>
      <c r="E55" s="67"/>
      <c r="F55" s="37"/>
      <c r="G55" s="26"/>
      <c r="H55" s="48"/>
    </row>
    <row r="56" spans="1:8" ht="15.75" hidden="1" thickBot="1" x14ac:dyDescent="0.3">
      <c r="A56" s="121">
        <v>2</v>
      </c>
      <c r="B56" s="187" t="s">
        <v>22</v>
      </c>
      <c r="C56" s="116"/>
      <c r="D56" s="187"/>
      <c r="E56" s="187"/>
      <c r="F56" s="73"/>
      <c r="G56" s="187"/>
      <c r="H56" s="189"/>
    </row>
    <row r="57" spans="1:8" ht="15.75" hidden="1" thickBot="1" x14ac:dyDescent="0.3">
      <c r="A57" s="120"/>
      <c r="B57" s="188"/>
      <c r="C57" s="122"/>
      <c r="D57" s="95"/>
      <c r="E57" s="95"/>
      <c r="F57" s="95"/>
      <c r="G57" s="95"/>
      <c r="H57" s="48"/>
    </row>
    <row r="58" spans="1:8" ht="15.75" thickBot="1" x14ac:dyDescent="0.3">
      <c r="A58" s="166"/>
      <c r="B58" s="240" t="s">
        <v>16</v>
      </c>
      <c r="C58" s="233"/>
      <c r="D58" s="240"/>
      <c r="E58" s="240"/>
      <c r="F58" s="240"/>
      <c r="G58" s="240"/>
      <c r="H58" s="48">
        <f>H56+H54</f>
        <v>0</v>
      </c>
    </row>
    <row r="59" spans="1:8" ht="16.5" thickBot="1" x14ac:dyDescent="0.3">
      <c r="A59" s="13"/>
      <c r="B59" s="14"/>
      <c r="C59" s="14"/>
      <c r="D59" s="233" t="s">
        <v>33</v>
      </c>
      <c r="E59" s="233"/>
      <c r="F59" s="14"/>
      <c r="G59" s="14"/>
      <c r="H59" s="83">
        <f>H26+H53+H11+H35+H40+H58</f>
        <v>14231.269999999999</v>
      </c>
    </row>
    <row r="61" spans="1:8" x14ac:dyDescent="0.25">
      <c r="H61" s="38"/>
    </row>
    <row r="62" spans="1:8" x14ac:dyDescent="0.25">
      <c r="H62" s="38"/>
    </row>
    <row r="70" spans="6:6" x14ac:dyDescent="0.25">
      <c r="F70" s="65"/>
    </row>
  </sheetData>
  <mergeCells count="39">
    <mergeCell ref="F7:F8"/>
    <mergeCell ref="G7:G8"/>
    <mergeCell ref="H7:H8"/>
    <mergeCell ref="H27:H28"/>
    <mergeCell ref="F29:F30"/>
    <mergeCell ref="G29:G30"/>
    <mergeCell ref="H29:H30"/>
    <mergeCell ref="A11:G11"/>
    <mergeCell ref="B12:B15"/>
    <mergeCell ref="A17:A19"/>
    <mergeCell ref="B18:B19"/>
    <mergeCell ref="D31:D34"/>
    <mergeCell ref="E31:E34"/>
    <mergeCell ref="A22:A25"/>
    <mergeCell ref="B22:B23"/>
    <mergeCell ref="D22:D25"/>
    <mergeCell ref="E22:E25"/>
    <mergeCell ref="A26:G26"/>
    <mergeCell ref="F27:F28"/>
    <mergeCell ref="G27:G28"/>
    <mergeCell ref="A35:G35"/>
    <mergeCell ref="D36:D39"/>
    <mergeCell ref="A47:A48"/>
    <mergeCell ref="B47:B48"/>
    <mergeCell ref="D47:D48"/>
    <mergeCell ref="F47:F48"/>
    <mergeCell ref="G47:G48"/>
    <mergeCell ref="D59:E59"/>
    <mergeCell ref="H47:H48"/>
    <mergeCell ref="A49:A50"/>
    <mergeCell ref="B49:B50"/>
    <mergeCell ref="C49:C50"/>
    <mergeCell ref="D49:D50"/>
    <mergeCell ref="E49:E50"/>
    <mergeCell ref="F51:F52"/>
    <mergeCell ref="G51:G52"/>
    <mergeCell ref="H51:H52"/>
    <mergeCell ref="A53:G53"/>
    <mergeCell ref="B58:G58"/>
  </mergeCells>
  <pageMargins left="0" right="0.2" top="0.75" bottom="0.75" header="0.3" footer="0.3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9"/>
  <sheetViews>
    <sheetView tabSelected="1" topLeftCell="A3" workbookViewId="0">
      <selection activeCell="N35" sqref="N35"/>
    </sheetView>
  </sheetViews>
  <sheetFormatPr defaultRowHeight="15" x14ac:dyDescent="0.25"/>
  <cols>
    <col min="1" max="1" width="5.140625" customWidth="1"/>
    <col min="2" max="3" width="16.5703125" customWidth="1"/>
    <col min="4" max="4" width="15.28515625" customWidth="1"/>
    <col min="5" max="5" width="17" customWidth="1"/>
    <col min="6" max="6" width="9.7109375" customWidth="1"/>
    <col min="7" max="7" width="21.42578125" customWidth="1"/>
    <col min="8" max="8" width="17" customWidth="1"/>
  </cols>
  <sheetData>
    <row r="3" spans="1:12" ht="19.5" x14ac:dyDescent="0.4">
      <c r="D3" s="1"/>
    </row>
    <row r="6" spans="1:12" ht="27.75" customHeight="1" x14ac:dyDescent="0.4">
      <c r="D6" s="1" t="s">
        <v>104</v>
      </c>
    </row>
    <row r="8" spans="1:12" ht="8.25" customHeight="1" thickBot="1" x14ac:dyDescent="0.3"/>
    <row r="9" spans="1:12" ht="17.25" customHeight="1" x14ac:dyDescent="0.25">
      <c r="A9" s="126" t="s">
        <v>0</v>
      </c>
      <c r="B9" s="20" t="s">
        <v>1</v>
      </c>
      <c r="C9" s="288" t="s">
        <v>20</v>
      </c>
      <c r="D9" s="2" t="s">
        <v>2</v>
      </c>
      <c r="E9" s="3" t="s">
        <v>3</v>
      </c>
      <c r="F9" s="3" t="s">
        <v>11</v>
      </c>
      <c r="G9" s="3" t="s">
        <v>4</v>
      </c>
      <c r="H9" s="290" t="s">
        <v>12</v>
      </c>
    </row>
    <row r="10" spans="1:12" ht="16.5" customHeight="1" thickBot="1" x14ac:dyDescent="0.3">
      <c r="A10" s="69" t="s">
        <v>5</v>
      </c>
      <c r="B10" s="70"/>
      <c r="C10" s="289"/>
      <c r="D10" s="4"/>
      <c r="E10" s="4" t="s">
        <v>6</v>
      </c>
      <c r="F10" s="4" t="s">
        <v>14</v>
      </c>
      <c r="G10" s="4" t="s">
        <v>7</v>
      </c>
      <c r="H10" s="291"/>
    </row>
    <row r="11" spans="1:12" ht="15.75" thickBot="1" x14ac:dyDescent="0.3">
      <c r="A11" s="227">
        <v>1</v>
      </c>
      <c r="B11" s="85" t="s">
        <v>29</v>
      </c>
      <c r="C11" s="75" t="s">
        <v>74</v>
      </c>
      <c r="D11" s="75" t="s">
        <v>26</v>
      </c>
      <c r="E11" s="75" t="s">
        <v>76</v>
      </c>
      <c r="F11" s="109" t="s">
        <v>88</v>
      </c>
      <c r="G11" s="26" t="s">
        <v>89</v>
      </c>
      <c r="H11" s="40">
        <v>120</v>
      </c>
      <c r="I11" s="103"/>
      <c r="J11" s="38"/>
      <c r="K11" s="197"/>
      <c r="L11" s="103"/>
    </row>
    <row r="12" spans="1:12" ht="15.75" customHeight="1" thickBot="1" x14ac:dyDescent="0.3">
      <c r="A12" s="227"/>
      <c r="B12" s="59"/>
      <c r="C12" s="219" t="s">
        <v>77</v>
      </c>
      <c r="D12" s="219"/>
      <c r="E12" s="219"/>
      <c r="F12" s="37"/>
      <c r="G12" s="41"/>
      <c r="H12" s="132"/>
      <c r="J12" s="38"/>
    </row>
    <row r="13" spans="1:12" ht="15.75" hidden="1" thickBot="1" x14ac:dyDescent="0.3">
      <c r="A13" s="227"/>
      <c r="B13" s="59"/>
      <c r="C13" s="59"/>
      <c r="D13" s="7"/>
      <c r="E13" s="54"/>
      <c r="F13" s="37"/>
      <c r="G13" s="41"/>
      <c r="H13" s="132"/>
      <c r="J13" s="38"/>
    </row>
    <row r="14" spans="1:12" ht="15.75" hidden="1" thickBot="1" x14ac:dyDescent="0.3">
      <c r="A14" s="227"/>
      <c r="B14" s="59"/>
      <c r="C14" s="59"/>
      <c r="D14" s="7"/>
      <c r="E14" s="54"/>
      <c r="F14" s="49"/>
      <c r="G14" s="45"/>
      <c r="H14" s="57"/>
      <c r="J14" s="38"/>
    </row>
    <row r="15" spans="1:12" ht="15.75" customHeight="1" thickBot="1" x14ac:dyDescent="0.3">
      <c r="A15" s="249" t="s">
        <v>30</v>
      </c>
      <c r="B15" s="250"/>
      <c r="C15" s="250"/>
      <c r="D15" s="250"/>
      <c r="E15" s="250"/>
      <c r="F15" s="250"/>
      <c r="G15" s="251"/>
      <c r="H15" s="56">
        <f>SUM(H11:H14)</f>
        <v>120</v>
      </c>
      <c r="J15" s="38"/>
    </row>
    <row r="16" spans="1:12" ht="15" hidden="1" customHeight="1" x14ac:dyDescent="0.25">
      <c r="A16" s="104">
        <v>1</v>
      </c>
      <c r="B16" s="128" t="s">
        <v>24</v>
      </c>
      <c r="C16" s="150"/>
      <c r="D16" s="190"/>
      <c r="E16" s="157"/>
      <c r="F16" s="50"/>
      <c r="G16" s="26"/>
      <c r="H16" s="62"/>
      <c r="J16" s="38"/>
    </row>
    <row r="17" spans="1:13" ht="15" hidden="1" customHeight="1" thickBot="1" x14ac:dyDescent="0.3">
      <c r="A17" s="130"/>
      <c r="B17" s="129"/>
      <c r="C17" s="191"/>
      <c r="D17" s="195"/>
      <c r="E17" s="158"/>
      <c r="F17" s="50"/>
      <c r="G17" s="27"/>
      <c r="H17" s="51"/>
      <c r="J17" s="38"/>
    </row>
    <row r="18" spans="1:13" ht="15" hidden="1" customHeight="1" x14ac:dyDescent="0.25">
      <c r="A18" s="144">
        <v>2</v>
      </c>
      <c r="B18" s="145" t="s">
        <v>24</v>
      </c>
      <c r="C18" s="196"/>
      <c r="D18" s="196"/>
      <c r="E18" s="123"/>
      <c r="F18" s="50"/>
      <c r="G18" s="30"/>
      <c r="H18" s="131"/>
      <c r="J18" s="38"/>
    </row>
    <row r="19" spans="1:13" ht="15" hidden="1" customHeight="1" thickBot="1" x14ac:dyDescent="0.3">
      <c r="A19" s="146"/>
      <c r="B19" s="147"/>
      <c r="C19" s="148"/>
      <c r="D19" s="197"/>
      <c r="E19" s="77"/>
      <c r="F19" s="43"/>
      <c r="G19" s="23"/>
      <c r="H19" s="149"/>
      <c r="J19" s="38"/>
    </row>
    <row r="20" spans="1:13" ht="15" customHeight="1" x14ac:dyDescent="0.25">
      <c r="A20" s="31">
        <v>2</v>
      </c>
      <c r="B20" s="128" t="s">
        <v>32</v>
      </c>
      <c r="C20" s="73" t="s">
        <v>78</v>
      </c>
      <c r="D20" s="75" t="s">
        <v>44</v>
      </c>
      <c r="E20" s="22" t="s">
        <v>83</v>
      </c>
      <c r="F20" s="244" t="s">
        <v>85</v>
      </c>
      <c r="G20" s="244" t="s">
        <v>86</v>
      </c>
      <c r="H20" s="253">
        <v>2518.8000000000002</v>
      </c>
      <c r="J20" s="38"/>
    </row>
    <row r="21" spans="1:13" ht="15" customHeight="1" thickBot="1" x14ac:dyDescent="0.3">
      <c r="A21" s="68"/>
      <c r="B21" s="127"/>
      <c r="C21" s="74" t="s">
        <v>84</v>
      </c>
      <c r="D21" s="66"/>
      <c r="E21" s="11"/>
      <c r="F21" s="231"/>
      <c r="G21" s="231"/>
      <c r="H21" s="231"/>
      <c r="J21" s="38"/>
    </row>
    <row r="22" spans="1:13" ht="15" hidden="1" customHeight="1" x14ac:dyDescent="0.25">
      <c r="A22" s="68"/>
      <c r="B22" s="127"/>
      <c r="C22" s="67"/>
      <c r="D22" s="67"/>
      <c r="E22" s="135"/>
      <c r="F22" s="109"/>
      <c r="G22" s="26"/>
      <c r="H22" s="132"/>
      <c r="J22" s="38"/>
    </row>
    <row r="23" spans="1:13" ht="15" hidden="1" customHeight="1" thickBot="1" x14ac:dyDescent="0.3">
      <c r="A23" s="206"/>
      <c r="B23" s="207"/>
      <c r="C23" s="208"/>
      <c r="D23" s="66"/>
      <c r="E23" s="208"/>
      <c r="F23" s="112"/>
      <c r="G23" s="23"/>
      <c r="H23" s="133"/>
      <c r="J23" s="38"/>
    </row>
    <row r="24" spans="1:13" ht="15.75" customHeight="1" thickBot="1" x14ac:dyDescent="0.3">
      <c r="A24" s="249" t="s">
        <v>87</v>
      </c>
      <c r="B24" s="250"/>
      <c r="C24" s="250"/>
      <c r="D24" s="250"/>
      <c r="E24" s="250"/>
      <c r="F24" s="250"/>
      <c r="G24" s="251"/>
      <c r="H24" s="56">
        <f>SUM(H16:H23)</f>
        <v>2518.8000000000002</v>
      </c>
      <c r="J24" s="125"/>
    </row>
    <row r="25" spans="1:13" ht="15.75" customHeight="1" x14ac:dyDescent="0.25">
      <c r="A25" s="155">
        <v>1</v>
      </c>
      <c r="B25" s="280" t="s">
        <v>24</v>
      </c>
      <c r="C25" s="73" t="s">
        <v>92</v>
      </c>
      <c r="D25" s="75" t="s">
        <v>18</v>
      </c>
      <c r="E25" s="134" t="s">
        <v>93</v>
      </c>
      <c r="F25" s="221" t="s">
        <v>88</v>
      </c>
      <c r="G25" s="26" t="s">
        <v>95</v>
      </c>
      <c r="H25" s="202">
        <v>360</v>
      </c>
      <c r="J25" s="38"/>
      <c r="M25" s="198"/>
    </row>
    <row r="26" spans="1:13" ht="15.75" customHeight="1" x14ac:dyDescent="0.25">
      <c r="A26" s="156"/>
      <c r="B26" s="276"/>
      <c r="C26" s="76" t="s">
        <v>94</v>
      </c>
      <c r="D26" s="220"/>
      <c r="E26" s="135"/>
      <c r="F26" s="221" t="s">
        <v>96</v>
      </c>
      <c r="G26" s="26" t="s">
        <v>97</v>
      </c>
      <c r="H26" s="202">
        <v>240</v>
      </c>
      <c r="J26" s="38"/>
      <c r="M26" s="6"/>
    </row>
    <row r="27" spans="1:13" ht="15.75" customHeight="1" x14ac:dyDescent="0.25">
      <c r="A27" s="156"/>
      <c r="B27" s="276"/>
      <c r="C27" s="220"/>
      <c r="D27" s="220"/>
      <c r="E27" s="220"/>
      <c r="F27" s="221" t="s">
        <v>88</v>
      </c>
      <c r="G27" s="26" t="s">
        <v>98</v>
      </c>
      <c r="H27" s="202">
        <v>240</v>
      </c>
      <c r="J27" s="38"/>
      <c r="M27" s="6"/>
    </row>
    <row r="28" spans="1:13" ht="15.75" customHeight="1" x14ac:dyDescent="0.25">
      <c r="A28" s="156"/>
      <c r="B28" s="276"/>
      <c r="C28" s="220"/>
      <c r="D28" s="220"/>
      <c r="E28" s="220"/>
      <c r="F28" s="221" t="s">
        <v>96</v>
      </c>
      <c r="G28" s="26" t="s">
        <v>99</v>
      </c>
      <c r="H28" s="202">
        <v>720</v>
      </c>
      <c r="J28" s="38"/>
      <c r="M28" s="6"/>
    </row>
    <row r="29" spans="1:13" ht="15.75" customHeight="1" thickBot="1" x14ac:dyDescent="0.3">
      <c r="A29" s="156"/>
      <c r="B29" s="276"/>
      <c r="C29" s="66"/>
      <c r="D29" s="67"/>
      <c r="E29" s="67"/>
      <c r="F29" s="221" t="s">
        <v>96</v>
      </c>
      <c r="G29" s="26" t="s">
        <v>100</v>
      </c>
      <c r="H29" s="202">
        <v>120</v>
      </c>
      <c r="J29" s="38"/>
    </row>
    <row r="30" spans="1:13" ht="15.75" hidden="1" customHeight="1" thickBot="1" x14ac:dyDescent="0.3">
      <c r="A30" s="156"/>
      <c r="B30" s="276"/>
      <c r="C30" s="138"/>
      <c r="D30" s="67"/>
      <c r="E30" s="6"/>
      <c r="F30" s="43"/>
      <c r="G30" s="23"/>
      <c r="H30" s="42"/>
      <c r="J30" s="38"/>
    </row>
    <row r="31" spans="1:13" ht="15.75" hidden="1" customHeight="1" x14ac:dyDescent="0.25">
      <c r="A31" s="156"/>
      <c r="B31" s="276"/>
      <c r="C31" s="138"/>
      <c r="D31" s="67"/>
      <c r="E31" s="6"/>
      <c r="F31" s="50"/>
      <c r="G31" s="26"/>
      <c r="H31" s="132"/>
      <c r="J31" s="38"/>
    </row>
    <row r="32" spans="1:13" ht="15.75" hidden="1" customHeight="1" thickBot="1" x14ac:dyDescent="0.3">
      <c r="A32" s="101"/>
      <c r="B32" s="281"/>
      <c r="C32" s="74"/>
      <c r="D32" s="66"/>
      <c r="E32" s="25"/>
      <c r="F32" s="43"/>
      <c r="G32" s="43"/>
      <c r="H32" s="42"/>
      <c r="J32" s="38"/>
    </row>
    <row r="33" spans="1:10" ht="15.75" hidden="1" customHeight="1" x14ac:dyDescent="0.25">
      <c r="A33" s="156"/>
      <c r="B33" s="276"/>
      <c r="C33" s="67"/>
      <c r="D33" s="67"/>
      <c r="E33" s="67"/>
      <c r="F33" s="115"/>
      <c r="G33" s="46"/>
      <c r="H33" s="118"/>
      <c r="J33" s="38"/>
    </row>
    <row r="34" spans="1:10" ht="15.75" hidden="1" customHeight="1" thickBot="1" x14ac:dyDescent="0.3">
      <c r="A34" s="156"/>
      <c r="B34" s="277"/>
      <c r="C34" s="67"/>
      <c r="D34" s="67"/>
      <c r="E34" s="67"/>
      <c r="F34" s="156"/>
      <c r="G34" s="156"/>
      <c r="H34" s="102"/>
      <c r="J34" s="38"/>
    </row>
    <row r="35" spans="1:10" ht="16.5" customHeight="1" thickBot="1" x14ac:dyDescent="0.3">
      <c r="A35" s="192"/>
      <c r="B35" s="193"/>
      <c r="C35" s="233" t="s">
        <v>15</v>
      </c>
      <c r="D35" s="265"/>
      <c r="E35" s="265"/>
      <c r="F35" s="193"/>
      <c r="G35" s="194"/>
      <c r="H35" s="55">
        <f>H25+H29+H30+H31+H32+H26+H27+H28</f>
        <v>1680</v>
      </c>
      <c r="J35" s="38"/>
    </row>
    <row r="36" spans="1:10" ht="15" customHeight="1" x14ac:dyDescent="0.25">
      <c r="A36" s="10">
        <v>1</v>
      </c>
      <c r="B36" s="229" t="s">
        <v>23</v>
      </c>
      <c r="C36" s="75" t="s">
        <v>78</v>
      </c>
      <c r="D36" s="75" t="s">
        <v>31</v>
      </c>
      <c r="E36" s="75" t="s">
        <v>79</v>
      </c>
      <c r="F36" s="47" t="s">
        <v>85</v>
      </c>
      <c r="G36" s="27" t="s">
        <v>91</v>
      </c>
      <c r="H36" s="136">
        <v>960</v>
      </c>
      <c r="J36" s="38"/>
    </row>
    <row r="37" spans="1:10" ht="15.75" thickBot="1" x14ac:dyDescent="0.3">
      <c r="A37" s="39"/>
      <c r="B37" s="230"/>
      <c r="C37" s="219" t="s">
        <v>80</v>
      </c>
      <c r="D37" s="219"/>
      <c r="E37" s="219"/>
      <c r="F37" s="47"/>
      <c r="G37" s="27"/>
      <c r="H37" s="136"/>
      <c r="J37" s="38"/>
    </row>
    <row r="38" spans="1:10" ht="15.75" hidden="1" customHeight="1" thickBot="1" x14ac:dyDescent="0.3">
      <c r="A38" s="44"/>
      <c r="B38" s="231"/>
      <c r="C38" s="34"/>
      <c r="D38" s="7"/>
      <c r="E38" s="36"/>
      <c r="F38" s="197"/>
      <c r="G38" s="23"/>
      <c r="H38" s="57"/>
      <c r="J38" s="38"/>
    </row>
    <row r="39" spans="1:10" ht="15.75" hidden="1" thickBot="1" x14ac:dyDescent="0.3">
      <c r="A39" s="10"/>
      <c r="B39" s="7"/>
      <c r="C39" s="7"/>
      <c r="D39" s="7"/>
      <c r="E39" s="6"/>
      <c r="F39" s="53"/>
      <c r="G39" s="27"/>
      <c r="H39" s="51"/>
      <c r="J39" s="38"/>
    </row>
    <row r="40" spans="1:10" x14ac:dyDescent="0.25">
      <c r="A40" s="226">
        <v>2</v>
      </c>
      <c r="B40" s="229" t="s">
        <v>23</v>
      </c>
      <c r="C40" s="75" t="s">
        <v>78</v>
      </c>
      <c r="D40" s="75" t="s">
        <v>35</v>
      </c>
      <c r="E40" s="75" t="s">
        <v>81</v>
      </c>
      <c r="F40" s="109" t="s">
        <v>85</v>
      </c>
      <c r="G40" s="26" t="s">
        <v>101</v>
      </c>
      <c r="H40" s="40">
        <v>360</v>
      </c>
      <c r="J40" s="38"/>
    </row>
    <row r="41" spans="1:10" ht="15.75" thickBot="1" x14ac:dyDescent="0.3">
      <c r="A41" s="227"/>
      <c r="B41" s="230"/>
      <c r="C41" s="219" t="s">
        <v>82</v>
      </c>
      <c r="D41" s="219"/>
      <c r="E41" s="219"/>
      <c r="F41" s="109" t="s">
        <v>85</v>
      </c>
      <c r="G41" s="26" t="s">
        <v>102</v>
      </c>
      <c r="H41" s="40">
        <v>51740.4</v>
      </c>
      <c r="J41" s="38"/>
    </row>
    <row r="42" spans="1:10" ht="15.75" hidden="1" customHeight="1" thickBot="1" x14ac:dyDescent="0.3">
      <c r="A42" s="227"/>
      <c r="B42" s="231"/>
      <c r="C42" s="72"/>
      <c r="D42" s="218"/>
      <c r="E42" s="218"/>
      <c r="F42" s="37"/>
      <c r="G42" s="26"/>
      <c r="H42" s="40"/>
      <c r="J42" s="38"/>
    </row>
    <row r="43" spans="1:10" ht="15.75" hidden="1" thickBot="1" x14ac:dyDescent="0.3">
      <c r="A43" s="228"/>
      <c r="B43" s="24"/>
      <c r="C43" s="216"/>
      <c r="D43" s="217"/>
      <c r="E43" s="217"/>
      <c r="F43" s="37"/>
      <c r="G43" s="26"/>
      <c r="H43" s="40"/>
      <c r="J43" s="38"/>
    </row>
    <row r="44" spans="1:10" ht="15.75" customHeight="1" thickBot="1" x14ac:dyDescent="0.3">
      <c r="A44" s="223" t="s">
        <v>90</v>
      </c>
      <c r="B44" s="224"/>
      <c r="C44" s="224"/>
      <c r="D44" s="224"/>
      <c r="E44" s="224"/>
      <c r="F44" s="224"/>
      <c r="G44" s="225"/>
      <c r="H44" s="15">
        <f>SUM(H36:H43)</f>
        <v>53060.4</v>
      </c>
    </row>
    <row r="45" spans="1:10" ht="15.75" customHeight="1" thickBot="1" x14ac:dyDescent="0.3">
      <c r="A45" s="223" t="s">
        <v>17</v>
      </c>
      <c r="B45" s="224"/>
      <c r="C45" s="224"/>
      <c r="D45" s="224"/>
      <c r="E45" s="224"/>
      <c r="F45" s="224"/>
      <c r="G45" s="225"/>
      <c r="H45" s="15">
        <f>H15+H24+H44+H35</f>
        <v>57379.200000000004</v>
      </c>
    </row>
    <row r="47" spans="1:10" x14ac:dyDescent="0.25">
      <c r="H47" s="38"/>
    </row>
    <row r="49" spans="14:14" x14ac:dyDescent="0.25">
      <c r="N49" s="124"/>
    </row>
  </sheetData>
  <mergeCells count="16">
    <mergeCell ref="A44:G44"/>
    <mergeCell ref="A45:G45"/>
    <mergeCell ref="B25:B32"/>
    <mergeCell ref="A40:A43"/>
    <mergeCell ref="B40:B42"/>
    <mergeCell ref="B33:B34"/>
    <mergeCell ref="C35:E35"/>
    <mergeCell ref="B36:B38"/>
    <mergeCell ref="C9:C10"/>
    <mergeCell ref="H9:H10"/>
    <mergeCell ref="A11:A14"/>
    <mergeCell ref="A15:G15"/>
    <mergeCell ref="A24:G24"/>
    <mergeCell ref="F20:F21"/>
    <mergeCell ref="G20:G21"/>
    <mergeCell ref="H20:H21"/>
  </mergeCells>
  <pageMargins left="0.25" right="0.2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pens 50% </vt:lpstr>
      <vt:lpstr>teste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2021-03-11T12:48:21Z</cp:lastPrinted>
  <dcterms:created xsi:type="dcterms:W3CDTF">2018-07-04T12:33:56Z</dcterms:created>
  <dcterms:modified xsi:type="dcterms:W3CDTF">2021-03-12T07:09:09Z</dcterms:modified>
</cp:coreProperties>
</file>