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50% ian" sheetId="15" r:id="rId1"/>
  </sheets>
  <calcPr calcId="145621"/>
</workbook>
</file>

<file path=xl/calcChain.xml><?xml version="1.0" encoding="utf-8"?>
<calcChain xmlns="http://schemas.openxmlformats.org/spreadsheetml/2006/main">
  <c r="I63" i="15" l="1"/>
  <c r="H62" i="15" l="1"/>
  <c r="H57" i="15"/>
  <c r="H44" i="15"/>
  <c r="H39" i="15"/>
  <c r="H30" i="15"/>
  <c r="H11" i="15"/>
  <c r="H63" i="15" l="1"/>
</calcChain>
</file>

<file path=xl/sharedStrings.xml><?xml version="1.0" encoding="utf-8"?>
<sst xmlns="http://schemas.openxmlformats.org/spreadsheetml/2006/main" count="96" uniqueCount="69">
  <si>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</si>
  <si>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</si>
  <si>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</si>
  <si>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</si>
  <si>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</si>
  <si>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</si>
  <si>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</si>
  <si>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</si>
  <si>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</si>
  <si>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</si>
  <si>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</si>
  <si>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</si>
  <si>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50%</t>
  </si>
  <si>
    <t>TOTAL FARMEXIM</t>
  </si>
  <si>
    <t>TOTAL PHARMAFARM</t>
  </si>
  <si>
    <t>TOTAL ALLIANCE HEALTHCARE  ROMANIA</t>
  </si>
  <si>
    <t>Date inreg. CAS MM</t>
  </si>
  <si>
    <t>PHARMAFARM</t>
  </si>
  <si>
    <t xml:space="preserve">ALLIANCE HEALTHCARE </t>
  </si>
  <si>
    <t>GENTIANA SRL</t>
  </si>
  <si>
    <t>LUANA FARM</t>
  </si>
  <si>
    <t>PHARMA SA</t>
  </si>
  <si>
    <t>TOTAL PHARMA S A</t>
  </si>
  <si>
    <t>FARMEXIM</t>
  </si>
  <si>
    <t>TOTAL GENERAL</t>
  </si>
  <si>
    <t xml:space="preserve">                                                          TOTAL EUROPHARM HOLDING</t>
  </si>
  <si>
    <t>FILDAS</t>
  </si>
  <si>
    <t>TRADING</t>
  </si>
  <si>
    <t xml:space="preserve">TOTAL FILDAS TRADING </t>
  </si>
  <si>
    <t>ANDISIMA</t>
  </si>
  <si>
    <t>HOLDING</t>
  </si>
  <si>
    <t xml:space="preserve">EUROPHARM </t>
  </si>
  <si>
    <t>Pensionari</t>
  </si>
  <si>
    <t>ENYAFARM</t>
  </si>
  <si>
    <t>SILVER WOOLF</t>
  </si>
  <si>
    <t>SALIX</t>
  </si>
  <si>
    <t>FEBR. 2021</t>
  </si>
  <si>
    <t>MARTIE 2021</t>
  </si>
  <si>
    <t>104/23.02.2021</t>
  </si>
  <si>
    <t>2219/02.03.2021</t>
  </si>
  <si>
    <t>MART. 2021</t>
  </si>
  <si>
    <t>MART.2021</t>
  </si>
  <si>
    <t>9655/22.02.2021</t>
  </si>
  <si>
    <t>2330/04.03.2021</t>
  </si>
  <si>
    <t>200/18.02.2021</t>
  </si>
  <si>
    <t>1869/22.02.2021</t>
  </si>
  <si>
    <t>111/24.02.2021</t>
  </si>
  <si>
    <t>2748/16.03.2021</t>
  </si>
  <si>
    <t>109/24.02.2021</t>
  </si>
  <si>
    <t>COMIRO INVEST SRL</t>
  </si>
  <si>
    <t>215/24.02.2021</t>
  </si>
  <si>
    <t>1463/09.03.2021</t>
  </si>
  <si>
    <t>GE EN 0062/31.01.2021</t>
  </si>
  <si>
    <t>GE HOR 67/31.01.2021</t>
  </si>
  <si>
    <t>GENTIANA 75/31.01.2021</t>
  </si>
  <si>
    <t>LUA 571/31.01.2021</t>
  </si>
  <si>
    <t>AND 606/31.01.2021</t>
  </si>
  <si>
    <t>AND 281/31.01.2021</t>
  </si>
  <si>
    <t>AND 71/31.01.2021</t>
  </si>
  <si>
    <t>AND 5/31.01.2021</t>
  </si>
  <si>
    <t>CLT 052/31.01.2021</t>
  </si>
  <si>
    <t>SACA 0037/31.01.2021</t>
  </si>
  <si>
    <t>COAS 00041/31.01.2021</t>
  </si>
  <si>
    <t>MMSAL 520/31.01.2021</t>
  </si>
  <si>
    <t>AQUA 1052/31.01.2021</t>
  </si>
  <si>
    <t>14/19.03.2021</t>
  </si>
  <si>
    <t>2911/22.03.2021</t>
  </si>
  <si>
    <t>ENYA 2469/31.01.2021</t>
  </si>
  <si>
    <t xml:space="preserve">PLATI  CESIUNI    13.05.2021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</si>
</sst>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3">
    <xf numFmtId="0" fontId="0" fillId="0" borderId="0" xfId="0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0" fillId="0" borderId="5" xfId="0" applyBorder="1"/>
    <xf numFmtId="0" fontId="8" fillId="0" borderId="8" xfId="1" applyFont="1" applyFill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0" fillId="0" borderId="16" xfId="0" applyBorder="1"/>
    <xf numFmtId="0" fontId="9" fillId="0" borderId="0" xfId="0" applyFont="1"/>
    <xf numFmtId="0" fontId="0" fillId="0" borderId="19" xfId="0" applyBorder="1"/>
    <xf numFmtId="0" fontId="0" fillId="0" borderId="14" xfId="0" applyBorder="1"/>
    <xf numFmtId="4" fontId="9" fillId="0" borderId="17" xfId="0" applyNumberFormat="1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2" xfId="0" applyBorder="1"/>
    <xf numFmtId="0" fontId="8" fillId="0" borderId="16" xfId="1" applyFont="1" applyBorder="1" applyAlignment="1">
      <alignment horizontal="center"/>
    </xf>
    <xf numFmtId="0" fontId="0" fillId="0" borderId="10" xfId="0" applyBorder="1"/>
    <xf numFmtId="0" fontId="0" fillId="0" borderId="26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0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9" fillId="0" borderId="22" xfId="0" applyNumberFormat="1" applyFont="1" applyBorder="1"/>
    <xf numFmtId="0" fontId="0" fillId="0" borderId="26" xfId="0" applyBorder="1" applyAlignment="1">
      <alignment horizontal="right"/>
    </xf>
    <xf numFmtId="0" fontId="0" fillId="0" borderId="33" xfId="0" applyBorder="1"/>
    <xf numFmtId="4" fontId="0" fillId="0" borderId="0" xfId="0" applyNumberFormat="1"/>
    <xf numFmtId="4" fontId="0" fillId="0" borderId="9" xfId="0" applyNumberFormat="1" applyFill="1" applyBorder="1"/>
    <xf numFmtId="0" fontId="0" fillId="0" borderId="9" xfId="0" applyBorder="1" applyAlignment="1">
      <alignment horizontal="right"/>
    </xf>
    <xf numFmtId="4" fontId="0" fillId="0" borderId="27" xfId="0" applyNumberFormat="1" applyFill="1" applyBorder="1"/>
    <xf numFmtId="0" fontId="0" fillId="0" borderId="26" xfId="0" applyFill="1" applyBorder="1"/>
    <xf numFmtId="0" fontId="0" fillId="0" borderId="37" xfId="0" applyFill="1" applyBorder="1" applyAlignment="1">
      <alignment horizontal="right"/>
    </xf>
    <xf numFmtId="0" fontId="0" fillId="0" borderId="39" xfId="0" applyBorder="1"/>
    <xf numFmtId="4" fontId="9" fillId="0" borderId="23" xfId="0" applyNumberFormat="1" applyFont="1" applyBorder="1"/>
    <xf numFmtId="0" fontId="0" fillId="0" borderId="13" xfId="0" applyBorder="1" applyAlignment="1">
      <alignment horizontal="right"/>
    </xf>
    <xf numFmtId="0" fontId="0" fillId="0" borderId="34" xfId="0" applyBorder="1"/>
    <xf numFmtId="0" fontId="0" fillId="0" borderId="9" xfId="0" applyFill="1" applyBorder="1"/>
    <xf numFmtId="4" fontId="0" fillId="0" borderId="45" xfId="0" applyNumberFormat="1" applyFill="1" applyBorder="1"/>
    <xf numFmtId="0" fontId="0" fillId="0" borderId="12" xfId="0" applyFill="1" applyBorder="1"/>
    <xf numFmtId="0" fontId="8" fillId="0" borderId="44" xfId="1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9" xfId="0" applyFill="1" applyBorder="1" applyAlignment="1">
      <alignment vertical="top"/>
    </xf>
    <xf numFmtId="0" fontId="8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2" xfId="0" applyBorder="1"/>
    <xf numFmtId="0" fontId="0" fillId="0" borderId="18" xfId="0" applyFill="1" applyBorder="1" applyAlignment="1">
      <alignment horizontal="right"/>
    </xf>
    <xf numFmtId="0" fontId="8" fillId="0" borderId="22" xfId="1" applyFont="1" applyBorder="1" applyAlignment="1">
      <alignment horizontal="center"/>
    </xf>
    <xf numFmtId="0" fontId="7" fillId="0" borderId="42" xfId="1" applyFont="1" applyBorder="1" applyAlignment="1">
      <alignment horizontal="right" vertical="top"/>
    </xf>
    <xf numFmtId="0" fontId="6" fillId="0" borderId="5" xfId="0" applyFont="1" applyBorder="1" applyAlignment="1">
      <alignment horizontal="center"/>
    </xf>
    <xf numFmtId="0" fontId="0" fillId="0" borderId="23" xfId="0" applyFill="1" applyBorder="1"/>
    <xf numFmtId="0" fontId="0" fillId="0" borderId="22" xfId="0" applyFill="1" applyBorder="1"/>
    <xf numFmtId="0" fontId="0" fillId="0" borderId="23" xfId="0" applyBorder="1"/>
    <xf numFmtId="0" fontId="0" fillId="0" borderId="44" xfId="0" applyFill="1" applyBorder="1"/>
    <xf numFmtId="0" fontId="0" fillId="0" borderId="10" xfId="0" applyFill="1" applyBorder="1"/>
    <xf numFmtId="0" fontId="0" fillId="0" borderId="3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5" fillId="0" borderId="17" xfId="0" applyNumberFormat="1" applyFont="1" applyBorder="1"/>
    <xf numFmtId="14" fontId="0" fillId="0" borderId="23" xfId="0" applyNumberFormat="1" applyBorder="1"/>
    <xf numFmtId="0" fontId="16" fillId="0" borderId="2" xfId="0" applyFont="1" applyBorder="1" applyAlignment="1">
      <alignment horizontal="center"/>
    </xf>
    <xf numFmtId="0" fontId="0" fillId="0" borderId="16" xfId="0" applyFill="1" applyBorder="1"/>
    <xf numFmtId="0" fontId="8" fillId="0" borderId="44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7" xfId="1" applyFont="1" applyBorder="1" applyAlignment="1"/>
    <xf numFmtId="0" fontId="8" fillId="0" borderId="22" xfId="1" applyFont="1" applyBorder="1" applyAlignment="1">
      <alignment horizontal="right"/>
    </xf>
    <xf numFmtId="0" fontId="0" fillId="0" borderId="33" xfId="0" applyFill="1" applyBorder="1" applyAlignment="1"/>
    <xf numFmtId="0" fontId="0" fillId="0" borderId="33" xfId="0" applyFont="1" applyFill="1" applyBorder="1"/>
    <xf numFmtId="0" fontId="0" fillId="0" borderId="6" xfId="0" applyFill="1" applyBorder="1"/>
    <xf numFmtId="0" fontId="0" fillId="0" borderId="23" xfId="0" applyBorder="1" applyAlignment="1">
      <alignment horizontal="center" vertical="top"/>
    </xf>
    <xf numFmtId="2" fontId="14" fillId="0" borderId="18" xfId="1" applyNumberFormat="1" applyFont="1" applyBorder="1" applyAlignment="1">
      <alignment horizontal="right" vertical="top"/>
    </xf>
    <xf numFmtId="0" fontId="17" fillId="0" borderId="0" xfId="0" applyFont="1"/>
    <xf numFmtId="0" fontId="0" fillId="0" borderId="22" xfId="0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0" fillId="0" borderId="33" xfId="0" applyFill="1" applyBorder="1"/>
    <xf numFmtId="0" fontId="0" fillId="0" borderId="40" xfId="0" applyFill="1" applyBorder="1"/>
    <xf numFmtId="0" fontId="0" fillId="0" borderId="36" xfId="0" applyFill="1" applyBorder="1"/>
    <xf numFmtId="0" fontId="0" fillId="0" borderId="36" xfId="0" applyFont="1" applyFill="1" applyBorder="1"/>
    <xf numFmtId="0" fontId="7" fillId="0" borderId="1" xfId="1" applyFont="1" applyBorder="1" applyAlignment="1">
      <alignment horizontal="right" vertical="top"/>
    </xf>
    <xf numFmtId="0" fontId="0" fillId="0" borderId="39" xfId="0" applyFill="1" applyBorder="1" applyAlignment="1"/>
    <xf numFmtId="17" fontId="0" fillId="0" borderId="23" xfId="0" applyNumberFormat="1" applyBorder="1"/>
    <xf numFmtId="4" fontId="0" fillId="0" borderId="41" xfId="0" applyNumberFormat="1" applyFill="1" applyBorder="1"/>
    <xf numFmtId="4" fontId="0" fillId="0" borderId="48" xfId="0" applyNumberFormat="1" applyBorder="1"/>
    <xf numFmtId="4" fontId="4" fillId="0" borderId="23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" fontId="0" fillId="0" borderId="22" xfId="0" applyNumberFormat="1" applyBorder="1"/>
    <xf numFmtId="4" fontId="0" fillId="0" borderId="37" xfId="0" applyNumberFormat="1" applyBorder="1"/>
    <xf numFmtId="4" fontId="0" fillId="0" borderId="27" xfId="0" applyNumberFormat="1" applyBorder="1"/>
    <xf numFmtId="0" fontId="0" fillId="0" borderId="2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12" xfId="0" applyBorder="1" applyAlignment="1"/>
    <xf numFmtId="4" fontId="0" fillId="0" borderId="13" xfId="0" applyNumberFormat="1" applyFill="1" applyBorder="1"/>
    <xf numFmtId="0" fontId="9" fillId="0" borderId="44" xfId="0" applyFont="1" applyBorder="1" applyAlignment="1">
      <alignment horizontal="center" vertical="top"/>
    </xf>
    <xf numFmtId="4" fontId="0" fillId="0" borderId="47" xfId="0" applyNumberFormat="1" applyBorder="1"/>
    <xf numFmtId="0" fontId="7" fillId="0" borderId="25" xfId="1" applyFont="1" applyBorder="1" applyAlignment="1">
      <alignment horizontal="right" vertical="top"/>
    </xf>
    <xf numFmtId="0" fontId="6" fillId="0" borderId="3" xfId="0" applyFont="1" applyBorder="1" applyAlignment="1">
      <alignment horizontal="center"/>
    </xf>
    <xf numFmtId="0" fontId="0" fillId="0" borderId="30" xfId="0" applyFont="1" applyBorder="1"/>
    <xf numFmtId="14" fontId="0" fillId="0" borderId="44" xfId="0" applyNumberFormat="1" applyFill="1" applyBorder="1"/>
    <xf numFmtId="0" fontId="0" fillId="0" borderId="0" xfId="0" applyAlignment="1"/>
    <xf numFmtId="0" fontId="0" fillId="0" borderId="44" xfId="0" applyFill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23" xfId="0" applyBorder="1" applyAlignment="1"/>
    <xf numFmtId="4" fontId="0" fillId="0" borderId="9" xfId="0" applyNumberFormat="1" applyBorder="1"/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38" xfId="0" applyFill="1" applyBorder="1"/>
    <xf numFmtId="0" fontId="0" fillId="0" borderId="10" xfId="0" applyBorder="1" applyAlignment="1"/>
    <xf numFmtId="0" fontId="0" fillId="0" borderId="46" xfId="0" applyBorder="1" applyAlignment="1"/>
    <xf numFmtId="0" fontId="8" fillId="0" borderId="23" xfId="1" applyFont="1" applyBorder="1" applyAlignment="1">
      <alignment horizontal="center"/>
    </xf>
    <xf numFmtId="0" fontId="0" fillId="0" borderId="43" xfId="0" applyFill="1" applyBorder="1"/>
    <xf numFmtId="0" fontId="1" fillId="0" borderId="23" xfId="0" applyFont="1" applyBorder="1" applyAlignment="1">
      <alignment horizontal="center" vertical="top"/>
    </xf>
    <xf numFmtId="0" fontId="0" fillId="0" borderId="36" xfId="0" applyBorder="1" applyAlignment="1">
      <alignment horizontal="right"/>
    </xf>
    <xf numFmtId="0" fontId="0" fillId="0" borderId="49" xfId="0" applyFont="1" applyFill="1" applyBorder="1"/>
    <xf numFmtId="0" fontId="0" fillId="0" borderId="50" xfId="0" applyFill="1" applyBorder="1"/>
    <xf numFmtId="0" fontId="0" fillId="0" borderId="50" xfId="0" applyFill="1" applyBorder="1" applyAlignment="1">
      <alignment horizontal="right"/>
    </xf>
    <xf numFmtId="0" fontId="0" fillId="0" borderId="44" xfId="0" applyBorder="1"/>
    <xf numFmtId="0" fontId="0" fillId="0" borderId="22" xfId="0" applyBorder="1" applyAlignment="1">
      <alignment vertical="top"/>
    </xf>
    <xf numFmtId="0" fontId="0" fillId="0" borderId="18" xfId="0" applyBorder="1" applyAlignment="1">
      <alignment vertical="top"/>
    </xf>
    <xf numFmtId="49" fontId="13" fillId="0" borderId="23" xfId="0" applyNumberFormat="1" applyFont="1" applyBorder="1" applyAlignment="1">
      <alignment vertical="top" wrapText="1"/>
    </xf>
    <xf numFmtId="0" fontId="0" fillId="0" borderId="3" xfId="0" applyBorder="1" applyAlignment="1">
      <alignment vertical="top"/>
    </xf>
    <xf numFmtId="49" fontId="13" fillId="0" borderId="44" xfId="0" applyNumberFormat="1" applyFont="1" applyBorder="1" applyAlignment="1">
      <alignment vertical="top" wrapText="1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4" xfId="0" applyBorder="1" applyAlignment="1"/>
    <xf numFmtId="0" fontId="0" fillId="0" borderId="22" xfId="0" applyBorder="1" applyAlignment="1"/>
    <xf numFmtId="0" fontId="9" fillId="0" borderId="2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9" xfId="0" applyBorder="1"/>
    <xf numFmtId="0" fontId="0" fillId="0" borderId="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41" xfId="0" applyBorder="1" applyAlignment="1">
      <alignment vertical="top"/>
    </xf>
    <xf numFmtId="0" fontId="9" fillId="0" borderId="23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horizontal="left" vertical="top"/>
    </xf>
    <xf numFmtId="0" fontId="5" fillId="0" borderId="44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0" fillId="0" borderId="4" xfId="0" applyBorder="1" applyAlignment="1">
      <alignment vertical="top"/>
    </xf>
    <xf numFmtId="0" fontId="0" fillId="0" borderId="24" xfId="0" applyFill="1" applyBorder="1" applyAlignment="1">
      <alignment vertical="top"/>
    </xf>
    <xf numFmtId="4" fontId="0" fillId="0" borderId="52" xfId="0" applyNumberFormat="1" applyFill="1" applyBorder="1"/>
    <xf numFmtId="4" fontId="0" fillId="0" borderId="31" xfId="0" applyNumberFormat="1" applyFill="1" applyBorder="1"/>
    <xf numFmtId="0" fontId="0" fillId="0" borderId="20" xfId="0" applyFill="1" applyBorder="1" applyAlignment="1">
      <alignment horizontal="right"/>
    </xf>
    <xf numFmtId="0" fontId="0" fillId="0" borderId="25" xfId="0" applyFill="1" applyBorder="1"/>
    <xf numFmtId="0" fontId="16" fillId="0" borderId="5" xfId="0" applyFont="1" applyBorder="1" applyAlignment="1">
      <alignment horizontal="center"/>
    </xf>
    <xf numFmtId="0" fontId="0" fillId="0" borderId="51" xfId="0" applyBorder="1" applyAlignment="1"/>
    <xf numFmtId="0" fontId="0" fillId="0" borderId="39" xfId="0" applyFill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9" fillId="0" borderId="17" xfId="0" applyNumberFormat="1" applyFont="1" applyBorder="1" applyAlignment="1">
      <alignment horizontal="right" vertical="center"/>
    </xf>
    <xf numFmtId="4" fontId="9" fillId="0" borderId="32" xfId="0" applyNumberFormat="1" applyFont="1" applyFill="1" applyBorder="1"/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44" xfId="0" applyBorder="1" applyAlignment="1">
      <alignment vertical="top" wrapText="1"/>
    </xf>
    <xf numFmtId="4" fontId="0" fillId="0" borderId="23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9" fillId="0" borderId="30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44" xfId="0" applyBorder="1" applyAlignment="1"/>
    <xf numFmtId="0" fontId="0" fillId="0" borderId="22" xfId="0" applyBorder="1" applyAlignment="1"/>
    <xf numFmtId="0" fontId="0" fillId="0" borderId="44" xfId="0" applyBorder="1" applyAlignment="1">
      <alignment vertical="top"/>
    </xf>
    <xf numFmtId="0" fontId="0" fillId="0" borderId="22" xfId="0" applyBorder="1" applyAlignment="1">
      <alignment vertical="top"/>
    </xf>
    <xf numFmtId="49" fontId="13" fillId="0" borderId="44" xfId="0" applyNumberFormat="1" applyFont="1" applyBorder="1" applyAlignment="1">
      <alignment vertical="top" wrapText="1"/>
    </xf>
    <xf numFmtId="0" fontId="0" fillId="0" borderId="23" xfId="0" applyFill="1" applyBorder="1" applyAlignment="1">
      <alignment vertical="top"/>
    </xf>
    <xf numFmtId="0" fontId="0" fillId="0" borderId="22" xfId="0" applyBorder="1" applyAlignment="1">
      <alignment vertical="top" wrapText="1"/>
    </xf>
    <xf numFmtId="49" fontId="13" fillId="0" borderId="23" xfId="0" applyNumberFormat="1" applyFont="1" applyBorder="1" applyAlignment="1">
      <alignment vertical="top" wrapText="1"/>
    </xf>
    <xf numFmtId="4" fontId="0" fillId="0" borderId="23" xfId="0" applyNumberFormat="1" applyFill="1" applyBorder="1" applyAlignment="1">
      <alignment vertical="top"/>
    </xf>
    <xf numFmtId="4" fontId="0" fillId="0" borderId="8" xfId="0" applyNumberFormat="1" applyFill="1" applyBorder="1" applyAlignment="1">
      <alignment vertical="top"/>
    </xf>
    <xf numFmtId="0" fontId="0" fillId="0" borderId="18" xfId="0" applyBorder="1" applyAlignment="1">
      <alignment vertical="top"/>
    </xf>
    <xf numFmtId="14" fontId="9" fillId="0" borderId="1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0" fontId="9" fillId="0" borderId="23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Fill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9" fillId="0" borderId="23" xfId="0" applyFont="1" applyBorder="1" applyAlignment="1"/>
    <xf numFmtId="0" fontId="5" fillId="0" borderId="23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44" xfId="0" applyFont="1" applyBorder="1" applyAlignment="1">
      <alignment horizontal="center" vertical="top"/>
    </xf>
    <xf numFmtId="0" fontId="0" fillId="0" borderId="23" xfId="0" applyFill="1" applyBorder="1" applyAlignment="1">
      <alignment horizontal="right" vertical="top"/>
    </xf>
    <xf numFmtId="0" fontId="7" fillId="0" borderId="44" xfId="1" applyFont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49" fontId="13" fillId="0" borderId="35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49" fontId="13" fillId="0" borderId="29" xfId="0" applyNumberFormat="1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13" fillId="0" borderId="22" xfId="0" applyNumberFormat="1" applyFont="1" applyBorder="1" applyAlignment="1">
      <alignment vertical="top" wrapText="1"/>
    </xf>
    <xf numFmtId="0" fontId="8" fillId="0" borderId="23" xfId="1" applyFont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tabSelected="1" workbookViewId="0">
      <selection activeCell="Q19" sqref="Q19"/>
    </sheetView>
  </sheetViews>
  <sheetFormatPr defaultRowHeight="15" x14ac:dyDescent="0.25"/>
  <cols>
    <col min="1" max="1" width="4.5703125" customWidth="1"/>
    <col min="2" max="2" width="14.7109375" customWidth="1"/>
    <col min="3" max="3" width="15.42578125" customWidth="1"/>
    <col min="4" max="4" width="15.5703125" customWidth="1"/>
    <col min="5" max="5" width="13.710937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3"/>
      <c r="B2" s="13"/>
      <c r="C2" s="13"/>
      <c r="D2" s="14" t="s">
        <v>68</v>
      </c>
      <c r="E2" s="14"/>
      <c r="F2" s="13"/>
      <c r="G2" s="15" t="s">
        <v>12</v>
      </c>
    </row>
    <row r="4" spans="1:9" ht="15.75" thickBot="1" x14ac:dyDescent="0.3">
      <c r="H4" s="9"/>
    </row>
    <row r="5" spans="1:9" ht="26.25" x14ac:dyDescent="0.25">
      <c r="A5" s="4" t="s">
        <v>0</v>
      </c>
      <c r="B5" s="1" t="s">
        <v>1</v>
      </c>
      <c r="C5" s="154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7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x14ac:dyDescent="0.25">
      <c r="A7" s="115">
        <v>1</v>
      </c>
      <c r="B7" s="125" t="s">
        <v>21</v>
      </c>
      <c r="C7" s="55" t="s">
        <v>36</v>
      </c>
      <c r="D7" s="55" t="s">
        <v>20</v>
      </c>
      <c r="E7" s="55" t="s">
        <v>44</v>
      </c>
      <c r="F7" s="77" t="s">
        <v>32</v>
      </c>
      <c r="G7" s="21" t="s">
        <v>55</v>
      </c>
      <c r="H7" s="109">
        <v>1729.86</v>
      </c>
    </row>
    <row r="8" spans="1:9" ht="15.75" thickBot="1" x14ac:dyDescent="0.3">
      <c r="A8" s="50"/>
      <c r="B8" s="46"/>
      <c r="C8" s="122" t="s">
        <v>45</v>
      </c>
      <c r="D8" s="122"/>
      <c r="E8" s="122"/>
      <c r="F8" s="140"/>
      <c r="G8" s="21"/>
      <c r="H8" s="144"/>
    </row>
    <row r="9" spans="1:9" ht="15.75" hidden="1" thickBot="1" x14ac:dyDescent="0.3">
      <c r="A9" s="115">
        <v>2</v>
      </c>
      <c r="B9" s="125" t="s">
        <v>21</v>
      </c>
      <c r="C9" s="16"/>
      <c r="D9" s="130"/>
      <c r="E9" s="16"/>
      <c r="F9" s="139"/>
      <c r="G9" s="25"/>
      <c r="H9" s="23"/>
      <c r="I9" s="73">
        <v>500</v>
      </c>
    </row>
    <row r="10" spans="1:9" ht="15.75" hidden="1" thickBot="1" x14ac:dyDescent="0.3">
      <c r="A10" s="43"/>
      <c r="B10" s="127"/>
      <c r="C10" s="5"/>
      <c r="D10" s="5"/>
      <c r="E10" s="5"/>
      <c r="F10" s="137"/>
      <c r="G10" s="137"/>
      <c r="H10" s="41"/>
    </row>
    <row r="11" spans="1:9" ht="15.75" thickBot="1" x14ac:dyDescent="0.3">
      <c r="A11" s="167" t="s">
        <v>22</v>
      </c>
      <c r="B11" s="168"/>
      <c r="C11" s="168"/>
      <c r="D11" s="168"/>
      <c r="E11" s="168"/>
      <c r="F11" s="168"/>
      <c r="G11" s="169"/>
      <c r="H11" s="166">
        <f>H7</f>
        <v>1729.86</v>
      </c>
    </row>
    <row r="12" spans="1:9" x14ac:dyDescent="0.25">
      <c r="A12" s="43">
        <v>1</v>
      </c>
      <c r="B12" s="180" t="s">
        <v>18</v>
      </c>
      <c r="C12" s="56" t="s">
        <v>37</v>
      </c>
      <c r="D12" s="122" t="s">
        <v>29</v>
      </c>
      <c r="E12" s="122" t="s">
        <v>38</v>
      </c>
      <c r="F12" s="36" t="s">
        <v>32</v>
      </c>
      <c r="G12" s="44" t="s">
        <v>56</v>
      </c>
      <c r="H12" s="92">
        <v>3422.08</v>
      </c>
    </row>
    <row r="13" spans="1:9" x14ac:dyDescent="0.25">
      <c r="A13" s="43"/>
      <c r="B13" s="180"/>
      <c r="C13" s="56" t="s">
        <v>39</v>
      </c>
      <c r="D13" s="122"/>
      <c r="E13" s="122"/>
      <c r="F13" s="29" t="s">
        <v>32</v>
      </c>
      <c r="G13" s="32" t="s">
        <v>57</v>
      </c>
      <c r="H13" s="31">
        <v>445.83</v>
      </c>
    </row>
    <row r="14" spans="1:9" x14ac:dyDescent="0.25">
      <c r="A14" s="43"/>
      <c r="B14" s="180"/>
      <c r="C14" s="56"/>
      <c r="D14" s="122"/>
      <c r="E14" s="122"/>
      <c r="F14" s="29" t="s">
        <v>32</v>
      </c>
      <c r="G14" s="32" t="s">
        <v>58</v>
      </c>
      <c r="H14" s="31">
        <v>1162.8</v>
      </c>
    </row>
    <row r="15" spans="1:9" ht="15.75" thickBot="1" x14ac:dyDescent="0.3">
      <c r="A15" s="43"/>
      <c r="B15" s="171"/>
      <c r="C15" s="56"/>
      <c r="D15" s="122"/>
      <c r="E15" s="122"/>
      <c r="F15" s="39" t="s">
        <v>32</v>
      </c>
      <c r="G15" s="38" t="s">
        <v>59</v>
      </c>
      <c r="H15" s="97">
        <v>1046.22</v>
      </c>
    </row>
    <row r="16" spans="1:9" ht="15.75" customHeight="1" x14ac:dyDescent="0.25">
      <c r="A16" s="210">
        <v>2</v>
      </c>
      <c r="B16" s="183" t="s">
        <v>18</v>
      </c>
      <c r="C16" s="53" t="s">
        <v>37</v>
      </c>
      <c r="D16" s="55" t="s">
        <v>35</v>
      </c>
      <c r="E16" s="55" t="s">
        <v>48</v>
      </c>
      <c r="F16" s="116" t="s">
        <v>32</v>
      </c>
      <c r="G16" s="159" t="s">
        <v>63</v>
      </c>
      <c r="H16" s="157">
        <v>1174.3900000000001</v>
      </c>
    </row>
    <row r="17" spans="1:14" ht="15.75" thickBot="1" x14ac:dyDescent="0.3">
      <c r="A17" s="202"/>
      <c r="B17" s="180"/>
      <c r="C17" s="56" t="s">
        <v>48</v>
      </c>
      <c r="D17" s="122"/>
      <c r="E17" s="122"/>
      <c r="F17" s="160"/>
      <c r="G17" s="49"/>
      <c r="H17" s="158"/>
    </row>
    <row r="18" spans="1:14" ht="15.75" hidden="1" customHeight="1" x14ac:dyDescent="0.25">
      <c r="A18" s="191"/>
      <c r="B18" s="182"/>
      <c r="C18" s="20"/>
      <c r="D18" s="66"/>
      <c r="E18" s="67"/>
      <c r="F18" s="156"/>
      <c r="G18" s="26"/>
      <c r="H18" s="72"/>
    </row>
    <row r="19" spans="1:14" x14ac:dyDescent="0.25">
      <c r="A19" s="151">
        <v>3</v>
      </c>
      <c r="B19" s="207" t="s">
        <v>18</v>
      </c>
      <c r="C19" s="55" t="s">
        <v>37</v>
      </c>
      <c r="D19" s="55" t="s">
        <v>34</v>
      </c>
      <c r="E19" s="18" t="s">
        <v>46</v>
      </c>
      <c r="F19" s="40" t="s">
        <v>32</v>
      </c>
      <c r="G19" s="21" t="s">
        <v>60</v>
      </c>
      <c r="H19" s="109">
        <v>427.77</v>
      </c>
    </row>
    <row r="20" spans="1:14" x14ac:dyDescent="0.25">
      <c r="A20" s="64"/>
      <c r="B20" s="203"/>
      <c r="C20" s="122" t="s">
        <v>47</v>
      </c>
      <c r="D20" s="122"/>
      <c r="E20" s="8"/>
      <c r="F20" s="40" t="s">
        <v>32</v>
      </c>
      <c r="G20" s="21" t="s">
        <v>61</v>
      </c>
      <c r="H20" s="31">
        <v>1122.82</v>
      </c>
    </row>
    <row r="21" spans="1:14" ht="15.75" thickBot="1" x14ac:dyDescent="0.3">
      <c r="A21" s="64"/>
      <c r="B21" s="203"/>
      <c r="C21" s="56"/>
      <c r="D21" s="122"/>
      <c r="E21" s="122"/>
      <c r="F21" s="40" t="s">
        <v>32</v>
      </c>
      <c r="G21" s="21" t="s">
        <v>62</v>
      </c>
      <c r="H21" s="31">
        <v>938.26</v>
      </c>
    </row>
    <row r="22" spans="1:14" ht="15.75" hidden="1" thickBot="1" x14ac:dyDescent="0.3">
      <c r="A22" s="65"/>
      <c r="B22" s="208"/>
      <c r="C22" s="54"/>
      <c r="D22" s="48"/>
      <c r="E22" s="48"/>
      <c r="F22" s="79"/>
      <c r="G22" s="19"/>
      <c r="H22" s="33"/>
    </row>
    <row r="23" spans="1:14" ht="15.75" hidden="1" thickBot="1" x14ac:dyDescent="0.3">
      <c r="A23" s="64">
        <v>4</v>
      </c>
      <c r="B23" s="180" t="s">
        <v>18</v>
      </c>
      <c r="C23" s="53"/>
      <c r="D23" s="55"/>
      <c r="E23" s="55"/>
      <c r="F23" s="29"/>
      <c r="G23" s="21"/>
      <c r="H23" s="109"/>
    </row>
    <row r="24" spans="1:14" ht="15.75" hidden="1" thickBot="1" x14ac:dyDescent="0.3">
      <c r="A24" s="64"/>
      <c r="B24" s="180"/>
      <c r="C24" s="56"/>
      <c r="D24" s="122"/>
      <c r="E24" s="122"/>
      <c r="F24" s="29"/>
      <c r="G24" s="32"/>
      <c r="H24" s="109"/>
    </row>
    <row r="25" spans="1:14" ht="15.75" hidden="1" thickBot="1" x14ac:dyDescent="0.3">
      <c r="A25" s="65"/>
      <c r="B25" s="209"/>
      <c r="C25" s="48"/>
      <c r="D25" s="48"/>
      <c r="E25" s="48"/>
      <c r="F25" s="29"/>
      <c r="G25" s="32"/>
      <c r="H25" s="109"/>
    </row>
    <row r="26" spans="1:14" ht="15" hidden="1" customHeight="1" x14ac:dyDescent="0.25">
      <c r="A26" s="201">
        <v>4</v>
      </c>
      <c r="B26" s="203" t="s">
        <v>18</v>
      </c>
      <c r="C26" s="56"/>
      <c r="D26" s="189"/>
      <c r="E26" s="188"/>
      <c r="F26" s="82"/>
      <c r="G26" s="35"/>
      <c r="H26" s="84"/>
    </row>
    <row r="27" spans="1:14" ht="15.75" hidden="1" thickBot="1" x14ac:dyDescent="0.3">
      <c r="A27" s="202"/>
      <c r="B27" s="204"/>
      <c r="C27" s="54"/>
      <c r="D27" s="173"/>
      <c r="E27" s="205"/>
      <c r="F27" s="68"/>
      <c r="G27" s="21"/>
      <c r="H27" s="23"/>
    </row>
    <row r="28" spans="1:14" ht="15.75" hidden="1" thickBot="1" x14ac:dyDescent="0.3">
      <c r="A28" s="202"/>
      <c r="B28" s="59"/>
      <c r="C28" s="5"/>
      <c r="D28" s="173"/>
      <c r="E28" s="205"/>
      <c r="F28" s="68"/>
      <c r="G28" s="21"/>
      <c r="H28" s="23"/>
      <c r="N28" s="104"/>
    </row>
    <row r="29" spans="1:14" ht="15.75" hidden="1" thickBot="1" x14ac:dyDescent="0.3">
      <c r="A29" s="191"/>
      <c r="B29" s="58"/>
      <c r="C29" s="143"/>
      <c r="D29" s="170"/>
      <c r="E29" s="206"/>
      <c r="F29" s="45"/>
      <c r="G29" s="21"/>
      <c r="H29" s="93"/>
    </row>
    <row r="30" spans="1:14" ht="15.75" customHeight="1" thickBot="1" x14ac:dyDescent="0.3">
      <c r="A30" s="187" t="s">
        <v>15</v>
      </c>
      <c r="B30" s="211"/>
      <c r="C30" s="211"/>
      <c r="D30" s="211"/>
      <c r="E30" s="211"/>
      <c r="F30" s="211"/>
      <c r="G30" s="212"/>
      <c r="H30" s="165">
        <f>SUM(H12:H29)</f>
        <v>9740.17</v>
      </c>
    </row>
    <row r="31" spans="1:14" ht="15" customHeight="1" x14ac:dyDescent="0.25">
      <c r="A31" s="51">
        <v>1</v>
      </c>
      <c r="B31" s="161" t="s">
        <v>26</v>
      </c>
      <c r="C31" s="56" t="s">
        <v>40</v>
      </c>
      <c r="D31" s="155" t="s">
        <v>49</v>
      </c>
      <c r="E31" s="8" t="s">
        <v>50</v>
      </c>
      <c r="F31" s="162" t="s">
        <v>32</v>
      </c>
      <c r="G31" s="163" t="s">
        <v>64</v>
      </c>
      <c r="H31" s="164">
        <v>52.95</v>
      </c>
    </row>
    <row r="32" spans="1:14" ht="15" customHeight="1" thickBot="1" x14ac:dyDescent="0.3">
      <c r="A32" s="100"/>
      <c r="B32" s="110" t="s">
        <v>27</v>
      </c>
      <c r="C32" s="56" t="s">
        <v>51</v>
      </c>
      <c r="D32" s="138"/>
      <c r="E32" s="8"/>
      <c r="F32" s="119"/>
      <c r="G32" s="118"/>
      <c r="H32" s="93"/>
    </row>
    <row r="33" spans="1:8" ht="15" hidden="1" customHeight="1" x14ac:dyDescent="0.25">
      <c r="A33" s="81">
        <v>2</v>
      </c>
      <c r="B33" s="62" t="s">
        <v>26</v>
      </c>
      <c r="C33" s="42"/>
      <c r="D33" s="130"/>
      <c r="E33" s="130"/>
      <c r="F33" s="96"/>
      <c r="G33" s="25"/>
      <c r="H33" s="24"/>
    </row>
    <row r="34" spans="1:8" ht="15" hidden="1" customHeight="1" x14ac:dyDescent="0.25">
      <c r="A34" s="100"/>
      <c r="B34" s="110" t="s">
        <v>27</v>
      </c>
      <c r="C34" s="34"/>
      <c r="D34" s="126"/>
      <c r="E34" s="126"/>
      <c r="F34" s="80"/>
      <c r="G34" s="28"/>
      <c r="H34" s="93"/>
    </row>
    <row r="35" spans="1:8" ht="15" hidden="1" customHeight="1" x14ac:dyDescent="0.25">
      <c r="A35" s="81">
        <v>3</v>
      </c>
      <c r="B35" s="62" t="s">
        <v>26</v>
      </c>
      <c r="C35" s="78"/>
      <c r="D35" s="5"/>
      <c r="E35" s="111"/>
      <c r="F35" s="114"/>
      <c r="G35" s="21"/>
      <c r="H35" s="137"/>
    </row>
    <row r="36" spans="1:8" ht="15" hidden="1" customHeight="1" x14ac:dyDescent="0.25">
      <c r="A36" s="51"/>
      <c r="B36" s="106" t="s">
        <v>27</v>
      </c>
      <c r="C36" s="112"/>
      <c r="D36" s="108"/>
      <c r="E36" s="113"/>
      <c r="F36" s="114"/>
      <c r="G36" s="21"/>
      <c r="H36" s="137"/>
    </row>
    <row r="37" spans="1:8" ht="15" hidden="1" customHeight="1" x14ac:dyDescent="0.25">
      <c r="A37" s="51"/>
      <c r="B37" s="52"/>
      <c r="C37" s="22"/>
      <c r="D37" s="122"/>
      <c r="E37" s="122"/>
      <c r="F37" s="114"/>
      <c r="G37" s="32"/>
      <c r="H37" s="109"/>
    </row>
    <row r="38" spans="1:8" ht="15" hidden="1" customHeight="1" x14ac:dyDescent="0.25">
      <c r="A38" s="100"/>
      <c r="B38" s="101"/>
      <c r="C38" s="102"/>
      <c r="D38" s="48"/>
      <c r="E38" s="54"/>
      <c r="F38" s="114"/>
      <c r="G38" s="21"/>
      <c r="H38" s="109"/>
    </row>
    <row r="39" spans="1:8" ht="15.75" thickBot="1" x14ac:dyDescent="0.3">
      <c r="A39" s="167" t="s">
        <v>28</v>
      </c>
      <c r="B39" s="168"/>
      <c r="C39" s="168"/>
      <c r="D39" s="168"/>
      <c r="E39" s="168"/>
      <c r="F39" s="168"/>
      <c r="G39" s="169"/>
      <c r="H39" s="12">
        <f>SUM(H31:H38)</f>
        <v>52.95</v>
      </c>
    </row>
    <row r="40" spans="1:8" ht="15.75" hidden="1" thickBot="1" x14ac:dyDescent="0.3">
      <c r="A40" s="76">
        <v>1</v>
      </c>
      <c r="B40" s="107" t="s">
        <v>31</v>
      </c>
      <c r="C40" s="53"/>
      <c r="D40" s="175"/>
      <c r="E40" s="18"/>
      <c r="F40" s="40"/>
      <c r="G40" s="21"/>
      <c r="H40" s="109"/>
    </row>
    <row r="41" spans="1:8" ht="15.75" hidden="1" thickBot="1" x14ac:dyDescent="0.3">
      <c r="A41" s="76"/>
      <c r="B41" s="107" t="s">
        <v>30</v>
      </c>
      <c r="C41" s="122"/>
      <c r="D41" s="178"/>
      <c r="E41" s="8"/>
      <c r="F41" s="40"/>
      <c r="G41" s="40"/>
      <c r="H41" s="109"/>
    </row>
    <row r="42" spans="1:8" ht="15.75" hidden="1" thickBot="1" x14ac:dyDescent="0.3">
      <c r="A42" s="76"/>
      <c r="B42" s="107"/>
      <c r="C42" s="56"/>
      <c r="D42" s="178"/>
      <c r="E42" s="8"/>
      <c r="F42" s="40"/>
      <c r="G42" s="40"/>
      <c r="H42" s="109"/>
    </row>
    <row r="43" spans="1:8" ht="15.75" hidden="1" thickBot="1" x14ac:dyDescent="0.3">
      <c r="A43" s="76"/>
      <c r="B43" s="107"/>
      <c r="C43" s="122"/>
      <c r="D43" s="176"/>
      <c r="E43" s="8"/>
      <c r="F43" s="40"/>
      <c r="G43" s="40"/>
      <c r="H43" s="109"/>
    </row>
    <row r="44" spans="1:8" ht="15.75" thickBot="1" x14ac:dyDescent="0.3">
      <c r="A44" s="141"/>
      <c r="B44" s="135"/>
      <c r="C44" s="135" t="s">
        <v>25</v>
      </c>
      <c r="D44" s="135"/>
      <c r="E44" s="142"/>
      <c r="F44" s="128"/>
      <c r="G44" s="129"/>
      <c r="H44" s="12">
        <f>H40+H41+H42+H43</f>
        <v>0</v>
      </c>
    </row>
    <row r="45" spans="1:8" x14ac:dyDescent="0.25">
      <c r="A45" s="145">
        <v>1</v>
      </c>
      <c r="B45" s="117" t="s">
        <v>23</v>
      </c>
      <c r="C45" s="61" t="s">
        <v>41</v>
      </c>
      <c r="D45" s="55" t="s">
        <v>19</v>
      </c>
      <c r="E45" s="55" t="s">
        <v>42</v>
      </c>
      <c r="F45" s="69" t="s">
        <v>32</v>
      </c>
      <c r="G45" s="32" t="s">
        <v>52</v>
      </c>
      <c r="H45" s="109">
        <v>815.03</v>
      </c>
    </row>
    <row r="46" spans="1:8" x14ac:dyDescent="0.25">
      <c r="A46" s="98"/>
      <c r="B46" s="148"/>
      <c r="C46" s="103" t="s">
        <v>43</v>
      </c>
      <c r="D46" s="122"/>
      <c r="E46" s="122"/>
      <c r="F46" s="69" t="s">
        <v>32</v>
      </c>
      <c r="G46" s="32" t="s">
        <v>53</v>
      </c>
      <c r="H46" s="109">
        <v>754.76</v>
      </c>
    </row>
    <row r="47" spans="1:8" ht="15.75" thickBot="1" x14ac:dyDescent="0.3">
      <c r="A47" s="98"/>
      <c r="B47" s="148"/>
      <c r="C47" s="133"/>
      <c r="D47" s="131"/>
      <c r="E47" s="105"/>
      <c r="F47" s="69" t="s">
        <v>32</v>
      </c>
      <c r="G47" s="32" t="s">
        <v>54</v>
      </c>
      <c r="H47" s="109">
        <v>901.6</v>
      </c>
    </row>
    <row r="48" spans="1:8" ht="15.75" hidden="1" thickBot="1" x14ac:dyDescent="0.3">
      <c r="A48" s="152"/>
      <c r="B48" s="149"/>
      <c r="C48" s="134"/>
      <c r="D48" s="123"/>
      <c r="E48" s="147"/>
      <c r="F48" s="40"/>
      <c r="G48" s="21"/>
      <c r="H48" s="124"/>
    </row>
    <row r="49" spans="1:9" ht="15.75" hidden="1" thickBot="1" x14ac:dyDescent="0.3">
      <c r="A49" s="98">
        <v>2</v>
      </c>
      <c r="B49" s="148"/>
      <c r="C49" s="55"/>
      <c r="D49" s="55"/>
      <c r="E49" s="94"/>
      <c r="F49" s="78"/>
      <c r="G49" s="25"/>
      <c r="H49" s="99"/>
    </row>
    <row r="50" spans="1:9" ht="15.75" hidden="1" thickBot="1" x14ac:dyDescent="0.3">
      <c r="A50" s="146"/>
      <c r="B50" s="149"/>
      <c r="C50" s="56"/>
      <c r="D50" s="122"/>
      <c r="E50" s="95"/>
      <c r="F50" s="77"/>
      <c r="G50" s="21"/>
      <c r="H50" s="85"/>
    </row>
    <row r="51" spans="1:9" ht="15.75" hidden="1" thickBot="1" x14ac:dyDescent="0.3">
      <c r="A51" s="190">
        <v>2</v>
      </c>
      <c r="B51" s="199"/>
      <c r="C51" s="132"/>
      <c r="D51" s="175"/>
      <c r="E51" s="57"/>
      <c r="F51" s="181"/>
      <c r="G51" s="200"/>
      <c r="H51" s="172"/>
    </row>
    <row r="52" spans="1:9" ht="15.75" hidden="1" thickBot="1" x14ac:dyDescent="0.3">
      <c r="A52" s="191"/>
      <c r="B52" s="196"/>
      <c r="C52" s="134"/>
      <c r="D52" s="179"/>
      <c r="E52" s="63"/>
      <c r="F52" s="179"/>
      <c r="G52" s="179"/>
      <c r="H52" s="179"/>
    </row>
    <row r="53" spans="1:9" ht="15.75" hidden="1" thickBot="1" x14ac:dyDescent="0.3">
      <c r="A53" s="194">
        <v>3</v>
      </c>
      <c r="B53" s="195"/>
      <c r="C53" s="197"/>
      <c r="D53" s="197"/>
      <c r="E53" s="197"/>
      <c r="F53" s="135"/>
      <c r="G53" s="135"/>
      <c r="H53" s="37"/>
    </row>
    <row r="54" spans="1:9" ht="15.75" hidden="1" thickBot="1" x14ac:dyDescent="0.3">
      <c r="A54" s="177"/>
      <c r="B54" s="196"/>
      <c r="C54" s="198"/>
      <c r="D54" s="198"/>
      <c r="E54" s="198"/>
      <c r="F54" s="135"/>
      <c r="G54" s="135"/>
      <c r="H54" s="27"/>
    </row>
    <row r="55" spans="1:9" ht="15.75" hidden="1" thickBot="1" x14ac:dyDescent="0.3">
      <c r="A55" s="71">
        <v>3</v>
      </c>
      <c r="B55" s="75"/>
      <c r="C55" s="132"/>
      <c r="D55" s="55"/>
      <c r="E55" s="57"/>
      <c r="F55" s="181"/>
      <c r="G55" s="192"/>
      <c r="H55" s="185"/>
    </row>
    <row r="56" spans="1:9" ht="15.75" hidden="1" thickBot="1" x14ac:dyDescent="0.3">
      <c r="A56" s="74"/>
      <c r="B56" s="134"/>
      <c r="C56" s="134"/>
      <c r="D56" s="48"/>
      <c r="E56" s="70"/>
      <c r="F56" s="179"/>
      <c r="G56" s="193"/>
      <c r="H56" s="186"/>
    </row>
    <row r="57" spans="1:9" ht="15.75" thickBot="1" x14ac:dyDescent="0.3">
      <c r="A57" s="167" t="s">
        <v>13</v>
      </c>
      <c r="B57" s="168"/>
      <c r="C57" s="168"/>
      <c r="D57" s="168"/>
      <c r="E57" s="168"/>
      <c r="F57" s="168"/>
      <c r="G57" s="169"/>
      <c r="H57" s="37">
        <f>H55+H45+H48+H50+H51+H49+H46+H47</f>
        <v>2471.39</v>
      </c>
    </row>
    <row r="58" spans="1:9" x14ac:dyDescent="0.25">
      <c r="A58" s="150">
        <v>1</v>
      </c>
      <c r="B58" s="89" t="s">
        <v>17</v>
      </c>
      <c r="C58" s="53" t="s">
        <v>37</v>
      </c>
      <c r="D58" s="55" t="s">
        <v>33</v>
      </c>
      <c r="E58" s="55" t="s">
        <v>65</v>
      </c>
      <c r="F58" s="55" t="s">
        <v>32</v>
      </c>
      <c r="G58" s="120" t="s">
        <v>67</v>
      </c>
      <c r="H58" s="184">
        <v>4111.1499999999996</v>
      </c>
    </row>
    <row r="59" spans="1:9" ht="15.75" thickBot="1" x14ac:dyDescent="0.3">
      <c r="A59" s="153"/>
      <c r="B59" s="90"/>
      <c r="C59" s="56" t="s">
        <v>66</v>
      </c>
      <c r="D59" s="48"/>
      <c r="E59" s="48"/>
      <c r="F59" s="48"/>
      <c r="G59" s="121"/>
      <c r="H59" s="179"/>
    </row>
    <row r="60" spans="1:9" ht="15.75" hidden="1" thickBot="1" x14ac:dyDescent="0.3">
      <c r="A60" s="88">
        <v>2</v>
      </c>
      <c r="B60" s="89" t="s">
        <v>17</v>
      </c>
      <c r="C60" s="83"/>
      <c r="D60" s="89"/>
      <c r="E60" s="89"/>
      <c r="F60" s="53"/>
      <c r="G60" s="89"/>
      <c r="H60" s="86"/>
    </row>
    <row r="61" spans="1:9" ht="15.75" hidden="1" thickBot="1" x14ac:dyDescent="0.3">
      <c r="A61" s="87"/>
      <c r="B61" s="90"/>
      <c r="C61" s="91"/>
      <c r="D61" s="153"/>
      <c r="E61" s="153"/>
      <c r="F61" s="153"/>
      <c r="G61" s="153"/>
      <c r="H61" s="37"/>
    </row>
    <row r="62" spans="1:9" ht="15.75" thickBot="1" x14ac:dyDescent="0.3">
      <c r="A62" s="136"/>
      <c r="B62" s="174" t="s">
        <v>14</v>
      </c>
      <c r="C62" s="168"/>
      <c r="D62" s="174"/>
      <c r="E62" s="174"/>
      <c r="F62" s="174"/>
      <c r="G62" s="174"/>
      <c r="H62" s="37">
        <f>H60+H58</f>
        <v>4111.1499999999996</v>
      </c>
    </row>
    <row r="63" spans="1:9" ht="16.5" thickBot="1" x14ac:dyDescent="0.3">
      <c r="A63" s="10"/>
      <c r="B63" s="11"/>
      <c r="C63" s="11"/>
      <c r="D63" s="168" t="s">
        <v>24</v>
      </c>
      <c r="E63" s="168"/>
      <c r="F63" s="11"/>
      <c r="G63" s="11"/>
      <c r="H63" s="60">
        <f>H30+H57+H11+H39+H44+H62</f>
        <v>18105.52</v>
      </c>
      <c r="I63" s="30">
        <f>H11+H30+H39+H57+H62</f>
        <v>18105.52</v>
      </c>
    </row>
    <row r="65" spans="6:8" x14ac:dyDescent="0.25">
      <c r="H65" s="30"/>
    </row>
    <row r="66" spans="6:8" x14ac:dyDescent="0.25">
      <c r="H66" s="30"/>
    </row>
    <row r="74" spans="6:8" x14ac:dyDescent="0.25">
      <c r="F74" s="47"/>
    </row>
  </sheetData>
  <mergeCells count="31">
    <mergeCell ref="D63:E63"/>
    <mergeCell ref="F55:F56"/>
    <mergeCell ref="G55:G56"/>
    <mergeCell ref="H55:H56"/>
    <mergeCell ref="A57:G57"/>
    <mergeCell ref="H58:H59"/>
    <mergeCell ref="B62:G62"/>
    <mergeCell ref="H51:H52"/>
    <mergeCell ref="A53:A54"/>
    <mergeCell ref="B53:B54"/>
    <mergeCell ref="C53:C54"/>
    <mergeCell ref="D53:D54"/>
    <mergeCell ref="E53:E54"/>
    <mergeCell ref="G51:G52"/>
    <mergeCell ref="D40:D43"/>
    <mergeCell ref="A51:A52"/>
    <mergeCell ref="B51:B52"/>
    <mergeCell ref="D51:D52"/>
    <mergeCell ref="F51:F52"/>
    <mergeCell ref="A39:G39"/>
    <mergeCell ref="A11:G11"/>
    <mergeCell ref="B12:B15"/>
    <mergeCell ref="A16:A18"/>
    <mergeCell ref="B16:B18"/>
    <mergeCell ref="B19:B22"/>
    <mergeCell ref="B23:B25"/>
    <mergeCell ref="A26:A29"/>
    <mergeCell ref="B26:B27"/>
    <mergeCell ref="D26:D29"/>
    <mergeCell ref="E26:E29"/>
    <mergeCell ref="A30:G30"/>
  </mergeCells>
  <pageMargins left="0.2" right="0.2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50% ian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2021-05-12T06:26:04Z</cp:lastPrinted>
  <dcterms:created xsi:type="dcterms:W3CDTF">2018-07-04T12:33:56Z</dcterms:created>
  <dcterms:modified xsi:type="dcterms:W3CDTF">2021-05-13T06:55:01Z</dcterms:modified>
</cp:coreProperties>
</file>