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farmacii'!$10:$10</definedName>
  </definedNames>
  <calcPr fullCalcOnLoad="1"/>
</workbook>
</file>

<file path=xl/sharedStrings.xml><?xml version="1.0" encoding="utf-8"?>
<sst xmlns="http://schemas.openxmlformats.org/spreadsheetml/2006/main" count="188" uniqueCount="77">
  <si>
    <t>Cod tip decont</t>
  </si>
  <si>
    <t>Perioadă raportare</t>
  </si>
  <si>
    <t>Valoare</t>
  </si>
  <si>
    <t>Cod partener</t>
  </si>
  <si>
    <t>Nume partener</t>
  </si>
  <si>
    <t>SEP2020 FARM CAS-MM</t>
  </si>
  <si>
    <t>FRM-TEST_INSU_ADULT</t>
  </si>
  <si>
    <t>2203680</t>
  </si>
  <si>
    <t>BERES SRL</t>
  </si>
  <si>
    <t>1803830</t>
  </si>
  <si>
    <t>CATENA HYGEIA</t>
  </si>
  <si>
    <t>FRM-TEST_INSU_COPIL</t>
  </si>
  <si>
    <t>COMIRO INVEST SRL</t>
  </si>
  <si>
    <t>24562561</t>
  </si>
  <si>
    <t>DAVILLA SRL</t>
  </si>
  <si>
    <t>3460461</t>
  </si>
  <si>
    <t>3460305</t>
  </si>
  <si>
    <t>DIANTHUS SRL</t>
  </si>
  <si>
    <t>17218965</t>
  </si>
  <si>
    <t>ENYAFARM SRL</t>
  </si>
  <si>
    <t>EPHEDRAFARM SRL</t>
  </si>
  <si>
    <t>17271187</t>
  </si>
  <si>
    <t>3825231</t>
  </si>
  <si>
    <t>FARMACIA OLIMP</t>
  </si>
  <si>
    <t>9015528</t>
  </si>
  <si>
    <t>FARMACIA SOMESAN SRL</t>
  </si>
  <si>
    <t>FARMAVIS SRL</t>
  </si>
  <si>
    <t>2965423</t>
  </si>
  <si>
    <t>3099791</t>
  </si>
  <si>
    <t>GEDEON RICHTER FARMACIA SA</t>
  </si>
  <si>
    <t>2201108</t>
  </si>
  <si>
    <t>GENTIANA SRL</t>
  </si>
  <si>
    <t>HELP NET FARMA SA</t>
  </si>
  <si>
    <t>14169353</t>
  </si>
  <si>
    <t>MED-SERV UNITED SRL</t>
  </si>
  <si>
    <t>7005439</t>
  </si>
  <si>
    <t>MENTHAE SRL</t>
  </si>
  <si>
    <t>6093882</t>
  </si>
  <si>
    <t>NORDPHARM S.R.L.</t>
  </si>
  <si>
    <t>6077518</t>
  </si>
  <si>
    <t>12530094</t>
  </si>
  <si>
    <t>PHARMACLIN SRL</t>
  </si>
  <si>
    <t>3596251</t>
  </si>
  <si>
    <t>S.I.E.P.C.O.F.A.R.</t>
  </si>
  <si>
    <t>SARALEX SRL</t>
  </si>
  <si>
    <t>16508707</t>
  </si>
  <si>
    <t>9378655</t>
  </si>
  <si>
    <t>SENSIBLU</t>
  </si>
  <si>
    <t>14844662</t>
  </si>
  <si>
    <t>UNICA FARM SRL</t>
  </si>
  <si>
    <t>BERES SRL Total</t>
  </si>
  <si>
    <t>CATENA HYGEIA Total</t>
  </si>
  <si>
    <t>COMIRO INVEST SRL Total</t>
  </si>
  <si>
    <t>DAVILLA SRL Total</t>
  </si>
  <si>
    <t>DIANTHUS SRL Total</t>
  </si>
  <si>
    <t>ENYAFARM SRL Total</t>
  </si>
  <si>
    <t>EPHEDRAFARM SRL Total</t>
  </si>
  <si>
    <t>FARMACIA OLIMP Total</t>
  </si>
  <si>
    <t>FARMACIA SOMESAN SRL Total</t>
  </si>
  <si>
    <t>FARMAVIS SRL Total</t>
  </si>
  <si>
    <t>GEDEON RICHTER FARMACIA SA Total</t>
  </si>
  <si>
    <t>GENTIANA SRL Total</t>
  </si>
  <si>
    <t>HELP NET FARMA SA Total</t>
  </si>
  <si>
    <t>MED-SERV UNITED SRL Total</t>
  </si>
  <si>
    <t>MENTHAE SRL Total</t>
  </si>
  <si>
    <t>NORDPHARM S.R.L. Total</t>
  </si>
  <si>
    <t>PHARMACLIN SRL Total</t>
  </si>
  <si>
    <t>S.I.E.P.C.O.F.A.R. Total</t>
  </si>
  <si>
    <t>SARALEX SRL Total</t>
  </si>
  <si>
    <t>SENSIBLU Total</t>
  </si>
  <si>
    <t>UNICA FARM SRL Total</t>
  </si>
  <si>
    <t>CAS MARAMURES</t>
  </si>
  <si>
    <t>SERVICIUL DECONTARE SERVICII MEDICALE, ACORDURI, REGULAMENTE SI FORMULARE EUROPENE</t>
  </si>
  <si>
    <t>Grand Total</t>
  </si>
  <si>
    <t>SEPTEMBRIE II 2020- SUMELE DECONTATE PENTRU TESTE DE AUTOMONITORIZARE</t>
  </si>
  <si>
    <t>Plata partiala</t>
  </si>
  <si>
    <t>Propus spre decontare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</si>
</sst>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0" fillId="0" borderId="12" xfId="0" applyBorder="1" applyAlignment="1">
      <alignment/>
    </xf>
    <xf numFmtId="4" fontId="2" fillId="0" borderId="11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4" fontId="0" fillId="34" borderId="10" xfId="0" applyNumberForma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1"/>
  <sheetViews>
    <sheetView tabSelected="1" zoomScalePageLayoutView="0" workbookViewId="0" topLeftCell="A1">
      <selection activeCell="N26" sqref="N26"/>
    </sheetView>
  </sheetViews>
  <sheetFormatPr defaultColWidth="9.140625" defaultRowHeight="12.75" outlineLevelRow="2"/>
  <cols>
    <col min="1" max="1" width="26.57421875" style="0" customWidth="1"/>
    <col min="2" max="2" width="24.140625" style="0" customWidth="1"/>
    <col min="3" max="3" width="11.00390625" style="0" customWidth="1"/>
    <col min="4" max="5" width="12.57421875" style="0" customWidth="1"/>
    <col min="6" max="6" width="11.00390625" style="0" customWidth="1"/>
    <col min="7" max="7" width="35.57421875" style="0" customWidth="1"/>
    <col min="8" max="9" width="0" style="0" hidden="1" customWidth="1"/>
  </cols>
  <sheetData>
    <row r="2" spans="1:9" ht="12.75">
      <c r="A2" s="5" t="s">
        <v>71</v>
      </c>
      <c r="B2" s="5"/>
      <c r="C2" s="5"/>
      <c r="D2" s="5"/>
      <c r="E2" s="5"/>
      <c r="F2" s="5"/>
      <c r="G2" s="5"/>
      <c r="H2" s="5"/>
      <c r="I2" s="5"/>
    </row>
    <row r="3" spans="1:9" ht="12.75">
      <c r="A3" s="5" t="s">
        <v>72</v>
      </c>
      <c r="B3" s="5"/>
      <c r="C3" s="5"/>
      <c r="D3" s="5"/>
      <c r="E3" s="5"/>
      <c r="F3" s="5"/>
      <c r="G3" s="5"/>
      <c r="H3" s="5"/>
      <c r="I3" s="5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5"/>
      <c r="B5" s="5"/>
      <c r="C5" s="5"/>
      <c r="D5" s="5"/>
      <c r="E5" s="5"/>
      <c r="F5" s="5"/>
      <c r="G5" s="5"/>
      <c r="H5" s="5"/>
      <c r="I5" s="5"/>
    </row>
    <row r="6" spans="1:9" ht="12.75">
      <c r="A6" s="24" t="s">
        <v>74</v>
      </c>
      <c r="B6" s="24"/>
      <c r="C6" s="24"/>
      <c r="D6" s="24"/>
      <c r="E6" s="24"/>
      <c r="F6" s="24"/>
      <c r="G6" s="24"/>
      <c r="H6" s="24"/>
      <c r="I6" s="24"/>
    </row>
    <row r="10" spans="1:7" s="13" customFormat="1" ht="25.5">
      <c r="A10" s="12" t="s">
        <v>0</v>
      </c>
      <c r="B10" s="12" t="s">
        <v>1</v>
      </c>
      <c r="C10" s="12" t="s">
        <v>2</v>
      </c>
      <c r="D10" s="12" t="s">
        <v>75</v>
      </c>
      <c r="E10" s="12" t="s">
        <v>76</v>
      </c>
      <c r="F10" s="12" t="s">
        <v>3</v>
      </c>
      <c r="G10" s="12" t="s">
        <v>4</v>
      </c>
    </row>
    <row r="11" spans="1:7" ht="12.75" outlineLevel="2">
      <c r="A11" s="3" t="s">
        <v>6</v>
      </c>
      <c r="B11" s="3" t="s">
        <v>5</v>
      </c>
      <c r="C11" s="4">
        <v>2157.6</v>
      </c>
      <c r="D11" s="2">
        <v>534</v>
      </c>
      <c r="E11" s="2">
        <f>C11-D11</f>
        <v>1623.6</v>
      </c>
      <c r="F11" s="3" t="s">
        <v>7</v>
      </c>
      <c r="G11" s="3" t="s">
        <v>8</v>
      </c>
    </row>
    <row r="12" spans="1:7" ht="12.75" outlineLevel="1">
      <c r="A12" s="3"/>
      <c r="B12" s="3"/>
      <c r="C12" s="16">
        <f>SUBTOTAL(9,C11:C11)</f>
        <v>2157.6</v>
      </c>
      <c r="D12" s="17">
        <f>SUBTOTAL(9,D11:D11)</f>
        <v>534</v>
      </c>
      <c r="E12" s="17">
        <f>SUBTOTAL(9,E11:E11)</f>
        <v>1623.6</v>
      </c>
      <c r="F12" s="3"/>
      <c r="G12" s="20" t="s">
        <v>50</v>
      </c>
    </row>
    <row r="13" spans="1:7" ht="12.75" outlineLevel="2">
      <c r="A13" s="3" t="s">
        <v>6</v>
      </c>
      <c r="B13" s="3" t="s">
        <v>5</v>
      </c>
      <c r="C13" s="4">
        <v>2160</v>
      </c>
      <c r="D13" s="2">
        <v>0</v>
      </c>
      <c r="E13" s="2">
        <f aca="true" t="shared" si="0" ref="E13:E19">C13-D13</f>
        <v>2160</v>
      </c>
      <c r="F13" s="3" t="s">
        <v>9</v>
      </c>
      <c r="G13" s="3" t="s">
        <v>10</v>
      </c>
    </row>
    <row r="14" spans="1:7" ht="12.75" outlineLevel="2">
      <c r="A14" s="1" t="s">
        <v>6</v>
      </c>
      <c r="B14" s="1" t="s">
        <v>5</v>
      </c>
      <c r="C14" s="2">
        <v>2199.6</v>
      </c>
      <c r="D14" s="2">
        <v>0</v>
      </c>
      <c r="E14" s="2">
        <f t="shared" si="0"/>
        <v>2199.6</v>
      </c>
      <c r="F14" s="1" t="s">
        <v>9</v>
      </c>
      <c r="G14" s="1" t="s">
        <v>10</v>
      </c>
    </row>
    <row r="15" spans="1:7" ht="12.75" outlineLevel="2">
      <c r="A15" s="1" t="s">
        <v>6</v>
      </c>
      <c r="B15" s="1" t="s">
        <v>5</v>
      </c>
      <c r="C15" s="2">
        <v>3158.4</v>
      </c>
      <c r="D15" s="2">
        <v>0</v>
      </c>
      <c r="E15" s="2">
        <f t="shared" si="0"/>
        <v>3158.4</v>
      </c>
      <c r="F15" s="1" t="s">
        <v>9</v>
      </c>
      <c r="G15" s="1" t="s">
        <v>10</v>
      </c>
    </row>
    <row r="16" spans="1:7" ht="12.75" outlineLevel="2">
      <c r="A16" s="1" t="s">
        <v>6</v>
      </c>
      <c r="B16" s="1" t="s">
        <v>5</v>
      </c>
      <c r="C16" s="2">
        <v>3360</v>
      </c>
      <c r="D16" s="2">
        <v>0</v>
      </c>
      <c r="E16" s="2">
        <f t="shared" si="0"/>
        <v>3360</v>
      </c>
      <c r="F16" s="1" t="s">
        <v>9</v>
      </c>
      <c r="G16" s="1" t="s">
        <v>10</v>
      </c>
    </row>
    <row r="17" spans="1:7" ht="12.75" outlineLevel="2">
      <c r="A17" s="1" t="s">
        <v>6</v>
      </c>
      <c r="B17" s="1" t="s">
        <v>5</v>
      </c>
      <c r="C17" s="2">
        <v>4359.6</v>
      </c>
      <c r="D17" s="2">
        <v>0</v>
      </c>
      <c r="E17" s="2">
        <f t="shared" si="0"/>
        <v>4359.6</v>
      </c>
      <c r="F17" s="1" t="s">
        <v>9</v>
      </c>
      <c r="G17" s="1" t="s">
        <v>10</v>
      </c>
    </row>
    <row r="18" spans="1:7" ht="12.75" outlineLevel="2">
      <c r="A18" s="1" t="s">
        <v>6</v>
      </c>
      <c r="B18" s="1" t="s">
        <v>5</v>
      </c>
      <c r="C18" s="2">
        <v>12000</v>
      </c>
      <c r="D18" s="2">
        <v>0</v>
      </c>
      <c r="E18" s="2">
        <f t="shared" si="0"/>
        <v>12000</v>
      </c>
      <c r="F18" s="1" t="s">
        <v>9</v>
      </c>
      <c r="G18" s="1" t="s">
        <v>10</v>
      </c>
    </row>
    <row r="19" spans="1:7" ht="12.75" outlineLevel="2">
      <c r="A19" s="3" t="s">
        <v>6</v>
      </c>
      <c r="B19" s="3" t="s">
        <v>5</v>
      </c>
      <c r="C19" s="4">
        <v>2517.6</v>
      </c>
      <c r="D19" s="4">
        <v>262.9</v>
      </c>
      <c r="E19" s="2">
        <f t="shared" si="0"/>
        <v>2254.7</v>
      </c>
      <c r="F19" s="3" t="s">
        <v>9</v>
      </c>
      <c r="G19" s="3" t="s">
        <v>10</v>
      </c>
    </row>
    <row r="20" spans="1:7" ht="12.75" outlineLevel="1">
      <c r="A20" s="3"/>
      <c r="B20" s="3"/>
      <c r="C20" s="16">
        <f>SUBTOTAL(9,C13:C19)</f>
        <v>29755.199999999997</v>
      </c>
      <c r="D20" s="16">
        <f>SUBTOTAL(9,D13:D19)</f>
        <v>262.9</v>
      </c>
      <c r="E20" s="17">
        <f>SUBTOTAL(9,E13:E19)</f>
        <v>29492.3</v>
      </c>
      <c r="F20" s="3"/>
      <c r="G20" s="20" t="s">
        <v>51</v>
      </c>
    </row>
    <row r="21" spans="1:7" ht="12.75" outlineLevel="2">
      <c r="A21" s="1" t="s">
        <v>6</v>
      </c>
      <c r="B21" s="1" t="s">
        <v>5</v>
      </c>
      <c r="C21" s="2">
        <v>6478.8</v>
      </c>
      <c r="D21" s="2">
        <v>1603</v>
      </c>
      <c r="E21" s="2">
        <f>C21-D21</f>
        <v>4875.8</v>
      </c>
      <c r="F21" s="1" t="s">
        <v>13</v>
      </c>
      <c r="G21" s="1" t="s">
        <v>12</v>
      </c>
    </row>
    <row r="22" spans="1:7" ht="12.75" outlineLevel="1">
      <c r="A22" s="1"/>
      <c r="B22" s="1"/>
      <c r="C22" s="17">
        <f>SUBTOTAL(9,C21:C21)</f>
        <v>6478.8</v>
      </c>
      <c r="D22" s="17">
        <f>SUBTOTAL(9,D21:D21)</f>
        <v>1603</v>
      </c>
      <c r="E22" s="17">
        <f>SUBTOTAL(9,E21:E21)</f>
        <v>4875.8</v>
      </c>
      <c r="F22" s="1"/>
      <c r="G22" s="21" t="s">
        <v>52</v>
      </c>
    </row>
    <row r="23" spans="1:7" ht="12.75" outlineLevel="2">
      <c r="A23" s="3" t="s">
        <v>6</v>
      </c>
      <c r="B23" s="3" t="s">
        <v>5</v>
      </c>
      <c r="C23" s="4">
        <v>2040</v>
      </c>
      <c r="D23" s="2">
        <v>505</v>
      </c>
      <c r="E23" s="2">
        <f>C23-D23</f>
        <v>1535</v>
      </c>
      <c r="F23" s="3" t="s">
        <v>15</v>
      </c>
      <c r="G23" s="3" t="s">
        <v>14</v>
      </c>
    </row>
    <row r="24" spans="1:7" ht="12.75" outlineLevel="1">
      <c r="A24" s="3"/>
      <c r="B24" s="3"/>
      <c r="C24" s="16">
        <f>SUBTOTAL(9,C23:C23)</f>
        <v>2040</v>
      </c>
      <c r="D24" s="17">
        <f>SUBTOTAL(9,D23:D23)</f>
        <v>505</v>
      </c>
      <c r="E24" s="17">
        <f>SUBTOTAL(9,E23:E23)</f>
        <v>1535</v>
      </c>
      <c r="F24" s="3"/>
      <c r="G24" s="20" t="s">
        <v>53</v>
      </c>
    </row>
    <row r="25" spans="1:7" ht="12.75" outlineLevel="2">
      <c r="A25" s="3" t="s">
        <v>6</v>
      </c>
      <c r="B25" s="3" t="s">
        <v>5</v>
      </c>
      <c r="C25" s="4">
        <v>2880</v>
      </c>
      <c r="D25" s="2">
        <v>713</v>
      </c>
      <c r="E25" s="2">
        <f>C25-D25</f>
        <v>2167</v>
      </c>
      <c r="F25" s="3" t="s">
        <v>16</v>
      </c>
      <c r="G25" s="3" t="s">
        <v>17</v>
      </c>
    </row>
    <row r="26" spans="1:7" ht="12.75" outlineLevel="1">
      <c r="A26" s="3"/>
      <c r="B26" s="3"/>
      <c r="C26" s="16">
        <f>SUBTOTAL(9,C25:C25)</f>
        <v>2880</v>
      </c>
      <c r="D26" s="17">
        <f>SUBTOTAL(9,D25:D25)</f>
        <v>713</v>
      </c>
      <c r="E26" s="17">
        <f>SUBTOTAL(9,E25:E25)</f>
        <v>2167</v>
      </c>
      <c r="F26" s="3"/>
      <c r="G26" s="20" t="s">
        <v>54</v>
      </c>
    </row>
    <row r="27" spans="1:7" ht="12.75" outlineLevel="2">
      <c r="A27" s="3" t="s">
        <v>6</v>
      </c>
      <c r="B27" s="3" t="s">
        <v>5</v>
      </c>
      <c r="C27" s="4">
        <v>1920</v>
      </c>
      <c r="D27" s="2">
        <v>475</v>
      </c>
      <c r="E27" s="2">
        <f>C27-D27</f>
        <v>1445</v>
      </c>
      <c r="F27" s="3" t="s">
        <v>18</v>
      </c>
      <c r="G27" s="3" t="s">
        <v>19</v>
      </c>
    </row>
    <row r="28" spans="1:7" ht="12.75" outlineLevel="1">
      <c r="A28" s="3"/>
      <c r="B28" s="3"/>
      <c r="C28" s="16">
        <f>SUBTOTAL(9,C27:C27)</f>
        <v>1920</v>
      </c>
      <c r="D28" s="17">
        <f>SUBTOTAL(9,D27:D27)</f>
        <v>475</v>
      </c>
      <c r="E28" s="17">
        <f>SUBTOTAL(9,E27:E27)</f>
        <v>1445</v>
      </c>
      <c r="F28" s="3"/>
      <c r="G28" s="20" t="s">
        <v>55</v>
      </c>
    </row>
    <row r="29" spans="1:7" ht="12.75" outlineLevel="2">
      <c r="A29" s="1" t="s">
        <v>6</v>
      </c>
      <c r="B29" s="1" t="s">
        <v>5</v>
      </c>
      <c r="C29" s="2">
        <v>1200</v>
      </c>
      <c r="D29" s="2">
        <v>300</v>
      </c>
      <c r="E29" s="2">
        <f>C29-D29</f>
        <v>900</v>
      </c>
      <c r="F29" s="1" t="s">
        <v>21</v>
      </c>
      <c r="G29" s="1" t="s">
        <v>20</v>
      </c>
    </row>
    <row r="30" spans="1:7" ht="12.75" outlineLevel="1">
      <c r="A30" s="3"/>
      <c r="B30" s="3"/>
      <c r="C30" s="16">
        <f>SUBTOTAL(9,C29:C29)</f>
        <v>1200</v>
      </c>
      <c r="D30" s="17">
        <f>SUBTOTAL(9,D29:D29)</f>
        <v>300</v>
      </c>
      <c r="E30" s="17">
        <f>SUBTOTAL(9,E29:E29)</f>
        <v>900</v>
      </c>
      <c r="F30" s="3"/>
      <c r="G30" s="20" t="s">
        <v>56</v>
      </c>
    </row>
    <row r="31" spans="1:7" ht="12.75" outlineLevel="2">
      <c r="A31" s="1" t="s">
        <v>6</v>
      </c>
      <c r="B31" s="1" t="s">
        <v>5</v>
      </c>
      <c r="C31" s="2">
        <v>1680</v>
      </c>
      <c r="D31" s="2">
        <v>416</v>
      </c>
      <c r="E31" s="2">
        <f>C31-D31</f>
        <v>1264</v>
      </c>
      <c r="F31" s="1" t="s">
        <v>22</v>
      </c>
      <c r="G31" s="1" t="s">
        <v>23</v>
      </c>
    </row>
    <row r="32" spans="1:7" ht="12.75" outlineLevel="1">
      <c r="A32" s="3"/>
      <c r="B32" s="3"/>
      <c r="C32" s="16">
        <f>SUBTOTAL(9,C31:C31)</f>
        <v>1680</v>
      </c>
      <c r="D32" s="16">
        <f>SUBTOTAL(9,D31:D31)</f>
        <v>416</v>
      </c>
      <c r="E32" s="17">
        <f>SUBTOTAL(9,E31:E31)</f>
        <v>1264</v>
      </c>
      <c r="F32" s="3"/>
      <c r="G32" s="20" t="s">
        <v>57</v>
      </c>
    </row>
    <row r="33" spans="1:7" ht="12.75" outlineLevel="2">
      <c r="A33" s="3" t="s">
        <v>6</v>
      </c>
      <c r="B33" s="3" t="s">
        <v>5</v>
      </c>
      <c r="C33" s="4">
        <v>3638.4</v>
      </c>
      <c r="D33" s="2">
        <v>0</v>
      </c>
      <c r="E33" s="2">
        <f>C33-D33</f>
        <v>3638.4</v>
      </c>
      <c r="F33" s="3" t="s">
        <v>24</v>
      </c>
      <c r="G33" s="3" t="s">
        <v>25</v>
      </c>
    </row>
    <row r="34" spans="1:7" ht="12.75" outlineLevel="2">
      <c r="A34" s="1" t="s">
        <v>6</v>
      </c>
      <c r="B34" s="1" t="s">
        <v>5</v>
      </c>
      <c r="C34" s="2">
        <v>4638</v>
      </c>
      <c r="D34" s="2">
        <v>1145.4</v>
      </c>
      <c r="E34" s="2">
        <f>C34-D34</f>
        <v>3492.6</v>
      </c>
      <c r="F34" s="1" t="s">
        <v>24</v>
      </c>
      <c r="G34" s="1" t="s">
        <v>25</v>
      </c>
    </row>
    <row r="35" spans="1:7" ht="12.75" outlineLevel="1">
      <c r="A35" s="3"/>
      <c r="B35" s="3"/>
      <c r="C35" s="16">
        <f>SUBTOTAL(9,C33:C34)</f>
        <v>8276.4</v>
      </c>
      <c r="D35" s="16">
        <f>SUBTOTAL(9,D33:D34)</f>
        <v>1145.4</v>
      </c>
      <c r="E35" s="17">
        <f>SUBTOTAL(9,E33:E34)</f>
        <v>7131</v>
      </c>
      <c r="F35" s="3"/>
      <c r="G35" s="20" t="s">
        <v>58</v>
      </c>
    </row>
    <row r="36" spans="1:7" ht="12.75" outlineLevel="2">
      <c r="A36" s="1" t="s">
        <v>6</v>
      </c>
      <c r="B36" s="1" t="s">
        <v>5</v>
      </c>
      <c r="C36" s="2">
        <v>5400</v>
      </c>
      <c r="D36" s="2">
        <v>0</v>
      </c>
      <c r="E36" s="2">
        <f>C36-D36</f>
        <v>5400</v>
      </c>
      <c r="F36" s="1" t="s">
        <v>27</v>
      </c>
      <c r="G36" s="1" t="s">
        <v>26</v>
      </c>
    </row>
    <row r="37" spans="1:7" ht="12.75" outlineLevel="2">
      <c r="A37" s="1" t="s">
        <v>6</v>
      </c>
      <c r="B37" s="1" t="s">
        <v>5</v>
      </c>
      <c r="C37" s="2">
        <v>2160</v>
      </c>
      <c r="D37" s="2">
        <v>1870</v>
      </c>
      <c r="E37" s="2">
        <f>C37-D37</f>
        <v>290</v>
      </c>
      <c r="F37" s="1" t="s">
        <v>27</v>
      </c>
      <c r="G37" s="1" t="s">
        <v>26</v>
      </c>
    </row>
    <row r="38" spans="1:7" ht="12.75" outlineLevel="1">
      <c r="A38" s="1"/>
      <c r="B38" s="1"/>
      <c r="C38" s="17">
        <f>SUBTOTAL(9,C36:C37)</f>
        <v>7560</v>
      </c>
      <c r="D38" s="17">
        <f>SUBTOTAL(9,D36:D37)</f>
        <v>1870</v>
      </c>
      <c r="E38" s="17">
        <f>SUBTOTAL(9,E36:E37)</f>
        <v>5690</v>
      </c>
      <c r="F38" s="1"/>
      <c r="G38" s="21" t="s">
        <v>59</v>
      </c>
    </row>
    <row r="39" spans="1:7" ht="12.75" outlineLevel="2">
      <c r="A39" s="3" t="s">
        <v>6</v>
      </c>
      <c r="B39" s="3" t="s">
        <v>5</v>
      </c>
      <c r="C39" s="4">
        <v>2280</v>
      </c>
      <c r="D39" s="4">
        <v>564</v>
      </c>
      <c r="E39" s="2">
        <f>C39-D39</f>
        <v>1716</v>
      </c>
      <c r="F39" s="3" t="s">
        <v>28</v>
      </c>
      <c r="G39" s="3" t="s">
        <v>29</v>
      </c>
    </row>
    <row r="40" spans="1:7" ht="12.75" outlineLevel="1">
      <c r="A40" s="3"/>
      <c r="B40" s="3"/>
      <c r="C40" s="16">
        <f>SUBTOTAL(9,C39:C39)</f>
        <v>2280</v>
      </c>
      <c r="D40" s="16">
        <f>SUBTOTAL(9,D39:D39)</f>
        <v>564</v>
      </c>
      <c r="E40" s="17">
        <f>SUBTOTAL(9,E39:E39)</f>
        <v>1716</v>
      </c>
      <c r="F40" s="3"/>
      <c r="G40" s="20" t="s">
        <v>60</v>
      </c>
    </row>
    <row r="41" spans="1:7" ht="12.75" outlineLevel="2">
      <c r="A41" s="3" t="s">
        <v>6</v>
      </c>
      <c r="B41" s="3" t="s">
        <v>5</v>
      </c>
      <c r="C41" s="4">
        <v>53804.4</v>
      </c>
      <c r="D41" s="4">
        <v>13310.4</v>
      </c>
      <c r="E41" s="2">
        <f>C41-D41</f>
        <v>40494</v>
      </c>
      <c r="F41" s="3" t="s">
        <v>30</v>
      </c>
      <c r="G41" s="3" t="s">
        <v>31</v>
      </c>
    </row>
    <row r="42" spans="1:7" ht="12.75" outlineLevel="1">
      <c r="A42" s="3"/>
      <c r="B42" s="3"/>
      <c r="C42" s="16">
        <f>SUBTOTAL(9,C41:C41)</f>
        <v>53804.4</v>
      </c>
      <c r="D42" s="16">
        <f>SUBTOTAL(9,D41:D41)</f>
        <v>13310.4</v>
      </c>
      <c r="E42" s="17">
        <f>SUBTOTAL(9,E41:E41)</f>
        <v>40494</v>
      </c>
      <c r="F42" s="3"/>
      <c r="G42" s="20" t="s">
        <v>61</v>
      </c>
    </row>
    <row r="43" spans="1:7" ht="12.75" outlineLevel="2">
      <c r="A43" s="1" t="s">
        <v>6</v>
      </c>
      <c r="B43" s="1" t="s">
        <v>5</v>
      </c>
      <c r="C43" s="2">
        <v>5148</v>
      </c>
      <c r="D43" s="4">
        <v>1273</v>
      </c>
      <c r="E43" s="2">
        <f>C43-D43</f>
        <v>3875</v>
      </c>
      <c r="F43" s="1" t="s">
        <v>33</v>
      </c>
      <c r="G43" s="1" t="s">
        <v>32</v>
      </c>
    </row>
    <row r="44" spans="1:7" ht="12.75" outlineLevel="1">
      <c r="A44" s="1"/>
      <c r="B44" s="1"/>
      <c r="C44" s="17">
        <f>SUBTOTAL(9,C43:C43)</f>
        <v>5148</v>
      </c>
      <c r="D44" s="16">
        <f>SUBTOTAL(9,D43:D43)</f>
        <v>1273</v>
      </c>
      <c r="E44" s="17">
        <f>SUBTOTAL(9,E43:E43)</f>
        <v>3875</v>
      </c>
      <c r="F44" s="1"/>
      <c r="G44" s="21" t="s">
        <v>62</v>
      </c>
    </row>
    <row r="45" spans="1:7" ht="12.75" outlineLevel="2">
      <c r="A45" s="1" t="s">
        <v>6</v>
      </c>
      <c r="B45" s="1" t="s">
        <v>5</v>
      </c>
      <c r="C45" s="2">
        <v>3554.4</v>
      </c>
      <c r="D45" s="2">
        <v>0</v>
      </c>
      <c r="E45" s="2">
        <f>C45-D45</f>
        <v>3554.4</v>
      </c>
      <c r="F45" s="1" t="s">
        <v>35</v>
      </c>
      <c r="G45" s="1" t="s">
        <v>34</v>
      </c>
    </row>
    <row r="46" spans="1:7" ht="12.75" outlineLevel="2">
      <c r="A46" s="1" t="s">
        <v>6</v>
      </c>
      <c r="B46" s="1" t="s">
        <v>5</v>
      </c>
      <c r="C46" s="2">
        <v>16344</v>
      </c>
      <c r="D46" s="2">
        <v>0</v>
      </c>
      <c r="E46" s="2">
        <f>C46-D46</f>
        <v>16344</v>
      </c>
      <c r="F46" s="1" t="s">
        <v>35</v>
      </c>
      <c r="G46" s="1" t="s">
        <v>34</v>
      </c>
    </row>
    <row r="47" spans="1:7" ht="12.75" outlineLevel="2">
      <c r="A47" s="1" t="s">
        <v>6</v>
      </c>
      <c r="B47" s="1" t="s">
        <v>5</v>
      </c>
      <c r="C47" s="2">
        <v>3439.2</v>
      </c>
      <c r="D47" s="2">
        <v>82.2</v>
      </c>
      <c r="E47" s="2">
        <f>C47-D47</f>
        <v>3357</v>
      </c>
      <c r="F47" s="1" t="s">
        <v>35</v>
      </c>
      <c r="G47" s="1" t="s">
        <v>34</v>
      </c>
    </row>
    <row r="48" spans="1:7" ht="12.75" outlineLevel="1">
      <c r="A48" s="1"/>
      <c r="B48" s="1"/>
      <c r="C48" s="17">
        <f>SUBTOTAL(9,C45:C47)</f>
        <v>23337.600000000002</v>
      </c>
      <c r="D48" s="16">
        <f>SUBTOTAL(9,D45:D47)</f>
        <v>82.2</v>
      </c>
      <c r="E48" s="17">
        <f>SUBTOTAL(9,E45:E47)</f>
        <v>23255.4</v>
      </c>
      <c r="F48" s="1"/>
      <c r="G48" s="21" t="s">
        <v>63</v>
      </c>
    </row>
    <row r="49" spans="1:7" ht="12.75" outlineLevel="2">
      <c r="A49" s="1" t="s">
        <v>11</v>
      </c>
      <c r="B49" s="1" t="s">
        <v>5</v>
      </c>
      <c r="C49" s="2">
        <v>240</v>
      </c>
      <c r="D49" s="2">
        <f>C49</f>
        <v>240</v>
      </c>
      <c r="E49" s="2">
        <f>C49-D49</f>
        <v>0</v>
      </c>
      <c r="F49" s="1" t="s">
        <v>37</v>
      </c>
      <c r="G49" s="1" t="s">
        <v>36</v>
      </c>
    </row>
    <row r="50" spans="1:7" ht="12.75" outlineLevel="2">
      <c r="A50" s="1" t="s">
        <v>6</v>
      </c>
      <c r="B50" s="1" t="s">
        <v>5</v>
      </c>
      <c r="C50" s="2">
        <v>11119.2</v>
      </c>
      <c r="D50" s="4">
        <v>2750</v>
      </c>
      <c r="E50" s="2">
        <f>C50-D50</f>
        <v>8369.2</v>
      </c>
      <c r="F50" s="1" t="s">
        <v>37</v>
      </c>
      <c r="G50" s="1" t="s">
        <v>36</v>
      </c>
    </row>
    <row r="51" spans="1:7" ht="12.75" outlineLevel="1">
      <c r="A51" s="1"/>
      <c r="B51" s="1"/>
      <c r="C51" s="17">
        <f>SUBTOTAL(9,C49:C50)</f>
        <v>11359.2</v>
      </c>
      <c r="D51" s="16">
        <f>SUBTOTAL(9,D49:D50)</f>
        <v>2990</v>
      </c>
      <c r="E51" s="17">
        <f>SUBTOTAL(9,E49:E50)</f>
        <v>8369.2</v>
      </c>
      <c r="F51" s="1"/>
      <c r="G51" s="21" t="s">
        <v>64</v>
      </c>
    </row>
    <row r="52" spans="1:7" ht="12.75" outlineLevel="2">
      <c r="A52" s="3" t="s">
        <v>6</v>
      </c>
      <c r="B52" s="3" t="s">
        <v>5</v>
      </c>
      <c r="C52" s="4">
        <v>1440</v>
      </c>
      <c r="D52" s="2">
        <v>0</v>
      </c>
      <c r="E52" s="2">
        <f aca="true" t="shared" si="1" ref="E52:E57">C52-D52</f>
        <v>1440</v>
      </c>
      <c r="F52" s="3" t="s">
        <v>39</v>
      </c>
      <c r="G52" s="3" t="s">
        <v>38</v>
      </c>
    </row>
    <row r="53" spans="1:7" ht="12.75" outlineLevel="2">
      <c r="A53" s="1" t="s">
        <v>6</v>
      </c>
      <c r="B53" s="1" t="s">
        <v>5</v>
      </c>
      <c r="C53" s="2">
        <v>2998.8</v>
      </c>
      <c r="D53" s="2">
        <v>0</v>
      </c>
      <c r="E53" s="2">
        <f t="shared" si="1"/>
        <v>2998.8</v>
      </c>
      <c r="F53" s="1" t="s">
        <v>39</v>
      </c>
      <c r="G53" s="1" t="s">
        <v>38</v>
      </c>
    </row>
    <row r="54" spans="1:7" ht="12.75" outlineLevel="2">
      <c r="A54" s="3" t="s">
        <v>6</v>
      </c>
      <c r="B54" s="3" t="s">
        <v>5</v>
      </c>
      <c r="C54" s="4">
        <v>3360</v>
      </c>
      <c r="D54" s="2">
        <v>0</v>
      </c>
      <c r="E54" s="2">
        <f t="shared" si="1"/>
        <v>3360</v>
      </c>
      <c r="F54" s="3" t="s">
        <v>39</v>
      </c>
      <c r="G54" s="3" t="s">
        <v>38</v>
      </c>
    </row>
    <row r="55" spans="1:7" ht="12.75" outlineLevel="2">
      <c r="A55" s="1" t="s">
        <v>6</v>
      </c>
      <c r="B55" s="1" t="s">
        <v>5</v>
      </c>
      <c r="C55" s="2">
        <v>5394</v>
      </c>
      <c r="D55" s="2">
        <v>0</v>
      </c>
      <c r="E55" s="2">
        <f t="shared" si="1"/>
        <v>5394</v>
      </c>
      <c r="F55" s="1" t="s">
        <v>39</v>
      </c>
      <c r="G55" s="1" t="s">
        <v>38</v>
      </c>
    </row>
    <row r="56" spans="1:7" ht="12.75" outlineLevel="2">
      <c r="A56" s="3" t="s">
        <v>6</v>
      </c>
      <c r="B56" s="3" t="s">
        <v>5</v>
      </c>
      <c r="C56" s="4">
        <v>7514.4</v>
      </c>
      <c r="D56" s="23">
        <v>0</v>
      </c>
      <c r="E56" s="2">
        <f t="shared" si="1"/>
        <v>7514.4</v>
      </c>
      <c r="F56" s="3" t="s">
        <v>39</v>
      </c>
      <c r="G56" s="3" t="s">
        <v>38</v>
      </c>
    </row>
    <row r="57" spans="1:7" ht="12.75" outlineLevel="2">
      <c r="A57" s="1" t="s">
        <v>6</v>
      </c>
      <c r="B57" s="1" t="s">
        <v>5</v>
      </c>
      <c r="C57" s="2">
        <v>1318.8</v>
      </c>
      <c r="D57" s="2">
        <v>633.2</v>
      </c>
      <c r="E57" s="2">
        <f t="shared" si="1"/>
        <v>685.5999999999999</v>
      </c>
      <c r="F57" s="1" t="s">
        <v>39</v>
      </c>
      <c r="G57" s="1" t="s">
        <v>38</v>
      </c>
    </row>
    <row r="58" spans="1:7" ht="12.75" outlineLevel="1">
      <c r="A58" s="3"/>
      <c r="B58" s="3"/>
      <c r="C58" s="16">
        <f>SUBTOTAL(9,C52:C57)</f>
        <v>22025.999999999996</v>
      </c>
      <c r="D58" s="16">
        <f>SUBTOTAL(9,D52:D57)</f>
        <v>633.2</v>
      </c>
      <c r="E58" s="17">
        <f>SUBTOTAL(9,E52:E57)</f>
        <v>21392.799999999996</v>
      </c>
      <c r="F58" s="3"/>
      <c r="G58" s="20" t="s">
        <v>65</v>
      </c>
    </row>
    <row r="59" spans="1:7" ht="12.75" outlineLevel="2">
      <c r="A59" s="1" t="s">
        <v>6</v>
      </c>
      <c r="B59" s="1" t="s">
        <v>5</v>
      </c>
      <c r="C59" s="2">
        <v>15554.4</v>
      </c>
      <c r="D59" s="4">
        <v>3848.4</v>
      </c>
      <c r="E59" s="2">
        <f>C59-D59</f>
        <v>11706</v>
      </c>
      <c r="F59" s="1" t="s">
        <v>40</v>
      </c>
      <c r="G59" s="1" t="s">
        <v>41</v>
      </c>
    </row>
    <row r="60" spans="1:7" ht="12.75" outlineLevel="1">
      <c r="A60" s="1"/>
      <c r="B60" s="1"/>
      <c r="C60" s="17">
        <f>SUBTOTAL(9,C59:C59)</f>
        <v>15554.4</v>
      </c>
      <c r="D60" s="16">
        <f>SUBTOTAL(9,D59:D59)</f>
        <v>3848.4</v>
      </c>
      <c r="E60" s="17">
        <f>SUBTOTAL(9,E59:E59)</f>
        <v>11706</v>
      </c>
      <c r="F60" s="1"/>
      <c r="G60" s="21" t="s">
        <v>66</v>
      </c>
    </row>
    <row r="61" spans="1:7" ht="12.75" outlineLevel="2">
      <c r="A61" s="1" t="s">
        <v>6</v>
      </c>
      <c r="B61" s="1" t="s">
        <v>5</v>
      </c>
      <c r="C61" s="2">
        <v>1440</v>
      </c>
      <c r="D61" s="2">
        <v>0</v>
      </c>
      <c r="E61" s="2">
        <f>C61-D61</f>
        <v>1440</v>
      </c>
      <c r="F61" s="1" t="s">
        <v>42</v>
      </c>
      <c r="G61" s="1" t="s">
        <v>43</v>
      </c>
    </row>
    <row r="62" spans="1:7" ht="12.75" outlineLevel="2">
      <c r="A62" s="1" t="s">
        <v>6</v>
      </c>
      <c r="B62" s="1" t="s">
        <v>5</v>
      </c>
      <c r="C62" s="2">
        <v>1279.2</v>
      </c>
      <c r="D62" s="2">
        <v>670.8</v>
      </c>
      <c r="E62" s="2">
        <f>C62-D62</f>
        <v>608.4000000000001</v>
      </c>
      <c r="F62" s="1" t="s">
        <v>42</v>
      </c>
      <c r="G62" s="1" t="s">
        <v>43</v>
      </c>
    </row>
    <row r="63" spans="1:7" ht="12.75" outlineLevel="1">
      <c r="A63" s="3"/>
      <c r="B63" s="3"/>
      <c r="C63" s="16">
        <f>SUBTOTAL(9,C61:C62)</f>
        <v>2719.2</v>
      </c>
      <c r="D63" s="16">
        <f>SUBTOTAL(9,D61:D62)</f>
        <v>670.8</v>
      </c>
      <c r="E63" s="17">
        <f>SUBTOTAL(9,E61:E62)</f>
        <v>2048.4</v>
      </c>
      <c r="F63" s="3"/>
      <c r="G63" s="20" t="s">
        <v>67</v>
      </c>
    </row>
    <row r="64" spans="1:7" ht="12.75" outlineLevel="2">
      <c r="A64" s="3" t="s">
        <v>6</v>
      </c>
      <c r="B64" s="3" t="s">
        <v>5</v>
      </c>
      <c r="C64" s="4">
        <v>3598.8</v>
      </c>
      <c r="D64" s="2">
        <v>890</v>
      </c>
      <c r="E64" s="2">
        <f>C64-D64</f>
        <v>2708.8</v>
      </c>
      <c r="F64" s="3" t="s">
        <v>45</v>
      </c>
      <c r="G64" s="3" t="s">
        <v>44</v>
      </c>
    </row>
    <row r="65" spans="1:7" ht="12.75" outlineLevel="1">
      <c r="A65" s="3"/>
      <c r="B65" s="3"/>
      <c r="C65" s="16">
        <f>SUBTOTAL(9,C64:C64)</f>
        <v>3598.8</v>
      </c>
      <c r="D65" s="17">
        <f>SUBTOTAL(9,D64:D64)</f>
        <v>890</v>
      </c>
      <c r="E65" s="17">
        <f>SUBTOTAL(9,E64:E64)</f>
        <v>2708.8</v>
      </c>
      <c r="F65" s="3"/>
      <c r="G65" s="20" t="s">
        <v>68</v>
      </c>
    </row>
    <row r="66" spans="1:7" ht="12.75" outlineLevel="2">
      <c r="A66" s="3" t="s">
        <v>6</v>
      </c>
      <c r="B66" s="3" t="s">
        <v>5</v>
      </c>
      <c r="C66" s="4">
        <v>1959.6</v>
      </c>
      <c r="D66" s="2">
        <v>485</v>
      </c>
      <c r="E66" s="2">
        <f>C66-D66</f>
        <v>1474.6</v>
      </c>
      <c r="F66" s="3" t="s">
        <v>46</v>
      </c>
      <c r="G66" s="3" t="s">
        <v>47</v>
      </c>
    </row>
    <row r="67" spans="1:7" ht="12.75" outlineLevel="1">
      <c r="A67" s="3"/>
      <c r="B67" s="3"/>
      <c r="C67" s="16">
        <f>SUBTOTAL(9,C66:C66)</f>
        <v>1959.6</v>
      </c>
      <c r="D67" s="16">
        <f>SUBTOTAL(9,D66:D66)</f>
        <v>485</v>
      </c>
      <c r="E67" s="17">
        <f>SUBTOTAL(9,E66:E66)</f>
        <v>1474.6</v>
      </c>
      <c r="F67" s="3"/>
      <c r="G67" s="20" t="s">
        <v>69</v>
      </c>
    </row>
    <row r="68" spans="1:7" ht="12.75" outlineLevel="2">
      <c r="A68" s="3" t="s">
        <v>6</v>
      </c>
      <c r="B68" s="3" t="s">
        <v>5</v>
      </c>
      <c r="C68" s="4">
        <v>37467.6</v>
      </c>
      <c r="D68" s="2">
        <v>0</v>
      </c>
      <c r="E68" s="2">
        <f>C68-D68</f>
        <v>37467.6</v>
      </c>
      <c r="F68" s="3" t="s">
        <v>48</v>
      </c>
      <c r="G68" s="3" t="s">
        <v>49</v>
      </c>
    </row>
    <row r="69" spans="1:7" ht="12.75" outlineLevel="2">
      <c r="A69" s="10" t="s">
        <v>6</v>
      </c>
      <c r="B69" s="10" t="s">
        <v>5</v>
      </c>
      <c r="C69" s="11">
        <v>10776</v>
      </c>
      <c r="D69" s="11">
        <v>6143.09</v>
      </c>
      <c r="E69" s="11">
        <f>C69-D69</f>
        <v>4632.91</v>
      </c>
      <c r="F69" s="10" t="s">
        <v>48</v>
      </c>
      <c r="G69" s="10" t="s">
        <v>49</v>
      </c>
    </row>
    <row r="70" spans="1:7" ht="12.75" outlineLevel="1">
      <c r="A70" s="10"/>
      <c r="B70" s="10"/>
      <c r="C70" s="19">
        <f>SUBTOTAL(9,C68:C69)</f>
        <v>48243.6</v>
      </c>
      <c r="D70" s="19">
        <f>SUBTOTAL(9,D68:D69)</f>
        <v>6143.09</v>
      </c>
      <c r="E70" s="19">
        <f>SUBTOTAL(9,E68:E69)</f>
        <v>42100.509999999995</v>
      </c>
      <c r="F70" s="10"/>
      <c r="G70" s="22" t="s">
        <v>70</v>
      </c>
    </row>
    <row r="71" spans="1:7" ht="12.75">
      <c r="A71" s="10"/>
      <c r="B71" s="10"/>
      <c r="C71" s="18">
        <f>SUBTOTAL(9,C11:C70)</f>
        <v>253978.8</v>
      </c>
      <c r="D71" s="19">
        <f>SUBTOTAL(9,D11:D70)</f>
        <v>38714.39</v>
      </c>
      <c r="E71" s="19">
        <f>SUBTOTAL(9,E11:E70)</f>
        <v>215264.41</v>
      </c>
      <c r="F71" s="15"/>
      <c r="G71" s="22" t="s">
        <v>73</v>
      </c>
    </row>
    <row r="72" spans="3:5" ht="12.75">
      <c r="C72" s="14"/>
      <c r="D72" s="14"/>
      <c r="E72" s="14"/>
    </row>
    <row r="73" spans="3:5" ht="12.75">
      <c r="C73" s="14"/>
      <c r="D73" s="14"/>
      <c r="E73" s="14"/>
    </row>
    <row r="74" spans="3:5" ht="12.75">
      <c r="C74" s="14"/>
      <c r="D74" s="14"/>
      <c r="E74" s="14"/>
    </row>
    <row r="75" spans="1:7" ht="12.75">
      <c r="A75" s="7"/>
      <c r="B75" s="6"/>
      <c r="C75" s="25"/>
      <c r="D75" s="25"/>
      <c r="E75" s="25"/>
      <c r="F75" s="25"/>
      <c r="G75" s="6"/>
    </row>
    <row r="76" spans="1:7" ht="12.75">
      <c r="A76" s="8"/>
      <c r="B76" s="6"/>
      <c r="C76" s="26"/>
      <c r="D76" s="26"/>
      <c r="E76" s="26"/>
      <c r="F76" s="26"/>
      <c r="G76" s="6"/>
    </row>
    <row r="77" spans="2:6" ht="12.75">
      <c r="B77" s="6"/>
      <c r="C77" s="26"/>
      <c r="D77" s="26"/>
      <c r="E77" s="26"/>
      <c r="F77" s="26"/>
    </row>
    <row r="80" ht="12.75">
      <c r="G80" s="6"/>
    </row>
    <row r="81" ht="12.75">
      <c r="G81" s="9"/>
    </row>
  </sheetData>
  <sheetProtection/>
  <mergeCells count="4">
    <mergeCell ref="A6:I6"/>
    <mergeCell ref="C75:F75"/>
    <mergeCell ref="C77:F77"/>
    <mergeCell ref="C76:F76"/>
  </mergeCells>
  <printOptions/>
  <pageMargins left="0.7480314960629921" right="0.7480314960629921" top="0.5905511811023623" bottom="0.3937007874015748" header="0.5118110236220472" footer="0.5118110236220472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2021-01-14T12:37:06Z</cp:lastPrinted>
  <dcterms:modified xsi:type="dcterms:W3CDTF">2021-01-19T08:11:26Z</dcterms:modified>
  <cp:category/>
  <cp:version/>
  <cp:contentType/>
  <cp:contentStatus/>
</cp:coreProperties>
</file>