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farmacii" sheetId="1" r:id="rId1"/>
  </sheets>
  <definedNames>
    <definedName name="_xlnm.Print_Titles" localSheetId="0">'Deconturi farmacii'!$9:$9</definedName>
  </definedNames>
  <calcPr fullCalcOnLoad="1"/>
</workbook>
</file>

<file path=xl/sharedStrings.xml><?xml version="1.0" encoding="utf-8"?>
<sst xmlns="http://schemas.openxmlformats.org/spreadsheetml/2006/main" count="861" uniqueCount="257">
  <si>
    <t>Cod tip decont</t>
  </si>
  <si>
    <t>Perioadă raportare</t>
  </si>
  <si>
    <t>Valoare</t>
  </si>
  <si>
    <t>Cod partener</t>
  </si>
  <si>
    <t>Nume partener</t>
  </si>
  <si>
    <t>OCT2020 FARM CAS-MM</t>
  </si>
  <si>
    <t>ADEN FARM SRL</t>
  </si>
  <si>
    <t>18216253</t>
  </si>
  <si>
    <t>FRM-PENS50CNAS</t>
  </si>
  <si>
    <t>ALEX FARM SRL</t>
  </si>
  <si>
    <t>24604721</t>
  </si>
  <si>
    <t>25422558</t>
  </si>
  <si>
    <t>ANDISIMA FARM SRL</t>
  </si>
  <si>
    <t>2963996</t>
  </si>
  <si>
    <t>ANI-SAM-GAGA  SRL</t>
  </si>
  <si>
    <t>ANISIA CINNAMONI</t>
  </si>
  <si>
    <t>26205867</t>
  </si>
  <si>
    <t>APOSTOL SRL</t>
  </si>
  <si>
    <t>2219393</t>
  </si>
  <si>
    <t>2960337</t>
  </si>
  <si>
    <t>ASKLEPIOS SRL</t>
  </si>
  <si>
    <t>ATLAS FARM SRL</t>
  </si>
  <si>
    <t>19097827</t>
  </si>
  <si>
    <t>21561790</t>
  </si>
  <si>
    <t>AVELLANA SRL</t>
  </si>
  <si>
    <t>2203680</t>
  </si>
  <si>
    <t>BERES SRL</t>
  </si>
  <si>
    <t>15113628</t>
  </si>
  <si>
    <t>BIOACTIV</t>
  </si>
  <si>
    <t>BIOREX SRL</t>
  </si>
  <si>
    <t>2230820</t>
  </si>
  <si>
    <t>CARDIO SRL</t>
  </si>
  <si>
    <t>4294960</t>
  </si>
  <si>
    <t>1803830</t>
  </si>
  <si>
    <t>CATENA HYGEIA</t>
  </si>
  <si>
    <t>5086330</t>
  </si>
  <si>
    <t>COMFARM MMM  SRL</t>
  </si>
  <si>
    <t>COMIRO INVEST SRL</t>
  </si>
  <si>
    <t>24562561</t>
  </si>
  <si>
    <t>CRISFARM SRL</t>
  </si>
  <si>
    <t>8638773</t>
  </si>
  <si>
    <t>17119295</t>
  </si>
  <si>
    <t>CRYS-LAURA SRL</t>
  </si>
  <si>
    <t>DAVILLA SRL</t>
  </si>
  <si>
    <t>3460461</t>
  </si>
  <si>
    <t>3460305</t>
  </si>
  <si>
    <t>DIANTHUS SRL</t>
  </si>
  <si>
    <t>30982870</t>
  </si>
  <si>
    <t>EARLY MOON CHARM SRL</t>
  </si>
  <si>
    <t>7651596</t>
  </si>
  <si>
    <t>ELODEA SRL</t>
  </si>
  <si>
    <t>17218965</t>
  </si>
  <si>
    <t>ENYAFARM SRL</t>
  </si>
  <si>
    <t>EPHEDRAFARM SRL</t>
  </si>
  <si>
    <t>17271187</t>
  </si>
  <si>
    <t>646312</t>
  </si>
  <si>
    <t>FARMACEUTICA GALENUS SA</t>
  </si>
  <si>
    <t>3360675</t>
  </si>
  <si>
    <t>FARMACIA AVE SRL</t>
  </si>
  <si>
    <t>2204201</t>
  </si>
  <si>
    <t>FARMACIA BALSAM SRL</t>
  </si>
  <si>
    <t>FARMACIA MADFARM SRL</t>
  </si>
  <si>
    <t>30445906</t>
  </si>
  <si>
    <t>3825231</t>
  </si>
  <si>
    <t>FARMACIA OLIMP</t>
  </si>
  <si>
    <t>9015528</t>
  </si>
  <si>
    <t>FARMACIA SOMESAN SRL</t>
  </si>
  <si>
    <t>FARMADOR SRL</t>
  </si>
  <si>
    <t>14391669</t>
  </si>
  <si>
    <t>FARMAVIS SRL</t>
  </si>
  <si>
    <t>2965423</t>
  </si>
  <si>
    <t>FIRUTA FARM SRL</t>
  </si>
  <si>
    <t>29529388</t>
  </si>
  <si>
    <t>FITTONIA SRL</t>
  </si>
  <si>
    <t>17454559</t>
  </si>
  <si>
    <t>GALENIC - MOL SRL</t>
  </si>
  <si>
    <t>27424466</t>
  </si>
  <si>
    <t>8476469</t>
  </si>
  <si>
    <t>GALIFARM SRL</t>
  </si>
  <si>
    <t>3099791</t>
  </si>
  <si>
    <t>GEDEON RICHTER FARMACIA SA</t>
  </si>
  <si>
    <t>2201108</t>
  </si>
  <si>
    <t>GENTIANA SRL</t>
  </si>
  <si>
    <t>HAPPY PHARM SRL</t>
  </si>
  <si>
    <t>26074826</t>
  </si>
  <si>
    <t>HELP NET FARMA SA</t>
  </si>
  <si>
    <t>14169353</t>
  </si>
  <si>
    <t>13858511</t>
  </si>
  <si>
    <t>HERACLEUM SRL</t>
  </si>
  <si>
    <t>22321028</t>
  </si>
  <si>
    <t>IVANKA FARM</t>
  </si>
  <si>
    <t>JASMINUM-FARM S.R.L.</t>
  </si>
  <si>
    <t>24764749</t>
  </si>
  <si>
    <t>LIAFARM SRL</t>
  </si>
  <si>
    <t>17588410</t>
  </si>
  <si>
    <t>26851051</t>
  </si>
  <si>
    <t>LUANA  FARM  SRL</t>
  </si>
  <si>
    <t>27275330</t>
  </si>
  <si>
    <t>LUMILEVA FARM SRL</t>
  </si>
  <si>
    <t>2202960</t>
  </si>
  <si>
    <t>MANNA  SRL</t>
  </si>
  <si>
    <t>MARINO SANTE SRL</t>
  </si>
  <si>
    <t>26099065</t>
  </si>
  <si>
    <t>MED-SERV UNITED SRL</t>
  </si>
  <si>
    <t>7005439</t>
  </si>
  <si>
    <t>MENTHAE SRL</t>
  </si>
  <si>
    <t>6093882</t>
  </si>
  <si>
    <t>MIHALCA-FARM SRL</t>
  </si>
  <si>
    <t>25247996</t>
  </si>
  <si>
    <t>3888132</t>
  </si>
  <si>
    <t>MILLEFOLIA SRL</t>
  </si>
  <si>
    <t>MM SANO FARM SRL</t>
  </si>
  <si>
    <t>23853694</t>
  </si>
  <si>
    <t>NATALKA - IRA FARM SRL</t>
  </si>
  <si>
    <t>31068391</t>
  </si>
  <si>
    <t>NORDPHARM S.R.L.</t>
  </si>
  <si>
    <t>6077518</t>
  </si>
  <si>
    <t>27393866</t>
  </si>
  <si>
    <t>NOVA APOTEKA SRL</t>
  </si>
  <si>
    <t>12366758</t>
  </si>
  <si>
    <t>OMA CONSTRUCT SRL</t>
  </si>
  <si>
    <t>PEFARM S.R.L.</t>
  </si>
  <si>
    <t>15241643</t>
  </si>
  <si>
    <t>9839015</t>
  </si>
  <si>
    <t>PHARMA SRL</t>
  </si>
  <si>
    <t>12530094</t>
  </si>
  <si>
    <t>PHARMACLIN SRL</t>
  </si>
  <si>
    <t>2192387</t>
  </si>
  <si>
    <t>PHYTAL  FARMACIE SRL</t>
  </si>
  <si>
    <t>2237071</t>
  </si>
  <si>
    <t>PRIMULA SRL</t>
  </si>
  <si>
    <t>REMEDIUM SRL</t>
  </si>
  <si>
    <t>8347952</t>
  </si>
  <si>
    <t>3596251</t>
  </si>
  <si>
    <t>S.I.E.P.C.O.F.A.R.</t>
  </si>
  <si>
    <t>30405286</t>
  </si>
  <si>
    <t>SALINFITOFARM SRL</t>
  </si>
  <si>
    <t>15703084</t>
  </si>
  <si>
    <t>SALIX FARM SRL</t>
  </si>
  <si>
    <t>17309028</t>
  </si>
  <si>
    <t>SAMIROTL S.R.L.</t>
  </si>
  <si>
    <t>SANATATEA SRL</t>
  </si>
  <si>
    <t>5827654</t>
  </si>
  <si>
    <t>SARALEX SRL</t>
  </si>
  <si>
    <t>16508707</t>
  </si>
  <si>
    <t>9378655</t>
  </si>
  <si>
    <t>SENSIBLU</t>
  </si>
  <si>
    <t>22129252</t>
  </si>
  <si>
    <t>SILVER WOOLF SRL</t>
  </si>
  <si>
    <t>SILVIA M FARM SRL</t>
  </si>
  <si>
    <t>38607906</t>
  </si>
  <si>
    <t>33786509</t>
  </si>
  <si>
    <t>SIM-JASMINFARM SRL-D</t>
  </si>
  <si>
    <t>3502133</t>
  </si>
  <si>
    <t>SORANDA SRL</t>
  </si>
  <si>
    <t>8294254</t>
  </si>
  <si>
    <t>TEDANA FARM SRL</t>
  </si>
  <si>
    <t>18757950</t>
  </si>
  <si>
    <t>TG LIVIA FARM</t>
  </si>
  <si>
    <t>TILIA FARM SRL</t>
  </si>
  <si>
    <t>17278568</t>
  </si>
  <si>
    <t>27897618</t>
  </si>
  <si>
    <t>TOPALTHEA SRL</t>
  </si>
  <si>
    <t>14844662</t>
  </si>
  <si>
    <t>UNICA FARM SRL</t>
  </si>
  <si>
    <t>15916961</t>
  </si>
  <si>
    <t>VALI-PHARM SRL</t>
  </si>
  <si>
    <t>VIO - MARIA FARM SRL</t>
  </si>
  <si>
    <t>33604020</t>
  </si>
  <si>
    <t>ADEN FARM SRL Total</t>
  </si>
  <si>
    <t>ALEX FARM SRL Total</t>
  </si>
  <si>
    <t>ANDISIMA FARM SRL Total</t>
  </si>
  <si>
    <t>ANI-SAM-GAGA  SRL Total</t>
  </si>
  <si>
    <t>ANISIA CINNAMONI Total</t>
  </si>
  <si>
    <t>APOSTOL SRL Total</t>
  </si>
  <si>
    <t>ASKLEPIOS SRL Total</t>
  </si>
  <si>
    <t>ATLAS FARM SRL Total</t>
  </si>
  <si>
    <t>AVELLANA SRL Total</t>
  </si>
  <si>
    <t>BERES SRL Total</t>
  </si>
  <si>
    <t>BIOACTIV Total</t>
  </si>
  <si>
    <t>BIOREX SRL Total</t>
  </si>
  <si>
    <t>CARDIO SRL Total</t>
  </si>
  <si>
    <t>CATENA HYGEIA Total</t>
  </si>
  <si>
    <t>COMFARM MMM  SRL Total</t>
  </si>
  <si>
    <t>COMIRO INVEST SRL Total</t>
  </si>
  <si>
    <t>CRISFARM SRL Total</t>
  </si>
  <si>
    <t>CRYS-LAURA SRL Total</t>
  </si>
  <si>
    <t>DAVILLA SRL Total</t>
  </si>
  <si>
    <t>DIANTHUS SRL Total</t>
  </si>
  <si>
    <t>EARLY MOON CHARM SRL Total</t>
  </si>
  <si>
    <t>ELODEA SRL Total</t>
  </si>
  <si>
    <t>ENYAFARM SRL Total</t>
  </si>
  <si>
    <t>EPHEDRAFARM SRL Total</t>
  </si>
  <si>
    <t>FARMACEUTICA GALENUS SA Total</t>
  </si>
  <si>
    <t>FARMACIA AVE SRL Total</t>
  </si>
  <si>
    <t>FARMACIA BALSAM SRL Total</t>
  </si>
  <si>
    <t>FARMACIA MADFARM SRL Total</t>
  </si>
  <si>
    <t>FARMACIA OLIMP Total</t>
  </si>
  <si>
    <t>FARMACIA SOMESAN SRL Total</t>
  </si>
  <si>
    <t>FARMADOR SRL Total</t>
  </si>
  <si>
    <t>FARMAVIS SRL Total</t>
  </si>
  <si>
    <t>FIRUTA FARM SRL Total</t>
  </si>
  <si>
    <t>FITTONIA SRL Total</t>
  </si>
  <si>
    <t>GALENIC - MOL SRL Total</t>
  </si>
  <si>
    <t>GALIFARM SRL Total</t>
  </si>
  <si>
    <t>GEDEON RICHTER FARMACIA SA Total</t>
  </si>
  <si>
    <t>GENTIANA SRL Total</t>
  </si>
  <si>
    <t>HAPPY PHARM SRL Total</t>
  </si>
  <si>
    <t>HELP NET FARMA SA Total</t>
  </si>
  <si>
    <t>HERACLEUM SRL Total</t>
  </si>
  <si>
    <t>IVANKA FARM Total</t>
  </si>
  <si>
    <t>JASMINUM-FARM S.R.L. Total</t>
  </si>
  <si>
    <t>LIAFARM SRL Total</t>
  </si>
  <si>
    <t>LUANA  FARM  SRL Total</t>
  </si>
  <si>
    <t>LUMILEVA FARM SRL Total</t>
  </si>
  <si>
    <t>MANNA  SRL Total</t>
  </si>
  <si>
    <t>MARINO SANTE SRL Total</t>
  </si>
  <si>
    <t>MED-SERV UNITED SRL Total</t>
  </si>
  <si>
    <t>MENTHAE SRL Total</t>
  </si>
  <si>
    <t>MIHALCA-FARM SRL Total</t>
  </si>
  <si>
    <t>MILLEFOLIA SRL Total</t>
  </si>
  <si>
    <t>MM SANO FARM SRL Total</t>
  </si>
  <si>
    <t>NATALKA - IRA FARM SRL Total</t>
  </si>
  <si>
    <t>NORDPHARM S.R.L. Total</t>
  </si>
  <si>
    <t>NOVA APOTEKA SRL Total</t>
  </si>
  <si>
    <t>OMA CONSTRUCT SRL Total</t>
  </si>
  <si>
    <t>PEFARM S.R.L. Total</t>
  </si>
  <si>
    <t>PHARMA SRL Total</t>
  </si>
  <si>
    <t>PHARMACLIN SRL Total</t>
  </si>
  <si>
    <t>PHYTAL  FARMACIE SRL Total</t>
  </si>
  <si>
    <t>PRIMULA SRL Total</t>
  </si>
  <si>
    <t>REMEDIUM SRL Total</t>
  </si>
  <si>
    <t>S.I.E.P.C.O.F.A.R. Total</t>
  </si>
  <si>
    <t>SALINFITOFARM SRL Total</t>
  </si>
  <si>
    <t>SALIX FARM SRL Total</t>
  </si>
  <si>
    <t>SAMIROTL S.R.L. Total</t>
  </si>
  <si>
    <t>SANATATEA SRL Total</t>
  </si>
  <si>
    <t>SARALEX SRL Total</t>
  </si>
  <si>
    <t>SENSIBLU Total</t>
  </si>
  <si>
    <t>SILVER WOOLF SRL Total</t>
  </si>
  <si>
    <t>SILVIA M FARM SRL Total</t>
  </si>
  <si>
    <t>SIM-JASMINFARM SRL-D Total</t>
  </si>
  <si>
    <t>SORANDA SRL Total</t>
  </si>
  <si>
    <t>TEDANA FARM SRL Total</t>
  </si>
  <si>
    <t>TG LIVIA FARM Total</t>
  </si>
  <si>
    <t>TILIA FARM SRL Total</t>
  </si>
  <si>
    <t>TOPALTHEA SRL Total</t>
  </si>
  <si>
    <t>UNICA FARM SRL Total</t>
  </si>
  <si>
    <t>VALI-PHARM SRL Total</t>
  </si>
  <si>
    <t>VIO - MARIA FARM SRL Total</t>
  </si>
  <si>
    <t>TOTAL GENERAL</t>
  </si>
  <si>
    <t xml:space="preserve"> CAS MARAMUREŞ </t>
  </si>
  <si>
    <t xml:space="preserve"> SERVICIUL DECONTARE SERVICII MEDICALE, ACORDURI, REGULAMENTE SI FORMULARE EUROPENE </t>
  </si>
  <si>
    <t>(PLATA  50% CNAS)</t>
  </si>
  <si>
    <t>Rest de plata</t>
  </si>
  <si>
    <t xml:space="preserve">Propus spre decontare </t>
  </si>
  <si>
    <t>OCTOMBRIE I  2020- SUMELE DECONTATE DIN FACT. AFERENTE REŢETELOR COMPENSATE 50%CNAS+40%MS PT. PENSIONARI 0-1299 LEI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</si>
</sst>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0" fontId="0" fillId="0" borderId="12" xfId="0" applyBorder="1" applyAlignment="1">
      <alignment/>
    </xf>
    <xf numFmtId="4" fontId="0" fillId="0" borderId="12" xfId="0" applyNumberFormat="1" applyBorder="1" applyAlignment="1">
      <alignment horizontal="right"/>
    </xf>
    <xf numFmtId="0" fontId="2" fillId="0" borderId="13" xfId="0" applyFont="1" applyBorder="1" applyAlignment="1">
      <alignment/>
    </xf>
    <xf numFmtId="0" fontId="0" fillId="0" borderId="13" xfId="0" applyBorder="1" applyAlignment="1">
      <alignment/>
    </xf>
    <xf numFmtId="4" fontId="2" fillId="0" borderId="13" xfId="0" applyNumberFormat="1" applyFont="1" applyBorder="1" applyAlignment="1">
      <alignment horizontal="right"/>
    </xf>
    <xf numFmtId="0" fontId="0" fillId="0" borderId="14" xfId="0" applyBorder="1" applyAlignment="1">
      <alignment/>
    </xf>
    <xf numFmtId="4" fontId="0" fillId="0" borderId="14" xfId="0" applyNumberFormat="1" applyBorder="1" applyAlignment="1">
      <alignment horizontal="right"/>
    </xf>
    <xf numFmtId="4" fontId="0" fillId="0" borderId="13" xfId="0" applyNumberFormat="1" applyBorder="1" applyAlignment="1">
      <alignment horizontal="right"/>
    </xf>
    <xf numFmtId="0" fontId="2" fillId="0" borderId="15" xfId="0" applyFont="1" applyBorder="1" applyAlignment="1">
      <alignment/>
    </xf>
    <xf numFmtId="0" fontId="0" fillId="0" borderId="15" xfId="0" applyBorder="1" applyAlignment="1">
      <alignment/>
    </xf>
    <xf numFmtId="4" fontId="2" fillId="0" borderId="15" xfId="0" applyNumberFormat="1" applyFont="1" applyBorder="1" applyAlignment="1">
      <alignment horizontal="right"/>
    </xf>
    <xf numFmtId="0" fontId="2" fillId="0" borderId="16" xfId="0" applyFont="1" applyBorder="1" applyAlignment="1">
      <alignment/>
    </xf>
    <xf numFmtId="0" fontId="0" fillId="0" borderId="17" xfId="0" applyBorder="1" applyAlignment="1">
      <alignment/>
    </xf>
    <xf numFmtId="4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 wrapText="1"/>
    </xf>
    <xf numFmtId="4" fontId="0" fillId="0" borderId="13" xfId="0" applyNumberFormat="1" applyFont="1" applyBorder="1" applyAlignment="1">
      <alignment horizontal="righ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95"/>
  <sheetViews>
    <sheetView tabSelected="1" zoomScalePageLayoutView="0" workbookViewId="0" topLeftCell="A262">
      <selection activeCell="K287" sqref="K287"/>
    </sheetView>
  </sheetViews>
  <sheetFormatPr defaultColWidth="9.140625" defaultRowHeight="12.75" outlineLevelRow="2"/>
  <cols>
    <col min="1" max="1" width="34.7109375" style="0" customWidth="1"/>
    <col min="2" max="2" width="28.421875" style="0" customWidth="1"/>
    <col min="3" max="3" width="14.8515625" style="0" customWidth="1"/>
    <col min="4" max="4" width="10.57421875" style="0" customWidth="1"/>
    <col min="5" max="5" width="10.8515625" style="0" customWidth="1"/>
    <col min="6" max="6" width="16.7109375" style="0" customWidth="1"/>
    <col min="7" max="7" width="34.00390625" style="0" customWidth="1"/>
  </cols>
  <sheetData>
    <row r="2" spans="1:6" ht="12.75">
      <c r="A2" s="24" t="s">
        <v>251</v>
      </c>
      <c r="B2" s="24"/>
      <c r="C2" s="24"/>
      <c r="D2" s="24"/>
      <c r="E2" s="24"/>
      <c r="F2" s="24"/>
    </row>
    <row r="3" spans="1:6" ht="12.75">
      <c r="A3" s="24" t="s">
        <v>252</v>
      </c>
      <c r="B3" s="24"/>
      <c r="C3" s="24"/>
      <c r="D3" s="24"/>
      <c r="E3" s="24"/>
      <c r="F3" s="24"/>
    </row>
    <row r="4" spans="1:6" ht="12.75">
      <c r="A4" s="24"/>
      <c r="B4" s="24"/>
      <c r="C4" s="24"/>
      <c r="D4" s="24"/>
      <c r="E4" s="24"/>
      <c r="F4" s="24"/>
    </row>
    <row r="5" spans="1:6" ht="12.75">
      <c r="A5" s="24" t="s">
        <v>256</v>
      </c>
      <c r="B5" s="24"/>
      <c r="C5" s="24"/>
      <c r="D5" s="24"/>
      <c r="E5" s="24"/>
      <c r="F5" s="24"/>
    </row>
    <row r="6" spans="1:6" ht="12.75">
      <c r="A6" s="24"/>
      <c r="B6" s="24"/>
      <c r="C6" s="24"/>
      <c r="D6" s="24"/>
      <c r="E6" s="24"/>
      <c r="F6" s="24"/>
    </row>
    <row r="7" spans="1:6" ht="12.75">
      <c r="A7" s="24"/>
      <c r="B7" s="24" t="s">
        <v>253</v>
      </c>
      <c r="C7" s="24"/>
      <c r="D7" s="24"/>
      <c r="E7" s="24"/>
      <c r="F7" s="24"/>
    </row>
    <row r="9" spans="1:7" ht="38.25">
      <c r="A9" s="1" t="s">
        <v>0</v>
      </c>
      <c r="B9" s="1" t="s">
        <v>1</v>
      </c>
      <c r="C9" s="1" t="s">
        <v>2</v>
      </c>
      <c r="D9" s="27" t="s">
        <v>255</v>
      </c>
      <c r="E9" s="27" t="s">
        <v>254</v>
      </c>
      <c r="F9" s="1" t="s">
        <v>3</v>
      </c>
      <c r="G9" s="1" t="s">
        <v>4</v>
      </c>
    </row>
    <row r="10" spans="1:7" ht="12.75" outlineLevel="2">
      <c r="A10" s="2" t="s">
        <v>8</v>
      </c>
      <c r="B10" s="2" t="s">
        <v>5</v>
      </c>
      <c r="C10" s="3">
        <v>1651.24</v>
      </c>
      <c r="D10" s="3">
        <v>1651.24</v>
      </c>
      <c r="E10" s="3"/>
      <c r="F10" s="2" t="s">
        <v>7</v>
      </c>
      <c r="G10" s="2" t="s">
        <v>6</v>
      </c>
    </row>
    <row r="11" spans="1:7" ht="12.75" outlineLevel="2">
      <c r="A11" s="5" t="s">
        <v>8</v>
      </c>
      <c r="B11" s="5" t="s">
        <v>5</v>
      </c>
      <c r="C11" s="6">
        <v>200.83</v>
      </c>
      <c r="D11" s="6">
        <v>200.83</v>
      </c>
      <c r="E11" s="6"/>
      <c r="F11" s="5" t="s">
        <v>7</v>
      </c>
      <c r="G11" s="5" t="s">
        <v>6</v>
      </c>
    </row>
    <row r="12" spans="1:7" ht="13.5" outlineLevel="1" thickBot="1">
      <c r="A12" s="10" t="s">
        <v>169</v>
      </c>
      <c r="B12" s="11"/>
      <c r="C12" s="12">
        <f>SUBTOTAL(9,C10:C11)</f>
        <v>1852.07</v>
      </c>
      <c r="D12" s="12">
        <f>SUBTOTAL(9,D10:D11)</f>
        <v>1852.07</v>
      </c>
      <c r="E12" s="12">
        <f>SUBTOTAL(9,E10:E11)</f>
        <v>0</v>
      </c>
      <c r="F12" s="10"/>
      <c r="G12" s="11">
        <f>SUBTOTAL(9,G10:G11)</f>
        <v>0</v>
      </c>
    </row>
    <row r="13" spans="1:7" ht="12.75" outlineLevel="2">
      <c r="A13" s="13" t="s">
        <v>8</v>
      </c>
      <c r="B13" s="13" t="s">
        <v>5</v>
      </c>
      <c r="C13" s="14">
        <v>4344.75</v>
      </c>
      <c r="D13" s="14">
        <f>C13-E13</f>
        <v>2000</v>
      </c>
      <c r="E13" s="14">
        <v>2344.75</v>
      </c>
      <c r="F13" s="13" t="s">
        <v>10</v>
      </c>
      <c r="G13" s="13" t="s">
        <v>9</v>
      </c>
    </row>
    <row r="14" spans="1:7" ht="13.5" outlineLevel="1" thickBot="1">
      <c r="A14" s="10" t="s">
        <v>170</v>
      </c>
      <c r="B14" s="11"/>
      <c r="C14" s="12">
        <f>SUBTOTAL(9,C13:C13)</f>
        <v>4344.75</v>
      </c>
      <c r="D14" s="12">
        <f>SUBTOTAL(9,D13:D13)</f>
        <v>2000</v>
      </c>
      <c r="E14" s="12">
        <f>SUBTOTAL(9,E13:E13)</f>
        <v>2344.75</v>
      </c>
      <c r="F14" s="10"/>
      <c r="G14" s="11">
        <f>SUBTOTAL(9,G13:G13)</f>
        <v>0</v>
      </c>
    </row>
    <row r="15" spans="1:7" ht="12.75" outlineLevel="2">
      <c r="A15" s="8" t="s">
        <v>8</v>
      </c>
      <c r="B15" s="8" t="s">
        <v>5</v>
      </c>
      <c r="C15" s="9">
        <v>4760.91</v>
      </c>
      <c r="D15" s="9">
        <v>4760.91</v>
      </c>
      <c r="E15" s="9"/>
      <c r="F15" s="8" t="s">
        <v>11</v>
      </c>
      <c r="G15" s="8" t="s">
        <v>12</v>
      </c>
    </row>
    <row r="16" spans="1:7" ht="12.75" outlineLevel="2">
      <c r="A16" s="2" t="s">
        <v>8</v>
      </c>
      <c r="B16" s="2" t="s">
        <v>5</v>
      </c>
      <c r="C16" s="3">
        <v>713.34</v>
      </c>
      <c r="D16" s="3">
        <v>713.34</v>
      </c>
      <c r="E16" s="3"/>
      <c r="F16" s="2" t="s">
        <v>11</v>
      </c>
      <c r="G16" s="2" t="s">
        <v>12</v>
      </c>
    </row>
    <row r="17" spans="1:7" ht="12.75" outlineLevel="2">
      <c r="A17" s="5" t="s">
        <v>8</v>
      </c>
      <c r="B17" s="5" t="s">
        <v>5</v>
      </c>
      <c r="C17" s="6">
        <v>1593.6</v>
      </c>
      <c r="D17" s="6">
        <v>0</v>
      </c>
      <c r="E17" s="6">
        <v>1593.6</v>
      </c>
      <c r="F17" s="5" t="s">
        <v>11</v>
      </c>
      <c r="G17" s="5" t="s">
        <v>12</v>
      </c>
    </row>
    <row r="18" spans="1:7" ht="13.5" outlineLevel="1" thickBot="1">
      <c r="A18" s="10" t="s">
        <v>171</v>
      </c>
      <c r="B18" s="11"/>
      <c r="C18" s="12">
        <f>SUBTOTAL(9,C15:C17)</f>
        <v>7067.85</v>
      </c>
      <c r="D18" s="12">
        <f>SUBTOTAL(9,D15:D17)</f>
        <v>5474.25</v>
      </c>
      <c r="E18" s="12">
        <f>SUBTOTAL(9,E15:E17)</f>
        <v>1593.6</v>
      </c>
      <c r="F18" s="10"/>
      <c r="G18" s="11">
        <f>SUBTOTAL(9,G15:G17)</f>
        <v>0</v>
      </c>
    </row>
    <row r="19" spans="1:7" ht="12.75" outlineLevel="2">
      <c r="A19" s="8" t="s">
        <v>8</v>
      </c>
      <c r="B19" s="8" t="s">
        <v>5</v>
      </c>
      <c r="C19" s="9">
        <v>3141.67</v>
      </c>
      <c r="D19" s="9"/>
      <c r="E19" s="9">
        <v>3141.67</v>
      </c>
      <c r="F19" s="8" t="s">
        <v>13</v>
      </c>
      <c r="G19" s="8" t="s">
        <v>14</v>
      </c>
    </row>
    <row r="20" spans="1:7" ht="12.75" outlineLevel="2">
      <c r="A20" s="5" t="s">
        <v>8</v>
      </c>
      <c r="B20" s="5" t="s">
        <v>5</v>
      </c>
      <c r="C20" s="6">
        <v>1578.09</v>
      </c>
      <c r="D20" s="6">
        <v>1578.09</v>
      </c>
      <c r="E20" s="6"/>
      <c r="F20" s="5" t="s">
        <v>13</v>
      </c>
      <c r="G20" s="5" t="s">
        <v>14</v>
      </c>
    </row>
    <row r="21" spans="1:7" ht="13.5" outlineLevel="1" thickBot="1">
      <c r="A21" s="10" t="s">
        <v>172</v>
      </c>
      <c r="B21" s="11"/>
      <c r="C21" s="12">
        <f>SUBTOTAL(9,C19:C20)</f>
        <v>4719.76</v>
      </c>
      <c r="D21" s="12">
        <f>SUBTOTAL(9,D19:D20)</f>
        <v>1578.09</v>
      </c>
      <c r="E21" s="12">
        <f>SUBTOTAL(9,E19:E20)</f>
        <v>3141.67</v>
      </c>
      <c r="F21" s="10"/>
      <c r="G21" s="11">
        <f>SUBTOTAL(9,G19:G20)</f>
        <v>0</v>
      </c>
    </row>
    <row r="22" spans="1:7" ht="12.75" outlineLevel="2">
      <c r="A22" s="8" t="s">
        <v>8</v>
      </c>
      <c r="B22" s="8" t="s">
        <v>5</v>
      </c>
      <c r="C22" s="9">
        <v>130.11</v>
      </c>
      <c r="D22" s="9">
        <v>130.11</v>
      </c>
      <c r="E22" s="9"/>
      <c r="F22" s="8" t="s">
        <v>16</v>
      </c>
      <c r="G22" s="8" t="s">
        <v>15</v>
      </c>
    </row>
    <row r="23" spans="1:7" ht="12.75" outlineLevel="2">
      <c r="A23" s="5" t="s">
        <v>8</v>
      </c>
      <c r="B23" s="5" t="s">
        <v>5</v>
      </c>
      <c r="C23" s="6">
        <v>448.67</v>
      </c>
      <c r="D23" s="6">
        <v>448.67</v>
      </c>
      <c r="E23" s="6"/>
      <c r="F23" s="5" t="s">
        <v>16</v>
      </c>
      <c r="G23" s="5" t="s">
        <v>15</v>
      </c>
    </row>
    <row r="24" spans="1:7" ht="13.5" outlineLevel="1" thickBot="1">
      <c r="A24" s="10" t="s">
        <v>173</v>
      </c>
      <c r="B24" s="11"/>
      <c r="C24" s="12">
        <f>SUBTOTAL(9,C22:C23)</f>
        <v>578.78</v>
      </c>
      <c r="D24" s="12">
        <f>SUBTOTAL(9,D22:D23)</f>
        <v>578.78</v>
      </c>
      <c r="E24" s="12">
        <f>SUBTOTAL(9,E22:E23)</f>
        <v>0</v>
      </c>
      <c r="F24" s="10"/>
      <c r="G24" s="11">
        <f>SUBTOTAL(9,G22:G23)</f>
        <v>0</v>
      </c>
    </row>
    <row r="25" spans="1:7" ht="12.75" outlineLevel="2">
      <c r="A25" s="13" t="s">
        <v>8</v>
      </c>
      <c r="B25" s="13" t="s">
        <v>5</v>
      </c>
      <c r="C25" s="14">
        <v>2262.28</v>
      </c>
      <c r="D25" s="14">
        <v>2262.28</v>
      </c>
      <c r="E25" s="14"/>
      <c r="F25" s="13" t="s">
        <v>18</v>
      </c>
      <c r="G25" s="13" t="s">
        <v>17</v>
      </c>
    </row>
    <row r="26" spans="1:7" ht="13.5" outlineLevel="1" thickBot="1">
      <c r="A26" s="10" t="s">
        <v>174</v>
      </c>
      <c r="B26" s="11"/>
      <c r="C26" s="12">
        <f>SUBTOTAL(9,C25:C25)</f>
        <v>2262.28</v>
      </c>
      <c r="D26" s="12">
        <f>SUBTOTAL(9,D25:D25)</f>
        <v>2262.28</v>
      </c>
      <c r="E26" s="12">
        <f>SUBTOTAL(9,E25:E25)</f>
        <v>0</v>
      </c>
      <c r="F26" s="10"/>
      <c r="G26" s="11">
        <f>SUBTOTAL(9,G25:G25)</f>
        <v>0</v>
      </c>
    </row>
    <row r="27" spans="1:7" ht="12.75" outlineLevel="2">
      <c r="A27" s="13" t="s">
        <v>8</v>
      </c>
      <c r="B27" s="13" t="s">
        <v>5</v>
      </c>
      <c r="C27" s="14">
        <v>3439.37</v>
      </c>
      <c r="D27" s="14">
        <v>3439.37</v>
      </c>
      <c r="E27" s="14"/>
      <c r="F27" s="13" t="s">
        <v>19</v>
      </c>
      <c r="G27" s="13" t="s">
        <v>20</v>
      </c>
    </row>
    <row r="28" spans="1:7" ht="13.5" outlineLevel="1" thickBot="1">
      <c r="A28" s="10" t="s">
        <v>175</v>
      </c>
      <c r="B28" s="11"/>
      <c r="C28" s="12">
        <f>SUBTOTAL(9,C27:C27)</f>
        <v>3439.37</v>
      </c>
      <c r="D28" s="12">
        <f>SUBTOTAL(9,D27:D27)</f>
        <v>3439.37</v>
      </c>
      <c r="E28" s="12">
        <f>SUBTOTAL(9,E27:E27)</f>
        <v>0</v>
      </c>
      <c r="F28" s="10"/>
      <c r="G28" s="11">
        <f>SUBTOTAL(9,G27:G27)</f>
        <v>0</v>
      </c>
    </row>
    <row r="29" spans="1:7" ht="12.75" outlineLevel="2">
      <c r="A29" s="13" t="s">
        <v>8</v>
      </c>
      <c r="B29" s="13" t="s">
        <v>5</v>
      </c>
      <c r="C29" s="14">
        <v>1144.94</v>
      </c>
      <c r="D29" s="14">
        <v>1144.94</v>
      </c>
      <c r="E29" s="14"/>
      <c r="F29" s="13" t="s">
        <v>22</v>
      </c>
      <c r="G29" s="13" t="s">
        <v>21</v>
      </c>
    </row>
    <row r="30" spans="1:7" ht="13.5" outlineLevel="1" thickBot="1">
      <c r="A30" s="10" t="s">
        <v>176</v>
      </c>
      <c r="B30" s="11"/>
      <c r="C30" s="12">
        <f>SUBTOTAL(9,C29:C29)</f>
        <v>1144.94</v>
      </c>
      <c r="D30" s="12">
        <f>SUBTOTAL(9,D29:D29)</f>
        <v>1144.94</v>
      </c>
      <c r="E30" s="12">
        <f>SUBTOTAL(9,E29:E29)</f>
        <v>0</v>
      </c>
      <c r="F30" s="10"/>
      <c r="G30" s="11">
        <f>SUBTOTAL(9,G29:G29)</f>
        <v>0</v>
      </c>
    </row>
    <row r="31" spans="1:7" ht="12.75" outlineLevel="2">
      <c r="A31" s="8" t="s">
        <v>8</v>
      </c>
      <c r="B31" s="8" t="s">
        <v>5</v>
      </c>
      <c r="C31" s="9">
        <v>524.34</v>
      </c>
      <c r="D31" s="9">
        <v>524.34</v>
      </c>
      <c r="E31" s="9"/>
      <c r="F31" s="8" t="s">
        <v>23</v>
      </c>
      <c r="G31" s="8" t="s">
        <v>24</v>
      </c>
    </row>
    <row r="32" spans="1:7" ht="12.75" outlineLevel="1">
      <c r="A32" s="4" t="s">
        <v>177</v>
      </c>
      <c r="B32" s="2"/>
      <c r="C32" s="7">
        <f>SUBTOTAL(9,C31:C31)</f>
        <v>524.34</v>
      </c>
      <c r="D32" s="7">
        <f>SUBTOTAL(9,D31:D31)</f>
        <v>524.34</v>
      </c>
      <c r="E32" s="7">
        <f>SUBTOTAL(9,E31:E31)</f>
        <v>0</v>
      </c>
      <c r="F32" s="4"/>
      <c r="G32" s="2">
        <f>SUBTOTAL(9,G31:G31)</f>
        <v>0</v>
      </c>
    </row>
    <row r="33" spans="1:7" ht="12.75" outlineLevel="2">
      <c r="A33" s="5" t="s">
        <v>8</v>
      </c>
      <c r="B33" s="5" t="s">
        <v>5</v>
      </c>
      <c r="C33" s="6">
        <v>4783.63</v>
      </c>
      <c r="D33" s="6">
        <f>C33-E33</f>
        <v>2000</v>
      </c>
      <c r="E33" s="6">
        <v>2783.63</v>
      </c>
      <c r="F33" s="5" t="s">
        <v>25</v>
      </c>
      <c r="G33" s="5" t="s">
        <v>26</v>
      </c>
    </row>
    <row r="34" spans="1:7" ht="13.5" outlineLevel="1" thickBot="1">
      <c r="A34" s="10" t="s">
        <v>178</v>
      </c>
      <c r="B34" s="11"/>
      <c r="C34" s="12">
        <f>SUBTOTAL(9,C33:C33)</f>
        <v>4783.63</v>
      </c>
      <c r="D34" s="12">
        <f>SUBTOTAL(9,D33:D33)</f>
        <v>2000</v>
      </c>
      <c r="E34" s="12">
        <f>SUBTOTAL(9,E33:E33)</f>
        <v>2783.63</v>
      </c>
      <c r="F34" s="10"/>
      <c r="G34" s="11">
        <f>SUBTOTAL(9,G33:G33)</f>
        <v>0</v>
      </c>
    </row>
    <row r="35" spans="1:7" ht="12.75" outlineLevel="2">
      <c r="A35" s="13" t="s">
        <v>8</v>
      </c>
      <c r="B35" s="13" t="s">
        <v>5</v>
      </c>
      <c r="C35" s="14">
        <v>133.46</v>
      </c>
      <c r="D35" s="14">
        <v>133.46</v>
      </c>
      <c r="E35" s="14"/>
      <c r="F35" s="13" t="s">
        <v>27</v>
      </c>
      <c r="G35" s="13" t="s">
        <v>28</v>
      </c>
    </row>
    <row r="36" spans="1:7" ht="13.5" outlineLevel="1" thickBot="1">
      <c r="A36" s="10" t="s">
        <v>179</v>
      </c>
      <c r="B36" s="11"/>
      <c r="C36" s="12">
        <f>SUBTOTAL(9,C35:C35)</f>
        <v>133.46</v>
      </c>
      <c r="D36" s="12">
        <f>SUBTOTAL(9,D35:D35)</f>
        <v>133.46</v>
      </c>
      <c r="E36" s="12">
        <f>SUBTOTAL(9,E35:E35)</f>
        <v>0</v>
      </c>
      <c r="F36" s="10"/>
      <c r="G36" s="11">
        <f>SUBTOTAL(9,G35:G35)</f>
        <v>0</v>
      </c>
    </row>
    <row r="37" spans="1:7" ht="12.75" outlineLevel="2">
      <c r="A37" s="8" t="s">
        <v>8</v>
      </c>
      <c r="B37" s="8" t="s">
        <v>5</v>
      </c>
      <c r="C37" s="9">
        <v>370.74</v>
      </c>
      <c r="D37" s="9">
        <v>370.74</v>
      </c>
      <c r="E37" s="9"/>
      <c r="F37" s="8" t="s">
        <v>30</v>
      </c>
      <c r="G37" s="8" t="s">
        <v>29</v>
      </c>
    </row>
    <row r="38" spans="1:7" ht="12.75" outlineLevel="2">
      <c r="A38" s="2" t="s">
        <v>8</v>
      </c>
      <c r="B38" s="2" t="s">
        <v>5</v>
      </c>
      <c r="C38" s="3">
        <v>819.36</v>
      </c>
      <c r="D38" s="3">
        <v>819.36</v>
      </c>
      <c r="E38" s="3"/>
      <c r="F38" s="2" t="s">
        <v>30</v>
      </c>
      <c r="G38" s="2" t="s">
        <v>29</v>
      </c>
    </row>
    <row r="39" spans="1:7" ht="12.75" outlineLevel="2">
      <c r="A39" s="2" t="s">
        <v>8</v>
      </c>
      <c r="B39" s="2" t="s">
        <v>5</v>
      </c>
      <c r="C39" s="3">
        <v>332.28</v>
      </c>
      <c r="D39" s="3">
        <v>332.28</v>
      </c>
      <c r="E39" s="3"/>
      <c r="F39" s="2" t="s">
        <v>30</v>
      </c>
      <c r="G39" s="2" t="s">
        <v>29</v>
      </c>
    </row>
    <row r="40" spans="1:7" ht="12.75" outlineLevel="2">
      <c r="A40" s="5" t="s">
        <v>8</v>
      </c>
      <c r="B40" s="5" t="s">
        <v>5</v>
      </c>
      <c r="C40" s="6">
        <v>545.26</v>
      </c>
      <c r="D40" s="6">
        <v>545.26</v>
      </c>
      <c r="E40" s="6"/>
      <c r="F40" s="5" t="s">
        <v>30</v>
      </c>
      <c r="G40" s="5" t="s">
        <v>29</v>
      </c>
    </row>
    <row r="41" spans="1:7" ht="13.5" outlineLevel="1" thickBot="1">
      <c r="A41" s="10" t="s">
        <v>180</v>
      </c>
      <c r="B41" s="11"/>
      <c r="C41" s="12">
        <f>SUBTOTAL(9,C37:C40)</f>
        <v>2067.64</v>
      </c>
      <c r="D41" s="12">
        <f>SUBTOTAL(9,D37:D40)</f>
        <v>2067.64</v>
      </c>
      <c r="E41" s="12">
        <f>SUBTOTAL(9,E37:E40)</f>
        <v>0</v>
      </c>
      <c r="F41" s="10"/>
      <c r="G41" s="11">
        <f>SUBTOTAL(9,G37:G40)</f>
        <v>0</v>
      </c>
    </row>
    <row r="42" spans="1:7" ht="12.75" outlineLevel="2">
      <c r="A42" s="8" t="s">
        <v>8</v>
      </c>
      <c r="B42" s="8" t="s">
        <v>5</v>
      </c>
      <c r="C42" s="9">
        <v>103.67</v>
      </c>
      <c r="D42" s="9">
        <v>103.67</v>
      </c>
      <c r="E42" s="9"/>
      <c r="F42" s="8" t="s">
        <v>32</v>
      </c>
      <c r="G42" s="8" t="s">
        <v>31</v>
      </c>
    </row>
    <row r="43" spans="1:7" ht="12.75" outlineLevel="2">
      <c r="A43" s="5" t="s">
        <v>8</v>
      </c>
      <c r="B43" s="5" t="s">
        <v>5</v>
      </c>
      <c r="C43" s="6">
        <v>381.9</v>
      </c>
      <c r="D43" s="6">
        <v>381.9</v>
      </c>
      <c r="E43" s="6"/>
      <c r="F43" s="5" t="s">
        <v>32</v>
      </c>
      <c r="G43" s="5" t="s">
        <v>31</v>
      </c>
    </row>
    <row r="44" spans="1:7" ht="13.5" outlineLevel="1" thickBot="1">
      <c r="A44" s="10" t="s">
        <v>181</v>
      </c>
      <c r="B44" s="11"/>
      <c r="C44" s="12">
        <f>SUBTOTAL(9,C42:C43)</f>
        <v>485.57</v>
      </c>
      <c r="D44" s="12">
        <f>SUBTOTAL(9,D42:D43)</f>
        <v>485.57</v>
      </c>
      <c r="E44" s="12">
        <f>SUBTOTAL(9,E42:E43)</f>
        <v>0</v>
      </c>
      <c r="F44" s="10"/>
      <c r="G44" s="11">
        <f>SUBTOTAL(9,G42:G43)</f>
        <v>0</v>
      </c>
    </row>
    <row r="45" spans="1:7" ht="12.75" outlineLevel="2">
      <c r="A45" s="8" t="s">
        <v>8</v>
      </c>
      <c r="B45" s="8" t="s">
        <v>5</v>
      </c>
      <c r="C45" s="9">
        <v>1033.93</v>
      </c>
      <c r="D45" s="9">
        <v>1033.93</v>
      </c>
      <c r="E45" s="9"/>
      <c r="F45" s="8" t="s">
        <v>33</v>
      </c>
      <c r="G45" s="8" t="s">
        <v>34</v>
      </c>
    </row>
    <row r="46" spans="1:7" ht="12.75" outlineLevel="2">
      <c r="A46" s="2" t="s">
        <v>8</v>
      </c>
      <c r="B46" s="2" t="s">
        <v>5</v>
      </c>
      <c r="C46" s="3">
        <v>3504.89</v>
      </c>
      <c r="D46" s="3"/>
      <c r="E46" s="3">
        <v>3504.89</v>
      </c>
      <c r="F46" s="2" t="s">
        <v>33</v>
      </c>
      <c r="G46" s="2" t="s">
        <v>34</v>
      </c>
    </row>
    <row r="47" spans="1:7" ht="12.75" outlineLevel="2">
      <c r="A47" s="2" t="s">
        <v>8</v>
      </c>
      <c r="B47" s="2" t="s">
        <v>5</v>
      </c>
      <c r="C47" s="3">
        <v>5212.49</v>
      </c>
      <c r="D47" s="3"/>
      <c r="E47" s="3">
        <v>5212.49</v>
      </c>
      <c r="F47" s="2" t="s">
        <v>33</v>
      </c>
      <c r="G47" s="2" t="s">
        <v>34</v>
      </c>
    </row>
    <row r="48" spans="1:7" ht="12.75" outlineLevel="2">
      <c r="A48" s="2" t="s">
        <v>8</v>
      </c>
      <c r="B48" s="2" t="s">
        <v>5</v>
      </c>
      <c r="C48" s="3">
        <v>1008.47</v>
      </c>
      <c r="D48" s="3">
        <v>1008.47</v>
      </c>
      <c r="E48" s="3"/>
      <c r="F48" s="2" t="s">
        <v>33</v>
      </c>
      <c r="G48" s="2" t="s">
        <v>34</v>
      </c>
    </row>
    <row r="49" spans="1:7" ht="12.75" outlineLevel="2">
      <c r="A49" s="2" t="s">
        <v>8</v>
      </c>
      <c r="B49" s="2" t="s">
        <v>5</v>
      </c>
      <c r="C49" s="3">
        <v>2004.67</v>
      </c>
      <c r="D49" s="3">
        <v>2004.67</v>
      </c>
      <c r="E49" s="3"/>
      <c r="F49" s="2" t="s">
        <v>33</v>
      </c>
      <c r="G49" s="2" t="s">
        <v>34</v>
      </c>
    </row>
    <row r="50" spans="1:7" ht="12.75" outlineLevel="2">
      <c r="A50" s="2" t="s">
        <v>8</v>
      </c>
      <c r="B50" s="2" t="s">
        <v>5</v>
      </c>
      <c r="C50" s="3">
        <v>1997.57</v>
      </c>
      <c r="D50" s="3">
        <v>1997.57</v>
      </c>
      <c r="E50" s="3"/>
      <c r="F50" s="2" t="s">
        <v>33</v>
      </c>
      <c r="G50" s="2" t="s">
        <v>34</v>
      </c>
    </row>
    <row r="51" spans="1:7" ht="12.75" outlineLevel="2">
      <c r="A51" s="2" t="s">
        <v>8</v>
      </c>
      <c r="B51" s="2" t="s">
        <v>5</v>
      </c>
      <c r="C51" s="3">
        <v>1520.01</v>
      </c>
      <c r="D51" s="3">
        <v>1520.01</v>
      </c>
      <c r="E51" s="3"/>
      <c r="F51" s="2" t="s">
        <v>33</v>
      </c>
      <c r="G51" s="2" t="s">
        <v>34</v>
      </c>
    </row>
    <row r="52" spans="1:7" ht="12.75" outlineLevel="2">
      <c r="A52" s="5" t="s">
        <v>8</v>
      </c>
      <c r="B52" s="5" t="s">
        <v>5</v>
      </c>
      <c r="C52" s="6">
        <v>5520.13</v>
      </c>
      <c r="D52" s="6"/>
      <c r="E52" s="6">
        <v>5520.13</v>
      </c>
      <c r="F52" s="5" t="s">
        <v>33</v>
      </c>
      <c r="G52" s="5" t="s">
        <v>34</v>
      </c>
    </row>
    <row r="53" spans="1:7" ht="13.5" outlineLevel="1" thickBot="1">
      <c r="A53" s="10" t="s">
        <v>182</v>
      </c>
      <c r="B53" s="11"/>
      <c r="C53" s="12">
        <f>SUBTOTAL(9,C45:C52)</f>
        <v>21802.16</v>
      </c>
      <c r="D53" s="12">
        <f>SUBTOTAL(9,D45:D52)</f>
        <v>7564.650000000001</v>
      </c>
      <c r="E53" s="12">
        <f>SUBTOTAL(9,E45:E52)</f>
        <v>14237.509999999998</v>
      </c>
      <c r="F53" s="10"/>
      <c r="G53" s="11">
        <f>SUBTOTAL(9,G45:G52)</f>
        <v>0</v>
      </c>
    </row>
    <row r="54" spans="1:7" ht="12.75" outlineLevel="2">
      <c r="A54" s="13" t="s">
        <v>8</v>
      </c>
      <c r="B54" s="13" t="s">
        <v>5</v>
      </c>
      <c r="C54" s="14">
        <v>1797.79</v>
      </c>
      <c r="D54" s="14">
        <v>1797.79</v>
      </c>
      <c r="E54" s="14"/>
      <c r="F54" s="13" t="s">
        <v>35</v>
      </c>
      <c r="G54" s="13" t="s">
        <v>36</v>
      </c>
    </row>
    <row r="55" spans="1:7" ht="13.5" outlineLevel="1" thickBot="1">
      <c r="A55" s="10" t="s">
        <v>183</v>
      </c>
      <c r="B55" s="11"/>
      <c r="C55" s="12">
        <f>SUBTOTAL(9,C54:C54)</f>
        <v>1797.79</v>
      </c>
      <c r="D55" s="12">
        <f>SUBTOTAL(9,D54:D54)</f>
        <v>1797.79</v>
      </c>
      <c r="E55" s="12">
        <f>SUBTOTAL(9,E54:E54)</f>
        <v>0</v>
      </c>
      <c r="F55" s="10"/>
      <c r="G55" s="11">
        <f>SUBTOTAL(9,G54:G54)</f>
        <v>0</v>
      </c>
    </row>
    <row r="56" spans="1:7" ht="12.75" outlineLevel="2">
      <c r="A56" s="13" t="s">
        <v>8</v>
      </c>
      <c r="B56" s="13" t="s">
        <v>5</v>
      </c>
      <c r="C56" s="14">
        <v>175.21</v>
      </c>
      <c r="D56" s="14">
        <v>175.21</v>
      </c>
      <c r="E56" s="14"/>
      <c r="F56" s="13" t="s">
        <v>38</v>
      </c>
      <c r="G56" s="13" t="s">
        <v>37</v>
      </c>
    </row>
    <row r="57" spans="1:7" ht="13.5" outlineLevel="1" thickBot="1">
      <c r="A57" s="10" t="s">
        <v>184</v>
      </c>
      <c r="B57" s="11"/>
      <c r="C57" s="12">
        <f>SUBTOTAL(9,C56:C56)</f>
        <v>175.21</v>
      </c>
      <c r="D57" s="12">
        <f>SUBTOTAL(9,D56:D56)</f>
        <v>175.21</v>
      </c>
      <c r="E57" s="12">
        <f>SUBTOTAL(9,E56:E56)</f>
        <v>0</v>
      </c>
      <c r="F57" s="10"/>
      <c r="G57" s="11">
        <f>SUBTOTAL(9,G56:G56)</f>
        <v>0</v>
      </c>
    </row>
    <row r="58" spans="1:7" ht="12.75" outlineLevel="2">
      <c r="A58" s="8" t="s">
        <v>8</v>
      </c>
      <c r="B58" s="8" t="s">
        <v>5</v>
      </c>
      <c r="C58" s="9">
        <v>1347.66</v>
      </c>
      <c r="D58" s="9">
        <v>1347.66</v>
      </c>
      <c r="E58" s="9"/>
      <c r="F58" s="8" t="s">
        <v>40</v>
      </c>
      <c r="G58" s="8" t="s">
        <v>39</v>
      </c>
    </row>
    <row r="59" spans="1:7" ht="12.75" outlineLevel="2">
      <c r="A59" s="2" t="s">
        <v>8</v>
      </c>
      <c r="B59" s="2" t="s">
        <v>5</v>
      </c>
      <c r="C59" s="3">
        <v>3818.55</v>
      </c>
      <c r="D59" s="3"/>
      <c r="E59" s="3">
        <v>3818.55</v>
      </c>
      <c r="F59" s="2" t="s">
        <v>40</v>
      </c>
      <c r="G59" s="2" t="s">
        <v>39</v>
      </c>
    </row>
    <row r="60" spans="1:7" ht="12.75" outlineLevel="2">
      <c r="A60" s="2" t="s">
        <v>8</v>
      </c>
      <c r="B60" s="2" t="s">
        <v>5</v>
      </c>
      <c r="C60" s="3">
        <v>215.3</v>
      </c>
      <c r="D60" s="3">
        <v>215.3</v>
      </c>
      <c r="E60" s="3"/>
      <c r="F60" s="2" t="s">
        <v>40</v>
      </c>
      <c r="G60" s="2" t="s">
        <v>39</v>
      </c>
    </row>
    <row r="61" spans="1:7" ht="12.75" outlineLevel="2">
      <c r="A61" s="2" t="s">
        <v>8</v>
      </c>
      <c r="B61" s="2" t="s">
        <v>5</v>
      </c>
      <c r="C61" s="3">
        <v>2409.38</v>
      </c>
      <c r="D61" s="3"/>
      <c r="E61" s="3">
        <v>2409.38</v>
      </c>
      <c r="F61" s="2" t="s">
        <v>40</v>
      </c>
      <c r="G61" s="2" t="s">
        <v>39</v>
      </c>
    </row>
    <row r="62" spans="1:7" ht="12.75" outlineLevel="2">
      <c r="A62" s="2" t="s">
        <v>8</v>
      </c>
      <c r="B62" s="2" t="s">
        <v>5</v>
      </c>
      <c r="C62" s="3">
        <v>732.39</v>
      </c>
      <c r="D62" s="3">
        <v>732.39</v>
      </c>
      <c r="E62" s="3"/>
      <c r="F62" s="2" t="s">
        <v>40</v>
      </c>
      <c r="G62" s="2" t="s">
        <v>39</v>
      </c>
    </row>
    <row r="63" spans="1:7" ht="12.75" outlineLevel="2">
      <c r="A63" s="2" t="s">
        <v>8</v>
      </c>
      <c r="B63" s="2" t="s">
        <v>5</v>
      </c>
      <c r="C63" s="3">
        <v>3611.1</v>
      </c>
      <c r="D63" s="3"/>
      <c r="E63" s="3">
        <v>3611.1</v>
      </c>
      <c r="F63" s="2" t="s">
        <v>40</v>
      </c>
      <c r="G63" s="2" t="s">
        <v>39</v>
      </c>
    </row>
    <row r="64" spans="1:7" ht="12.75" outlineLevel="2">
      <c r="A64" s="5" t="s">
        <v>8</v>
      </c>
      <c r="B64" s="5" t="s">
        <v>5</v>
      </c>
      <c r="C64" s="6">
        <v>326.01</v>
      </c>
      <c r="D64" s="6">
        <v>326.01</v>
      </c>
      <c r="E64" s="6"/>
      <c r="F64" s="5" t="s">
        <v>40</v>
      </c>
      <c r="G64" s="5" t="s">
        <v>39</v>
      </c>
    </row>
    <row r="65" spans="1:7" ht="13.5" outlineLevel="1" thickBot="1">
      <c r="A65" s="10" t="s">
        <v>185</v>
      </c>
      <c r="B65" s="11"/>
      <c r="C65" s="12">
        <f>SUBTOTAL(9,C58:C64)</f>
        <v>12460.390000000001</v>
      </c>
      <c r="D65" s="12">
        <f>SUBTOTAL(9,D58:D64)</f>
        <v>2621.3599999999997</v>
      </c>
      <c r="E65" s="12">
        <f>SUBTOTAL(9,E58:E64)</f>
        <v>9839.03</v>
      </c>
      <c r="F65" s="10"/>
      <c r="G65" s="11">
        <f>SUBTOTAL(9,G58:G64)</f>
        <v>0</v>
      </c>
    </row>
    <row r="66" spans="1:7" ht="12.75" outlineLevel="2">
      <c r="A66" s="13" t="s">
        <v>8</v>
      </c>
      <c r="B66" s="13" t="s">
        <v>5</v>
      </c>
      <c r="C66" s="14">
        <v>2229.84</v>
      </c>
      <c r="D66" s="14">
        <v>2229.84</v>
      </c>
      <c r="E66" s="14"/>
      <c r="F66" s="13" t="s">
        <v>41</v>
      </c>
      <c r="G66" s="13" t="s">
        <v>42</v>
      </c>
    </row>
    <row r="67" spans="1:7" ht="13.5" outlineLevel="1" thickBot="1">
      <c r="A67" s="10" t="s">
        <v>186</v>
      </c>
      <c r="B67" s="11"/>
      <c r="C67" s="12">
        <f>SUBTOTAL(9,C66:C66)</f>
        <v>2229.84</v>
      </c>
      <c r="D67" s="12">
        <f>SUBTOTAL(9,D66:D66)</f>
        <v>2229.84</v>
      </c>
      <c r="E67" s="12">
        <f>SUBTOTAL(9,E66:E66)</f>
        <v>0</v>
      </c>
      <c r="F67" s="10"/>
      <c r="G67" s="11">
        <f>SUBTOTAL(9,G66:G66)</f>
        <v>0</v>
      </c>
    </row>
    <row r="68" spans="1:7" ht="12.75" outlineLevel="2">
      <c r="A68" s="8" t="s">
        <v>8</v>
      </c>
      <c r="B68" s="8" t="s">
        <v>5</v>
      </c>
      <c r="C68" s="9">
        <v>208.95</v>
      </c>
      <c r="D68" s="9">
        <v>208.95</v>
      </c>
      <c r="E68" s="9"/>
      <c r="F68" s="8" t="s">
        <v>44</v>
      </c>
      <c r="G68" s="8" t="s">
        <v>43</v>
      </c>
    </row>
    <row r="69" spans="1:7" ht="12.75" outlineLevel="2">
      <c r="A69" s="5" t="s">
        <v>8</v>
      </c>
      <c r="B69" s="5" t="s">
        <v>5</v>
      </c>
      <c r="C69" s="6">
        <v>4978.1</v>
      </c>
      <c r="D69" s="6">
        <f>C69-E69</f>
        <v>1978.1000000000004</v>
      </c>
      <c r="E69" s="6">
        <v>3000</v>
      </c>
      <c r="F69" s="5" t="s">
        <v>44</v>
      </c>
      <c r="G69" s="5" t="s">
        <v>43</v>
      </c>
    </row>
    <row r="70" spans="1:7" ht="13.5" outlineLevel="1" thickBot="1">
      <c r="A70" s="10" t="s">
        <v>187</v>
      </c>
      <c r="B70" s="11"/>
      <c r="C70" s="12">
        <f>SUBTOTAL(9,C68:C69)</f>
        <v>5187.05</v>
      </c>
      <c r="D70" s="12">
        <f>SUBTOTAL(9,D68:D69)</f>
        <v>2187.05</v>
      </c>
      <c r="E70" s="12">
        <f>SUBTOTAL(9,E68:E69)</f>
        <v>3000</v>
      </c>
      <c r="F70" s="10"/>
      <c r="G70" s="11">
        <f>SUBTOTAL(9,G68:G69)</f>
        <v>0</v>
      </c>
    </row>
    <row r="71" spans="1:7" ht="12.75" outlineLevel="2">
      <c r="A71" s="13" t="s">
        <v>8</v>
      </c>
      <c r="B71" s="13" t="s">
        <v>5</v>
      </c>
      <c r="C71" s="14">
        <v>1373.49</v>
      </c>
      <c r="D71" s="14">
        <v>1373.49</v>
      </c>
      <c r="E71" s="14"/>
      <c r="F71" s="13" t="s">
        <v>45</v>
      </c>
      <c r="G71" s="13" t="s">
        <v>46</v>
      </c>
    </row>
    <row r="72" spans="1:7" ht="13.5" outlineLevel="1" thickBot="1">
      <c r="A72" s="10" t="s">
        <v>188</v>
      </c>
      <c r="B72" s="11"/>
      <c r="C72" s="12">
        <f>SUBTOTAL(9,C71:C71)</f>
        <v>1373.49</v>
      </c>
      <c r="D72" s="12">
        <f>SUBTOTAL(9,D71:D71)</f>
        <v>1373.49</v>
      </c>
      <c r="E72" s="12">
        <f>SUBTOTAL(9,E71:E71)</f>
        <v>0</v>
      </c>
      <c r="F72" s="10"/>
      <c r="G72" s="11">
        <f>SUBTOTAL(9,G71:G71)</f>
        <v>0</v>
      </c>
    </row>
    <row r="73" spans="1:7" ht="12.75" outlineLevel="2">
      <c r="A73" s="13" t="s">
        <v>8</v>
      </c>
      <c r="B73" s="13" t="s">
        <v>5</v>
      </c>
      <c r="C73" s="14">
        <v>138.61</v>
      </c>
      <c r="D73" s="14">
        <v>138.61</v>
      </c>
      <c r="E73" s="14"/>
      <c r="F73" s="13" t="s">
        <v>47</v>
      </c>
      <c r="G73" s="13" t="s">
        <v>48</v>
      </c>
    </row>
    <row r="74" spans="1:7" ht="13.5" outlineLevel="1" thickBot="1">
      <c r="A74" s="10" t="s">
        <v>189</v>
      </c>
      <c r="B74" s="11"/>
      <c r="C74" s="12">
        <f>SUBTOTAL(9,C73:C73)</f>
        <v>138.61</v>
      </c>
      <c r="D74" s="12">
        <f>SUBTOTAL(9,D73:D73)</f>
        <v>138.61</v>
      </c>
      <c r="E74" s="12">
        <f>SUBTOTAL(9,E73:E73)</f>
        <v>0</v>
      </c>
      <c r="F74" s="10"/>
      <c r="G74" s="11">
        <f>SUBTOTAL(9,G73:G73)</f>
        <v>0</v>
      </c>
    </row>
    <row r="75" spans="1:7" ht="12.75" outlineLevel="2">
      <c r="A75" s="8" t="s">
        <v>8</v>
      </c>
      <c r="B75" s="8" t="s">
        <v>5</v>
      </c>
      <c r="C75" s="9">
        <v>343.69</v>
      </c>
      <c r="D75" s="9">
        <v>343.69</v>
      </c>
      <c r="E75" s="9"/>
      <c r="F75" s="8" t="s">
        <v>49</v>
      </c>
      <c r="G75" s="8" t="s">
        <v>50</v>
      </c>
    </row>
    <row r="76" spans="1:7" ht="12.75" outlineLevel="2">
      <c r="A76" s="2" t="s">
        <v>8</v>
      </c>
      <c r="B76" s="2" t="s">
        <v>5</v>
      </c>
      <c r="C76" s="3">
        <v>294.72</v>
      </c>
      <c r="D76" s="3">
        <v>294.72</v>
      </c>
      <c r="E76" s="3"/>
      <c r="F76" s="2" t="s">
        <v>49</v>
      </c>
      <c r="G76" s="2" t="s">
        <v>50</v>
      </c>
    </row>
    <row r="77" spans="1:7" ht="12.75" outlineLevel="2">
      <c r="A77" s="5" t="s">
        <v>8</v>
      </c>
      <c r="B77" s="5" t="s">
        <v>5</v>
      </c>
      <c r="C77" s="6">
        <v>51.63</v>
      </c>
      <c r="D77" s="6">
        <v>51.63</v>
      </c>
      <c r="E77" s="6"/>
      <c r="F77" s="5" t="s">
        <v>49</v>
      </c>
      <c r="G77" s="5" t="s">
        <v>50</v>
      </c>
    </row>
    <row r="78" spans="1:7" ht="13.5" outlineLevel="1" thickBot="1">
      <c r="A78" s="10" t="s">
        <v>190</v>
      </c>
      <c r="B78" s="11"/>
      <c r="C78" s="12">
        <f>SUBTOTAL(9,C75:C77)</f>
        <v>690.0400000000001</v>
      </c>
      <c r="D78" s="12">
        <f>SUBTOTAL(9,D75:D77)</f>
        <v>690.0400000000001</v>
      </c>
      <c r="E78" s="12">
        <f>SUBTOTAL(9,E75:E77)</f>
        <v>0</v>
      </c>
      <c r="F78" s="10"/>
      <c r="G78" s="11">
        <f>SUBTOTAL(9,G75:G77)</f>
        <v>0</v>
      </c>
    </row>
    <row r="79" spans="1:7" ht="12.75" outlineLevel="2">
      <c r="A79" s="8" t="s">
        <v>8</v>
      </c>
      <c r="B79" s="8" t="s">
        <v>5</v>
      </c>
      <c r="C79" s="9">
        <v>3159.01</v>
      </c>
      <c r="D79" s="9">
        <v>3159.01</v>
      </c>
      <c r="E79" s="9"/>
      <c r="F79" s="8" t="s">
        <v>51</v>
      </c>
      <c r="G79" s="8" t="s">
        <v>52</v>
      </c>
    </row>
    <row r="80" spans="1:7" ht="12.75" outlineLevel="2">
      <c r="A80" s="5" t="s">
        <v>8</v>
      </c>
      <c r="B80" s="5" t="s">
        <v>5</v>
      </c>
      <c r="C80" s="6">
        <v>84.01</v>
      </c>
      <c r="D80" s="6">
        <v>84.01</v>
      </c>
      <c r="E80" s="6"/>
      <c r="F80" s="5" t="s">
        <v>51</v>
      </c>
      <c r="G80" s="5" t="s">
        <v>52</v>
      </c>
    </row>
    <row r="81" spans="1:7" ht="13.5" outlineLevel="1" thickBot="1">
      <c r="A81" s="10" t="s">
        <v>191</v>
      </c>
      <c r="B81" s="11"/>
      <c r="C81" s="12">
        <f>SUBTOTAL(9,C79:C80)</f>
        <v>3243.0200000000004</v>
      </c>
      <c r="D81" s="12">
        <f>SUBTOTAL(9,D79:D80)</f>
        <v>3243.0200000000004</v>
      </c>
      <c r="E81" s="12">
        <f>SUBTOTAL(9,E79:E80)</f>
        <v>0</v>
      </c>
      <c r="F81" s="10"/>
      <c r="G81" s="11">
        <f>SUBTOTAL(9,G79:G80)</f>
        <v>0</v>
      </c>
    </row>
    <row r="82" spans="1:7" ht="12.75" outlineLevel="2">
      <c r="A82" s="13" t="s">
        <v>8</v>
      </c>
      <c r="B82" s="13" t="s">
        <v>5</v>
      </c>
      <c r="C82" s="14">
        <v>1054.64</v>
      </c>
      <c r="D82" s="14">
        <v>1054.64</v>
      </c>
      <c r="E82" s="14"/>
      <c r="F82" s="13" t="s">
        <v>54</v>
      </c>
      <c r="G82" s="13" t="s">
        <v>53</v>
      </c>
    </row>
    <row r="83" spans="1:7" ht="13.5" outlineLevel="1" thickBot="1">
      <c r="A83" s="10" t="s">
        <v>192</v>
      </c>
      <c r="B83" s="11"/>
      <c r="C83" s="12">
        <f>SUBTOTAL(9,C82:C82)</f>
        <v>1054.64</v>
      </c>
      <c r="D83" s="12">
        <f>SUBTOTAL(9,D82:D82)</f>
        <v>1054.64</v>
      </c>
      <c r="E83" s="12">
        <f>SUBTOTAL(9,E82:E82)</f>
        <v>0</v>
      </c>
      <c r="F83" s="10"/>
      <c r="G83" s="11">
        <f>SUBTOTAL(9,G82:G82)</f>
        <v>0</v>
      </c>
    </row>
    <row r="84" spans="1:7" ht="12.75" outlineLevel="2">
      <c r="A84" s="8" t="s">
        <v>8</v>
      </c>
      <c r="B84" s="8" t="s">
        <v>5</v>
      </c>
      <c r="C84" s="9">
        <v>117.01</v>
      </c>
      <c r="D84" s="9">
        <v>117.01</v>
      </c>
      <c r="E84" s="9"/>
      <c r="F84" s="8" t="s">
        <v>55</v>
      </c>
      <c r="G84" s="8" t="s">
        <v>56</v>
      </c>
    </row>
    <row r="85" spans="1:7" ht="12.75" outlineLevel="2">
      <c r="A85" s="2" t="s">
        <v>8</v>
      </c>
      <c r="B85" s="2" t="s">
        <v>5</v>
      </c>
      <c r="C85" s="3">
        <v>579.31</v>
      </c>
      <c r="D85" s="3">
        <v>579.31</v>
      </c>
      <c r="E85" s="3"/>
      <c r="F85" s="2" t="s">
        <v>55</v>
      </c>
      <c r="G85" s="2" t="s">
        <v>56</v>
      </c>
    </row>
    <row r="86" spans="1:7" ht="12.75" outlineLevel="2">
      <c r="A86" s="2" t="s">
        <v>8</v>
      </c>
      <c r="B86" s="2" t="s">
        <v>5</v>
      </c>
      <c r="C86" s="3">
        <v>82.8</v>
      </c>
      <c r="D86" s="3">
        <v>82.8</v>
      </c>
      <c r="E86" s="3"/>
      <c r="F86" s="2" t="s">
        <v>55</v>
      </c>
      <c r="G86" s="2" t="s">
        <v>56</v>
      </c>
    </row>
    <row r="87" spans="1:7" ht="12.75" outlineLevel="2">
      <c r="A87" s="2" t="s">
        <v>8</v>
      </c>
      <c r="B87" s="2" t="s">
        <v>5</v>
      </c>
      <c r="C87" s="3">
        <v>797.32</v>
      </c>
      <c r="D87" s="3">
        <v>797.32</v>
      </c>
      <c r="E87" s="3"/>
      <c r="F87" s="2" t="s">
        <v>55</v>
      </c>
      <c r="G87" s="2" t="s">
        <v>56</v>
      </c>
    </row>
    <row r="88" spans="1:7" ht="12.75" outlineLevel="2">
      <c r="A88" s="2" t="s">
        <v>8</v>
      </c>
      <c r="B88" s="2" t="s">
        <v>5</v>
      </c>
      <c r="C88" s="3">
        <v>121.25</v>
      </c>
      <c r="D88" s="3">
        <v>121.25</v>
      </c>
      <c r="E88" s="3"/>
      <c r="F88" s="2" t="s">
        <v>55</v>
      </c>
      <c r="G88" s="2" t="s">
        <v>56</v>
      </c>
    </row>
    <row r="89" spans="1:7" ht="12.75" outlineLevel="2">
      <c r="A89" s="2" t="s">
        <v>8</v>
      </c>
      <c r="B89" s="2" t="s">
        <v>5</v>
      </c>
      <c r="C89" s="3">
        <v>159.69</v>
      </c>
      <c r="D89" s="3">
        <v>159.69</v>
      </c>
      <c r="E89" s="3"/>
      <c r="F89" s="2" t="s">
        <v>55</v>
      </c>
      <c r="G89" s="2" t="s">
        <v>56</v>
      </c>
    </row>
    <row r="90" spans="1:7" ht="12.75" outlineLevel="2">
      <c r="A90" s="2" t="s">
        <v>8</v>
      </c>
      <c r="B90" s="2" t="s">
        <v>5</v>
      </c>
      <c r="C90" s="3">
        <v>142.9</v>
      </c>
      <c r="D90" s="3">
        <v>142.9</v>
      </c>
      <c r="E90" s="3"/>
      <c r="F90" s="2" t="s">
        <v>55</v>
      </c>
      <c r="G90" s="2" t="s">
        <v>56</v>
      </c>
    </row>
    <row r="91" spans="1:7" ht="12.75" outlineLevel="2">
      <c r="A91" s="2" t="s">
        <v>8</v>
      </c>
      <c r="B91" s="2" t="s">
        <v>5</v>
      </c>
      <c r="C91" s="3">
        <v>118.35</v>
      </c>
      <c r="D91" s="3">
        <v>118.35</v>
      </c>
      <c r="E91" s="3"/>
      <c r="F91" s="2" t="s">
        <v>55</v>
      </c>
      <c r="G91" s="2" t="s">
        <v>56</v>
      </c>
    </row>
    <row r="92" spans="1:7" ht="12.75" outlineLevel="2">
      <c r="A92" s="2" t="s">
        <v>8</v>
      </c>
      <c r="B92" s="2" t="s">
        <v>5</v>
      </c>
      <c r="C92" s="3">
        <v>3000.97</v>
      </c>
      <c r="D92" s="3"/>
      <c r="E92" s="3">
        <v>3000.97</v>
      </c>
      <c r="F92" s="2" t="s">
        <v>55</v>
      </c>
      <c r="G92" s="2" t="s">
        <v>56</v>
      </c>
    </row>
    <row r="93" spans="1:7" ht="12.75" outlineLevel="2">
      <c r="A93" s="2" t="s">
        <v>8</v>
      </c>
      <c r="B93" s="2" t="s">
        <v>5</v>
      </c>
      <c r="C93" s="3">
        <v>2.22</v>
      </c>
      <c r="D93" s="3">
        <v>2.22</v>
      </c>
      <c r="E93" s="3"/>
      <c r="F93" s="2" t="s">
        <v>55</v>
      </c>
      <c r="G93" s="2" t="s">
        <v>56</v>
      </c>
    </row>
    <row r="94" spans="1:7" ht="12.75" outlineLevel="2">
      <c r="A94" s="5" t="s">
        <v>8</v>
      </c>
      <c r="B94" s="5" t="s">
        <v>5</v>
      </c>
      <c r="C94" s="6">
        <v>1318.93</v>
      </c>
      <c r="D94" s="6">
        <v>1318.93</v>
      </c>
      <c r="E94" s="6"/>
      <c r="F94" s="5" t="s">
        <v>55</v>
      </c>
      <c r="G94" s="5" t="s">
        <v>56</v>
      </c>
    </row>
    <row r="95" spans="1:7" ht="13.5" outlineLevel="1" thickBot="1">
      <c r="A95" s="10" t="s">
        <v>193</v>
      </c>
      <c r="B95" s="11"/>
      <c r="C95" s="12">
        <f>SUBTOTAL(9,C84:C94)</f>
        <v>6440.750000000001</v>
      </c>
      <c r="D95" s="12">
        <f>SUBTOTAL(9,D84:D94)</f>
        <v>3439.7799999999997</v>
      </c>
      <c r="E95" s="12">
        <f>SUBTOTAL(9,E84:E94)</f>
        <v>3000.97</v>
      </c>
      <c r="F95" s="10"/>
      <c r="G95" s="11">
        <f>SUBTOTAL(9,G84:G94)</f>
        <v>0</v>
      </c>
    </row>
    <row r="96" spans="1:7" ht="12.75" outlineLevel="2">
      <c r="A96" s="13" t="s">
        <v>8</v>
      </c>
      <c r="B96" s="13" t="s">
        <v>5</v>
      </c>
      <c r="C96" s="14">
        <v>507.39</v>
      </c>
      <c r="D96" s="14">
        <v>507.39</v>
      </c>
      <c r="E96" s="14"/>
      <c r="F96" s="13" t="s">
        <v>57</v>
      </c>
      <c r="G96" s="13" t="s">
        <v>58</v>
      </c>
    </row>
    <row r="97" spans="1:7" ht="13.5" outlineLevel="1" thickBot="1">
      <c r="A97" s="10" t="s">
        <v>194</v>
      </c>
      <c r="B97" s="11"/>
      <c r="C97" s="12">
        <f>SUBTOTAL(9,C96:C96)</f>
        <v>507.39</v>
      </c>
      <c r="D97" s="12">
        <f>SUBTOTAL(9,D96:D96)</f>
        <v>507.39</v>
      </c>
      <c r="E97" s="12">
        <f>SUBTOTAL(9,E96:E96)</f>
        <v>0</v>
      </c>
      <c r="F97" s="10"/>
      <c r="G97" s="11">
        <f>SUBTOTAL(9,G96:G96)</f>
        <v>0</v>
      </c>
    </row>
    <row r="98" spans="1:7" ht="12.75" outlineLevel="2">
      <c r="A98" s="8" t="s">
        <v>8</v>
      </c>
      <c r="B98" s="8" t="s">
        <v>5</v>
      </c>
      <c r="C98" s="9">
        <v>780.82</v>
      </c>
      <c r="D98" s="9">
        <v>780.82</v>
      </c>
      <c r="E98" s="9"/>
      <c r="F98" s="8" t="s">
        <v>59</v>
      </c>
      <c r="G98" s="8" t="s">
        <v>60</v>
      </c>
    </row>
    <row r="99" spans="1:7" ht="12.75" outlineLevel="2">
      <c r="A99" s="2" t="s">
        <v>8</v>
      </c>
      <c r="B99" s="2" t="s">
        <v>5</v>
      </c>
      <c r="C99" s="3">
        <v>908</v>
      </c>
      <c r="D99" s="3">
        <v>908</v>
      </c>
      <c r="E99" s="3"/>
      <c r="F99" s="2" t="s">
        <v>59</v>
      </c>
      <c r="G99" s="2" t="s">
        <v>60</v>
      </c>
    </row>
    <row r="100" spans="1:7" ht="12.75" outlineLevel="2">
      <c r="A100" s="5" t="s">
        <v>8</v>
      </c>
      <c r="B100" s="5" t="s">
        <v>5</v>
      </c>
      <c r="C100" s="6">
        <v>839.1</v>
      </c>
      <c r="D100" s="6">
        <v>839.1</v>
      </c>
      <c r="E100" s="6"/>
      <c r="F100" s="5" t="s">
        <v>59</v>
      </c>
      <c r="G100" s="5" t="s">
        <v>60</v>
      </c>
    </row>
    <row r="101" spans="1:7" ht="13.5" outlineLevel="1" thickBot="1">
      <c r="A101" s="10" t="s">
        <v>195</v>
      </c>
      <c r="B101" s="11"/>
      <c r="C101" s="12">
        <f>SUBTOTAL(9,C98:C100)</f>
        <v>2527.92</v>
      </c>
      <c r="D101" s="12">
        <f>SUBTOTAL(9,D98:D100)</f>
        <v>2527.92</v>
      </c>
      <c r="E101" s="12">
        <f>SUBTOTAL(9,E98:E100)</f>
        <v>0</v>
      </c>
      <c r="F101" s="10"/>
      <c r="G101" s="11">
        <f>SUBTOTAL(9,G98:G100)</f>
        <v>0</v>
      </c>
    </row>
    <row r="102" spans="1:7" ht="12.75" outlineLevel="2">
      <c r="A102" s="8" t="s">
        <v>8</v>
      </c>
      <c r="B102" s="8" t="s">
        <v>5</v>
      </c>
      <c r="C102" s="9">
        <v>2475.18</v>
      </c>
      <c r="D102" s="9">
        <v>2475.18</v>
      </c>
      <c r="E102" s="9"/>
      <c r="F102" s="8" t="s">
        <v>62</v>
      </c>
      <c r="G102" s="8" t="s">
        <v>61</v>
      </c>
    </row>
    <row r="103" spans="1:7" ht="12.75" outlineLevel="2">
      <c r="A103" s="5" t="s">
        <v>8</v>
      </c>
      <c r="B103" s="5" t="s">
        <v>5</v>
      </c>
      <c r="C103" s="6">
        <v>180.54</v>
      </c>
      <c r="D103" s="6">
        <v>180.54</v>
      </c>
      <c r="E103" s="6"/>
      <c r="F103" s="5" t="s">
        <v>62</v>
      </c>
      <c r="G103" s="5" t="s">
        <v>61</v>
      </c>
    </row>
    <row r="104" spans="1:7" ht="13.5" outlineLevel="1" thickBot="1">
      <c r="A104" s="10" t="s">
        <v>196</v>
      </c>
      <c r="B104" s="11"/>
      <c r="C104" s="12">
        <f>SUBTOTAL(9,C102:C103)</f>
        <v>2655.72</v>
      </c>
      <c r="D104" s="12">
        <f>SUBTOTAL(9,D102:D103)</f>
        <v>2655.72</v>
      </c>
      <c r="E104" s="12">
        <f>SUBTOTAL(9,E102:E103)</f>
        <v>0</v>
      </c>
      <c r="F104" s="10"/>
      <c r="G104" s="11">
        <f>SUBTOTAL(9,G102:G103)</f>
        <v>0</v>
      </c>
    </row>
    <row r="105" spans="1:7" ht="12.75" outlineLevel="2">
      <c r="A105" s="8" t="s">
        <v>8</v>
      </c>
      <c r="B105" s="8" t="s">
        <v>5</v>
      </c>
      <c r="C105" s="9">
        <v>246.63</v>
      </c>
      <c r="D105" s="9">
        <v>246.63</v>
      </c>
      <c r="E105" s="9"/>
      <c r="F105" s="8" t="s">
        <v>63</v>
      </c>
      <c r="G105" s="8" t="s">
        <v>64</v>
      </c>
    </row>
    <row r="106" spans="1:7" ht="12.75" outlineLevel="2">
      <c r="A106" s="2" t="s">
        <v>8</v>
      </c>
      <c r="B106" s="2" t="s">
        <v>5</v>
      </c>
      <c r="C106" s="3">
        <v>1104.59</v>
      </c>
      <c r="D106" s="3">
        <v>1104.59</v>
      </c>
      <c r="E106" s="3"/>
      <c r="F106" s="2" t="s">
        <v>63</v>
      </c>
      <c r="G106" s="2" t="s">
        <v>64</v>
      </c>
    </row>
    <row r="107" spans="1:7" ht="12.75" outlineLevel="2">
      <c r="A107" s="5" t="s">
        <v>8</v>
      </c>
      <c r="B107" s="5" t="s">
        <v>5</v>
      </c>
      <c r="C107" s="6">
        <v>5618.5</v>
      </c>
      <c r="D107" s="6"/>
      <c r="E107" s="6">
        <v>5618.5</v>
      </c>
      <c r="F107" s="5" t="s">
        <v>63</v>
      </c>
      <c r="G107" s="5" t="s">
        <v>64</v>
      </c>
    </row>
    <row r="108" spans="1:7" ht="13.5" outlineLevel="1" thickBot="1">
      <c r="A108" s="10" t="s">
        <v>197</v>
      </c>
      <c r="B108" s="11"/>
      <c r="C108" s="12">
        <f>SUBTOTAL(9,C105:C107)</f>
        <v>6969.719999999999</v>
      </c>
      <c r="D108" s="12">
        <f>SUBTOTAL(9,D105:D107)</f>
        <v>1351.2199999999998</v>
      </c>
      <c r="E108" s="12">
        <f>SUBTOTAL(9,E105:E107)</f>
        <v>5618.5</v>
      </c>
      <c r="F108" s="10"/>
      <c r="G108" s="11">
        <f>SUBTOTAL(9,G105:G107)</f>
        <v>0</v>
      </c>
    </row>
    <row r="109" spans="1:7" ht="12.75" outlineLevel="2">
      <c r="A109" s="8" t="s">
        <v>8</v>
      </c>
      <c r="B109" s="8" t="s">
        <v>5</v>
      </c>
      <c r="C109" s="9">
        <v>904.74</v>
      </c>
      <c r="D109" s="9">
        <v>904.74</v>
      </c>
      <c r="E109" s="9"/>
      <c r="F109" s="8" t="s">
        <v>65</v>
      </c>
      <c r="G109" s="8" t="s">
        <v>66</v>
      </c>
    </row>
    <row r="110" spans="1:7" ht="12.75" outlineLevel="2">
      <c r="A110" s="2" t="s">
        <v>8</v>
      </c>
      <c r="B110" s="2" t="s">
        <v>5</v>
      </c>
      <c r="C110" s="3">
        <v>5136.68</v>
      </c>
      <c r="D110" s="3"/>
      <c r="E110" s="3">
        <v>5136.68</v>
      </c>
      <c r="F110" s="2" t="s">
        <v>65</v>
      </c>
      <c r="G110" s="2" t="s">
        <v>66</v>
      </c>
    </row>
    <row r="111" spans="1:7" ht="12.75" outlineLevel="2">
      <c r="A111" s="2" t="s">
        <v>8</v>
      </c>
      <c r="B111" s="2" t="s">
        <v>5</v>
      </c>
      <c r="C111" s="3">
        <v>549.81</v>
      </c>
      <c r="D111" s="3">
        <v>549.81</v>
      </c>
      <c r="E111" s="3"/>
      <c r="F111" s="2" t="s">
        <v>65</v>
      </c>
      <c r="G111" s="2" t="s">
        <v>66</v>
      </c>
    </row>
    <row r="112" spans="1:7" ht="12.75" outlineLevel="2">
      <c r="A112" s="2" t="s">
        <v>8</v>
      </c>
      <c r="B112" s="2" t="s">
        <v>5</v>
      </c>
      <c r="C112" s="3">
        <v>2683.9</v>
      </c>
      <c r="D112" s="3">
        <v>2683.9</v>
      </c>
      <c r="E112" s="3">
        <v>0</v>
      </c>
      <c r="F112" s="2" t="s">
        <v>65</v>
      </c>
      <c r="G112" s="2" t="s">
        <v>66</v>
      </c>
    </row>
    <row r="113" spans="1:7" ht="12.75" outlineLevel="2">
      <c r="A113" s="2" t="s">
        <v>8</v>
      </c>
      <c r="B113" s="2" t="s">
        <v>5</v>
      </c>
      <c r="C113" s="3">
        <v>537.56</v>
      </c>
      <c r="D113" s="3">
        <v>537.56</v>
      </c>
      <c r="E113" s="3"/>
      <c r="F113" s="2" t="s">
        <v>65</v>
      </c>
      <c r="G113" s="2" t="s">
        <v>66</v>
      </c>
    </row>
    <row r="114" spans="1:7" ht="12.75" outlineLevel="2">
      <c r="A114" s="5" t="s">
        <v>8</v>
      </c>
      <c r="B114" s="5" t="s">
        <v>5</v>
      </c>
      <c r="C114" s="6">
        <v>845.51</v>
      </c>
      <c r="D114" s="6">
        <v>845.51</v>
      </c>
      <c r="E114" s="6"/>
      <c r="F114" s="5" t="s">
        <v>65</v>
      </c>
      <c r="G114" s="5" t="s">
        <v>66</v>
      </c>
    </row>
    <row r="115" spans="1:7" ht="13.5" outlineLevel="1" thickBot="1">
      <c r="A115" s="10" t="s">
        <v>198</v>
      </c>
      <c r="B115" s="11"/>
      <c r="C115" s="12">
        <f>SUBTOTAL(9,C109:C114)</f>
        <v>10658.199999999999</v>
      </c>
      <c r="D115" s="12">
        <f>SUBTOTAL(9,D109:D114)</f>
        <v>5521.52</v>
      </c>
      <c r="E115" s="12">
        <f>SUBTOTAL(9,E109:E114)</f>
        <v>5136.68</v>
      </c>
      <c r="F115" s="10"/>
      <c r="G115" s="11">
        <f>SUBTOTAL(9,G109:G114)</f>
        <v>0</v>
      </c>
    </row>
    <row r="116" spans="1:7" ht="12.75" outlineLevel="2">
      <c r="A116" s="13" t="s">
        <v>8</v>
      </c>
      <c r="B116" s="13" t="s">
        <v>5</v>
      </c>
      <c r="C116" s="14">
        <v>4625.69</v>
      </c>
      <c r="D116" s="14">
        <f>C116-E116</f>
        <v>1941.7899999999995</v>
      </c>
      <c r="E116" s="14">
        <v>2683.9</v>
      </c>
      <c r="F116" s="13" t="s">
        <v>68</v>
      </c>
      <c r="G116" s="13" t="s">
        <v>67</v>
      </c>
    </row>
    <row r="117" spans="1:7" ht="13.5" outlineLevel="1" thickBot="1">
      <c r="A117" s="10" t="s">
        <v>199</v>
      </c>
      <c r="B117" s="11"/>
      <c r="C117" s="12">
        <f>SUBTOTAL(9,C116:C116)</f>
        <v>4625.69</v>
      </c>
      <c r="D117" s="12">
        <f>SUBTOTAL(9,D116:D116)</f>
        <v>1941.7899999999995</v>
      </c>
      <c r="E117" s="12">
        <f>SUBTOTAL(9,E116:E116)</f>
        <v>2683.9</v>
      </c>
      <c r="F117" s="10"/>
      <c r="G117" s="11">
        <f>SUBTOTAL(9,G116:G116)</f>
        <v>0</v>
      </c>
    </row>
    <row r="118" spans="1:7" ht="12.75" outlineLevel="2">
      <c r="A118" s="8" t="s">
        <v>8</v>
      </c>
      <c r="B118" s="8" t="s">
        <v>5</v>
      </c>
      <c r="C118" s="9">
        <v>2091.77</v>
      </c>
      <c r="D118" s="9">
        <v>2091.77</v>
      </c>
      <c r="E118" s="9"/>
      <c r="F118" s="8" t="s">
        <v>70</v>
      </c>
      <c r="G118" s="8" t="s">
        <v>69</v>
      </c>
    </row>
    <row r="119" spans="1:7" ht="12.75" outlineLevel="2">
      <c r="A119" s="5" t="s">
        <v>8</v>
      </c>
      <c r="B119" s="5" t="s">
        <v>5</v>
      </c>
      <c r="C119" s="6">
        <v>480.08</v>
      </c>
      <c r="D119" s="6">
        <v>480.08</v>
      </c>
      <c r="E119" s="6"/>
      <c r="F119" s="5" t="s">
        <v>70</v>
      </c>
      <c r="G119" s="5" t="s">
        <v>69</v>
      </c>
    </row>
    <row r="120" spans="1:7" ht="13.5" outlineLevel="1" thickBot="1">
      <c r="A120" s="10" t="s">
        <v>200</v>
      </c>
      <c r="B120" s="11"/>
      <c r="C120" s="12">
        <f>SUBTOTAL(9,C118:C119)</f>
        <v>2571.85</v>
      </c>
      <c r="D120" s="12">
        <f>SUBTOTAL(9,D118:D119)</f>
        <v>2571.85</v>
      </c>
      <c r="E120" s="12">
        <f>SUBTOTAL(9,E118:E119)</f>
        <v>0</v>
      </c>
      <c r="F120" s="10"/>
      <c r="G120" s="11">
        <f>SUBTOTAL(9,G118:G119)</f>
        <v>0</v>
      </c>
    </row>
    <row r="121" spans="1:7" ht="12.75" outlineLevel="2">
      <c r="A121" s="13" t="s">
        <v>8</v>
      </c>
      <c r="B121" s="13" t="s">
        <v>5</v>
      </c>
      <c r="C121" s="14">
        <v>475.74</v>
      </c>
      <c r="D121" s="14">
        <v>475.74</v>
      </c>
      <c r="E121" s="14"/>
      <c r="F121" s="13" t="s">
        <v>72</v>
      </c>
      <c r="G121" s="13" t="s">
        <v>71</v>
      </c>
    </row>
    <row r="122" spans="1:7" ht="13.5" outlineLevel="1" thickBot="1">
      <c r="A122" s="10" t="s">
        <v>201</v>
      </c>
      <c r="B122" s="11"/>
      <c r="C122" s="12">
        <f>SUBTOTAL(9,C121:C121)</f>
        <v>475.74</v>
      </c>
      <c r="D122" s="12">
        <f>SUBTOTAL(9,D121:D121)</f>
        <v>475.74</v>
      </c>
      <c r="E122" s="12">
        <f>SUBTOTAL(9,E121:E121)</f>
        <v>0</v>
      </c>
      <c r="F122" s="10"/>
      <c r="G122" s="11">
        <f>SUBTOTAL(9,G121:G121)</f>
        <v>0</v>
      </c>
    </row>
    <row r="123" spans="1:7" ht="12.75" outlineLevel="2">
      <c r="A123" s="8" t="s">
        <v>8</v>
      </c>
      <c r="B123" s="8" t="s">
        <v>5</v>
      </c>
      <c r="C123" s="9">
        <v>1029.55</v>
      </c>
      <c r="D123" s="9">
        <v>1029.55</v>
      </c>
      <c r="E123" s="9"/>
      <c r="F123" s="8" t="s">
        <v>74</v>
      </c>
      <c r="G123" s="8" t="s">
        <v>73</v>
      </c>
    </row>
    <row r="124" spans="1:7" ht="12.75" outlineLevel="2">
      <c r="A124" s="5" t="s">
        <v>8</v>
      </c>
      <c r="B124" s="5" t="s">
        <v>5</v>
      </c>
      <c r="C124" s="6">
        <v>382.36</v>
      </c>
      <c r="D124" s="6">
        <v>382.36</v>
      </c>
      <c r="E124" s="6"/>
      <c r="F124" s="5" t="s">
        <v>74</v>
      </c>
      <c r="G124" s="5" t="s">
        <v>73</v>
      </c>
    </row>
    <row r="125" spans="1:7" ht="13.5" outlineLevel="1" thickBot="1">
      <c r="A125" s="10" t="s">
        <v>202</v>
      </c>
      <c r="B125" s="11"/>
      <c r="C125" s="12">
        <f>SUBTOTAL(9,C123:C124)</f>
        <v>1411.9099999999999</v>
      </c>
      <c r="D125" s="12">
        <f>SUBTOTAL(9,D123:D124)</f>
        <v>1411.9099999999999</v>
      </c>
      <c r="E125" s="12">
        <f>SUBTOTAL(9,E123:E124)</f>
        <v>0</v>
      </c>
      <c r="F125" s="10"/>
      <c r="G125" s="11">
        <f>SUBTOTAL(9,G123:G124)</f>
        <v>0</v>
      </c>
    </row>
    <row r="126" spans="1:7" ht="12.75" outlineLevel="2">
      <c r="A126" s="13" t="s">
        <v>8</v>
      </c>
      <c r="B126" s="13" t="s">
        <v>5</v>
      </c>
      <c r="C126" s="14">
        <v>961.36</v>
      </c>
      <c r="D126" s="14">
        <v>961.36</v>
      </c>
      <c r="E126" s="14"/>
      <c r="F126" s="13" t="s">
        <v>76</v>
      </c>
      <c r="G126" s="13" t="s">
        <v>75</v>
      </c>
    </row>
    <row r="127" spans="1:7" ht="13.5" outlineLevel="1" thickBot="1">
      <c r="A127" s="10" t="s">
        <v>203</v>
      </c>
      <c r="B127" s="11"/>
      <c r="C127" s="12">
        <f>SUBTOTAL(9,C126:C126)</f>
        <v>961.36</v>
      </c>
      <c r="D127" s="12">
        <f>SUBTOTAL(9,D126:D126)</f>
        <v>961.36</v>
      </c>
      <c r="E127" s="12"/>
      <c r="F127" s="10"/>
      <c r="G127" s="11">
        <f>SUBTOTAL(9,G126:G126)</f>
        <v>0</v>
      </c>
    </row>
    <row r="128" spans="1:7" ht="12.75" outlineLevel="2">
      <c r="A128" s="8" t="s">
        <v>8</v>
      </c>
      <c r="B128" s="8" t="s">
        <v>5</v>
      </c>
      <c r="C128" s="9">
        <v>150.59</v>
      </c>
      <c r="D128" s="9">
        <v>150.59</v>
      </c>
      <c r="E128" s="9"/>
      <c r="F128" s="8" t="s">
        <v>77</v>
      </c>
      <c r="G128" s="8" t="s">
        <v>78</v>
      </c>
    </row>
    <row r="129" spans="1:7" ht="12.75" outlineLevel="2">
      <c r="A129" s="5" t="s">
        <v>8</v>
      </c>
      <c r="B129" s="5" t="s">
        <v>5</v>
      </c>
      <c r="C129" s="6">
        <v>1674.69</v>
      </c>
      <c r="D129" s="6">
        <v>1674.69</v>
      </c>
      <c r="E129" s="6"/>
      <c r="F129" s="5" t="s">
        <v>77</v>
      </c>
      <c r="G129" s="5" t="s">
        <v>78</v>
      </c>
    </row>
    <row r="130" spans="1:7" ht="13.5" outlineLevel="1" thickBot="1">
      <c r="A130" s="10" t="s">
        <v>204</v>
      </c>
      <c r="B130" s="11"/>
      <c r="C130" s="12">
        <f>SUBTOTAL(9,C128:C129)</f>
        <v>1825.28</v>
      </c>
      <c r="D130" s="12">
        <f>SUBTOTAL(9,D128:D129)</f>
        <v>1825.28</v>
      </c>
      <c r="E130" s="12"/>
      <c r="F130" s="10"/>
      <c r="G130" s="11">
        <f>SUBTOTAL(9,G128:G129)</f>
        <v>0</v>
      </c>
    </row>
    <row r="131" spans="1:7" ht="12.75" outlineLevel="2">
      <c r="A131" s="8" t="s">
        <v>8</v>
      </c>
      <c r="B131" s="8" t="s">
        <v>5</v>
      </c>
      <c r="C131" s="9">
        <v>1143.11</v>
      </c>
      <c r="D131" s="9">
        <v>1143.11</v>
      </c>
      <c r="E131" s="9"/>
      <c r="F131" s="8" t="s">
        <v>79</v>
      </c>
      <c r="G131" s="8" t="s">
        <v>80</v>
      </c>
    </row>
    <row r="132" spans="1:7" ht="12.75" outlineLevel="2">
      <c r="A132" s="5" t="s">
        <v>8</v>
      </c>
      <c r="B132" s="5" t="s">
        <v>5</v>
      </c>
      <c r="C132" s="6">
        <v>570.97</v>
      </c>
      <c r="D132" s="6">
        <v>570.97</v>
      </c>
      <c r="E132" s="6"/>
      <c r="F132" s="5" t="s">
        <v>79</v>
      </c>
      <c r="G132" s="5" t="s">
        <v>80</v>
      </c>
    </row>
    <row r="133" spans="1:7" ht="13.5" outlineLevel="1" thickBot="1">
      <c r="A133" s="10" t="s">
        <v>205</v>
      </c>
      <c r="B133" s="11"/>
      <c r="C133" s="12">
        <f>SUBTOTAL(9,C131:C132)</f>
        <v>1714.08</v>
      </c>
      <c r="D133" s="12">
        <f>SUBTOTAL(9,D131:D132)</f>
        <v>1714.08</v>
      </c>
      <c r="E133" s="12"/>
      <c r="F133" s="10"/>
      <c r="G133" s="11">
        <f>SUBTOTAL(9,G131:G132)</f>
        <v>0</v>
      </c>
    </row>
    <row r="134" spans="1:7" ht="12.75" outlineLevel="2">
      <c r="A134" s="8" t="s">
        <v>8</v>
      </c>
      <c r="B134" s="8" t="s">
        <v>5</v>
      </c>
      <c r="C134" s="9">
        <v>987.69</v>
      </c>
      <c r="D134" s="9">
        <v>987.69</v>
      </c>
      <c r="E134" s="9"/>
      <c r="F134" s="8" t="s">
        <v>81</v>
      </c>
      <c r="G134" s="8" t="s">
        <v>82</v>
      </c>
    </row>
    <row r="135" spans="1:7" ht="12.75" outlineLevel="2">
      <c r="A135" s="2" t="s">
        <v>8</v>
      </c>
      <c r="B135" s="2" t="s">
        <v>5</v>
      </c>
      <c r="C135" s="3">
        <v>334</v>
      </c>
      <c r="D135" s="3">
        <v>334</v>
      </c>
      <c r="E135" s="3"/>
      <c r="F135" s="2" t="s">
        <v>81</v>
      </c>
      <c r="G135" s="2" t="s">
        <v>82</v>
      </c>
    </row>
    <row r="136" spans="1:7" ht="12.75" outlineLevel="2">
      <c r="A136" s="2" t="s">
        <v>8</v>
      </c>
      <c r="B136" s="2" t="s">
        <v>5</v>
      </c>
      <c r="C136" s="3">
        <v>596.34</v>
      </c>
      <c r="D136" s="3">
        <v>596.34</v>
      </c>
      <c r="E136" s="3"/>
      <c r="F136" s="2" t="s">
        <v>81</v>
      </c>
      <c r="G136" s="2" t="s">
        <v>82</v>
      </c>
    </row>
    <row r="137" spans="1:7" ht="12.75" outlineLevel="2">
      <c r="A137" s="5" t="s">
        <v>8</v>
      </c>
      <c r="B137" s="5" t="s">
        <v>5</v>
      </c>
      <c r="C137" s="6">
        <v>467.35</v>
      </c>
      <c r="D137" s="6">
        <v>467.35</v>
      </c>
      <c r="E137" s="6"/>
      <c r="F137" s="5" t="s">
        <v>81</v>
      </c>
      <c r="G137" s="5" t="s">
        <v>82</v>
      </c>
    </row>
    <row r="138" spans="1:7" ht="13.5" outlineLevel="1" thickBot="1">
      <c r="A138" s="10" t="s">
        <v>206</v>
      </c>
      <c r="B138" s="11"/>
      <c r="C138" s="12">
        <f>SUBTOTAL(9,C134:C137)</f>
        <v>2385.38</v>
      </c>
      <c r="D138" s="12">
        <f>SUBTOTAL(9,D134:D137)</f>
        <v>2385.38</v>
      </c>
      <c r="E138" s="12"/>
      <c r="F138" s="10"/>
      <c r="G138" s="11">
        <f>SUBTOTAL(9,G134:G137)</f>
        <v>0</v>
      </c>
    </row>
    <row r="139" spans="1:7" ht="12.75" outlineLevel="2">
      <c r="A139" s="13" t="s">
        <v>8</v>
      </c>
      <c r="B139" s="13" t="s">
        <v>5</v>
      </c>
      <c r="C139" s="14">
        <v>109.06</v>
      </c>
      <c r="D139" s="14">
        <v>109.06</v>
      </c>
      <c r="E139" s="14"/>
      <c r="F139" s="13" t="s">
        <v>84</v>
      </c>
      <c r="G139" s="13" t="s">
        <v>83</v>
      </c>
    </row>
    <row r="140" spans="1:7" ht="13.5" outlineLevel="1" thickBot="1">
      <c r="A140" s="10" t="s">
        <v>207</v>
      </c>
      <c r="B140" s="11"/>
      <c r="C140" s="12">
        <f>SUBTOTAL(9,C139:C139)</f>
        <v>109.06</v>
      </c>
      <c r="D140" s="12">
        <f>SUBTOTAL(9,D139:D139)</f>
        <v>109.06</v>
      </c>
      <c r="E140" s="12"/>
      <c r="F140" s="10"/>
      <c r="G140" s="11">
        <f>SUBTOTAL(9,G139:G139)</f>
        <v>0</v>
      </c>
    </row>
    <row r="141" spans="1:7" ht="12.75" outlineLevel="2">
      <c r="A141" s="8" t="s">
        <v>8</v>
      </c>
      <c r="B141" s="8" t="s">
        <v>5</v>
      </c>
      <c r="C141" s="9">
        <v>28.77</v>
      </c>
      <c r="D141" s="9">
        <v>28.77</v>
      </c>
      <c r="E141" s="9"/>
      <c r="F141" s="8" t="s">
        <v>86</v>
      </c>
      <c r="G141" s="8" t="s">
        <v>85</v>
      </c>
    </row>
    <row r="142" spans="1:7" ht="12.75" outlineLevel="2">
      <c r="A142" s="2" t="s">
        <v>8</v>
      </c>
      <c r="B142" s="2" t="s">
        <v>5</v>
      </c>
      <c r="C142" s="3">
        <v>2354.85</v>
      </c>
      <c r="D142" s="3">
        <v>2354.85</v>
      </c>
      <c r="E142" s="3"/>
      <c r="F142" s="2" t="s">
        <v>86</v>
      </c>
      <c r="G142" s="2" t="s">
        <v>85</v>
      </c>
    </row>
    <row r="143" spans="1:7" ht="12.75" outlineLevel="2">
      <c r="A143" s="5" t="s">
        <v>8</v>
      </c>
      <c r="B143" s="5" t="s">
        <v>5</v>
      </c>
      <c r="C143" s="6">
        <v>59.45</v>
      </c>
      <c r="D143" s="6">
        <v>59.45</v>
      </c>
      <c r="E143" s="6"/>
      <c r="F143" s="5" t="s">
        <v>86</v>
      </c>
      <c r="G143" s="5" t="s">
        <v>85</v>
      </c>
    </row>
    <row r="144" spans="1:7" ht="13.5" outlineLevel="1" thickBot="1">
      <c r="A144" s="10" t="s">
        <v>208</v>
      </c>
      <c r="B144" s="11"/>
      <c r="C144" s="12">
        <f>SUBTOTAL(9,C141:C143)</f>
        <v>2443.0699999999997</v>
      </c>
      <c r="D144" s="12">
        <f>SUBTOTAL(9,D141:D143)</f>
        <v>2443.0699999999997</v>
      </c>
      <c r="E144" s="12"/>
      <c r="F144" s="10"/>
      <c r="G144" s="11">
        <f>SUBTOTAL(9,G141:G143)</f>
        <v>0</v>
      </c>
    </row>
    <row r="145" spans="1:7" ht="12.75" outlineLevel="2">
      <c r="A145" s="13" t="s">
        <v>8</v>
      </c>
      <c r="B145" s="13" t="s">
        <v>5</v>
      </c>
      <c r="C145" s="14">
        <v>3235.15</v>
      </c>
      <c r="D145" s="14">
        <v>3235.15</v>
      </c>
      <c r="E145" s="14"/>
      <c r="F145" s="13" t="s">
        <v>87</v>
      </c>
      <c r="G145" s="13" t="s">
        <v>88</v>
      </c>
    </row>
    <row r="146" spans="1:7" ht="13.5" outlineLevel="1" thickBot="1">
      <c r="A146" s="10" t="s">
        <v>209</v>
      </c>
      <c r="B146" s="11"/>
      <c r="C146" s="12">
        <f>SUBTOTAL(9,C145:C145)</f>
        <v>3235.15</v>
      </c>
      <c r="D146" s="12">
        <f>SUBTOTAL(9,D145:D145)</f>
        <v>3235.15</v>
      </c>
      <c r="E146" s="12"/>
      <c r="F146" s="10"/>
      <c r="G146" s="11">
        <f>SUBTOTAL(9,G145:G145)</f>
        <v>0</v>
      </c>
    </row>
    <row r="147" spans="1:7" ht="12.75" outlineLevel="2">
      <c r="A147" s="13" t="s">
        <v>8</v>
      </c>
      <c r="B147" s="13" t="s">
        <v>5</v>
      </c>
      <c r="C147" s="14">
        <v>85.63</v>
      </c>
      <c r="D147" s="14">
        <v>85.63</v>
      </c>
      <c r="E147" s="14"/>
      <c r="F147" s="13" t="s">
        <v>89</v>
      </c>
      <c r="G147" s="13" t="s">
        <v>90</v>
      </c>
    </row>
    <row r="148" spans="1:7" ht="13.5" outlineLevel="1" thickBot="1">
      <c r="A148" s="10" t="s">
        <v>210</v>
      </c>
      <c r="B148" s="11"/>
      <c r="C148" s="12">
        <f>SUBTOTAL(9,C147:C147)</f>
        <v>85.63</v>
      </c>
      <c r="D148" s="12">
        <f>SUBTOTAL(9,D147:D147)</f>
        <v>85.63</v>
      </c>
      <c r="E148" s="12"/>
      <c r="F148" s="10"/>
      <c r="G148" s="11">
        <f>SUBTOTAL(9,G147:G147)</f>
        <v>0</v>
      </c>
    </row>
    <row r="149" spans="1:7" ht="12.75" outlineLevel="2">
      <c r="A149" s="13" t="s">
        <v>8</v>
      </c>
      <c r="B149" s="13" t="s">
        <v>5</v>
      </c>
      <c r="C149" s="14">
        <v>1720.54</v>
      </c>
      <c r="D149" s="14">
        <v>1720.54</v>
      </c>
      <c r="E149" s="14"/>
      <c r="F149" s="13" t="s">
        <v>92</v>
      </c>
      <c r="G149" s="13" t="s">
        <v>91</v>
      </c>
    </row>
    <row r="150" spans="1:7" ht="13.5" outlineLevel="1" thickBot="1">
      <c r="A150" s="10" t="s">
        <v>211</v>
      </c>
      <c r="B150" s="11"/>
      <c r="C150" s="12">
        <f>SUBTOTAL(9,C149:C149)</f>
        <v>1720.54</v>
      </c>
      <c r="D150" s="12">
        <f>SUBTOTAL(9,D149:D149)</f>
        <v>1720.54</v>
      </c>
      <c r="E150" s="12"/>
      <c r="F150" s="10"/>
      <c r="G150" s="11">
        <f>SUBTOTAL(9,G149:G149)</f>
        <v>0</v>
      </c>
    </row>
    <row r="151" spans="1:7" ht="12.75" outlineLevel="2">
      <c r="A151" s="13" t="s">
        <v>8</v>
      </c>
      <c r="B151" s="13" t="s">
        <v>5</v>
      </c>
      <c r="C151" s="14">
        <v>847.82</v>
      </c>
      <c r="D151" s="14">
        <v>847.82</v>
      </c>
      <c r="E151" s="14"/>
      <c r="F151" s="13" t="s">
        <v>94</v>
      </c>
      <c r="G151" s="13" t="s">
        <v>93</v>
      </c>
    </row>
    <row r="152" spans="1:7" ht="13.5" outlineLevel="1" thickBot="1">
      <c r="A152" s="10" t="s">
        <v>212</v>
      </c>
      <c r="B152" s="11"/>
      <c r="C152" s="12">
        <f>SUBTOTAL(9,C151:C151)</f>
        <v>847.82</v>
      </c>
      <c r="D152" s="12">
        <f>SUBTOTAL(9,D151:D151)</f>
        <v>847.82</v>
      </c>
      <c r="E152" s="12"/>
      <c r="F152" s="10"/>
      <c r="G152" s="11">
        <f>SUBTOTAL(9,G151:G151)</f>
        <v>0</v>
      </c>
    </row>
    <row r="153" spans="1:7" ht="12.75" outlineLevel="2">
      <c r="A153" s="13" t="s">
        <v>8</v>
      </c>
      <c r="B153" s="13" t="s">
        <v>5</v>
      </c>
      <c r="C153" s="14">
        <v>2173.71</v>
      </c>
      <c r="D153" s="14">
        <v>2173.71</v>
      </c>
      <c r="E153" s="14"/>
      <c r="F153" s="13" t="s">
        <v>95</v>
      </c>
      <c r="G153" s="13" t="s">
        <v>96</v>
      </c>
    </row>
    <row r="154" spans="1:7" ht="13.5" outlineLevel="1" thickBot="1">
      <c r="A154" s="10" t="s">
        <v>213</v>
      </c>
      <c r="B154" s="11"/>
      <c r="C154" s="12">
        <f>SUBTOTAL(9,C153:C153)</f>
        <v>2173.71</v>
      </c>
      <c r="D154" s="12"/>
      <c r="E154" s="12"/>
      <c r="F154" s="10"/>
      <c r="G154" s="11">
        <f>SUBTOTAL(9,G153:G153)</f>
        <v>0</v>
      </c>
    </row>
    <row r="155" spans="1:7" ht="12.75" outlineLevel="2">
      <c r="A155" s="8" t="s">
        <v>8</v>
      </c>
      <c r="B155" s="8" t="s">
        <v>5</v>
      </c>
      <c r="C155" s="9">
        <v>2390.14</v>
      </c>
      <c r="D155" s="9"/>
      <c r="E155" s="9">
        <v>2390.14</v>
      </c>
      <c r="F155" s="8" t="s">
        <v>97</v>
      </c>
      <c r="G155" s="8" t="s">
        <v>98</v>
      </c>
    </row>
    <row r="156" spans="1:7" ht="12.75" outlineLevel="2">
      <c r="A156" s="2" t="s">
        <v>8</v>
      </c>
      <c r="B156" s="2" t="s">
        <v>5</v>
      </c>
      <c r="C156" s="3">
        <v>1801.11</v>
      </c>
      <c r="D156" s="3">
        <v>1801.11</v>
      </c>
      <c r="E156" s="3"/>
      <c r="F156" s="2" t="s">
        <v>97</v>
      </c>
      <c r="G156" s="2" t="s">
        <v>98</v>
      </c>
    </row>
    <row r="157" spans="1:7" ht="12.75" outlineLevel="2">
      <c r="A157" s="5" t="s">
        <v>8</v>
      </c>
      <c r="B157" s="5" t="s">
        <v>5</v>
      </c>
      <c r="C157" s="6">
        <v>743.72</v>
      </c>
      <c r="D157" s="6">
        <v>743.72</v>
      </c>
      <c r="E157" s="6"/>
      <c r="F157" s="5" t="s">
        <v>97</v>
      </c>
      <c r="G157" s="5" t="s">
        <v>98</v>
      </c>
    </row>
    <row r="158" spans="1:7" ht="13.5" outlineLevel="1" thickBot="1">
      <c r="A158" s="10" t="s">
        <v>214</v>
      </c>
      <c r="B158" s="11"/>
      <c r="C158" s="12">
        <f>SUBTOTAL(9,C155:C157)</f>
        <v>4934.97</v>
      </c>
      <c r="D158" s="12">
        <f>SUBTOTAL(9,D155:D157)</f>
        <v>2544.83</v>
      </c>
      <c r="E158" s="12">
        <f>SUBTOTAL(9,E155:E157)</f>
        <v>2390.14</v>
      </c>
      <c r="F158" s="10"/>
      <c r="G158" s="11">
        <f>SUBTOTAL(9,G155:G157)</f>
        <v>0</v>
      </c>
    </row>
    <row r="159" spans="1:7" ht="12.75" outlineLevel="2">
      <c r="A159" s="13" t="s">
        <v>8</v>
      </c>
      <c r="B159" s="13" t="s">
        <v>5</v>
      </c>
      <c r="C159" s="14">
        <v>96.67</v>
      </c>
      <c r="D159" s="14">
        <v>96.67</v>
      </c>
      <c r="E159" s="14"/>
      <c r="F159" s="13" t="s">
        <v>99</v>
      </c>
      <c r="G159" s="13" t="s">
        <v>100</v>
      </c>
    </row>
    <row r="160" spans="1:7" ht="13.5" outlineLevel="1" thickBot="1">
      <c r="A160" s="10" t="s">
        <v>215</v>
      </c>
      <c r="B160" s="11"/>
      <c r="C160" s="12">
        <f>SUBTOTAL(9,C159:C159)</f>
        <v>96.67</v>
      </c>
      <c r="D160" s="12">
        <f>SUBTOTAL(9,D159:D159)</f>
        <v>96.67</v>
      </c>
      <c r="E160" s="12"/>
      <c r="F160" s="10"/>
      <c r="G160" s="11">
        <f>SUBTOTAL(9,G159:G159)</f>
        <v>0</v>
      </c>
    </row>
    <row r="161" spans="1:7" ht="12.75" outlineLevel="2">
      <c r="A161" s="13" t="s">
        <v>8</v>
      </c>
      <c r="B161" s="13" t="s">
        <v>5</v>
      </c>
      <c r="C161" s="14">
        <v>2634.98</v>
      </c>
      <c r="D161" s="14">
        <v>2634.98</v>
      </c>
      <c r="E161" s="14"/>
      <c r="F161" s="13" t="s">
        <v>102</v>
      </c>
      <c r="G161" s="13" t="s">
        <v>101</v>
      </c>
    </row>
    <row r="162" spans="1:7" ht="13.5" outlineLevel="1" thickBot="1">
      <c r="A162" s="10" t="s">
        <v>216</v>
      </c>
      <c r="B162" s="11"/>
      <c r="C162" s="12">
        <f>SUBTOTAL(9,C161:C161)</f>
        <v>2634.98</v>
      </c>
      <c r="D162" s="12">
        <f>SUBTOTAL(9,D161:D161)</f>
        <v>2634.98</v>
      </c>
      <c r="E162" s="15">
        <f>SUBTOTAL(9,E161:E161)</f>
        <v>0</v>
      </c>
      <c r="F162" s="10"/>
      <c r="G162" s="11">
        <f>SUBTOTAL(9,G161:G161)</f>
        <v>0</v>
      </c>
    </row>
    <row r="163" spans="1:7" ht="12.75" outlineLevel="2">
      <c r="A163" s="8" t="s">
        <v>8</v>
      </c>
      <c r="B163" s="8" t="s">
        <v>5</v>
      </c>
      <c r="C163" s="9">
        <v>1648.68</v>
      </c>
      <c r="D163" s="9">
        <v>1648.68</v>
      </c>
      <c r="E163" s="9"/>
      <c r="F163" s="8" t="s">
        <v>104</v>
      </c>
      <c r="G163" s="8" t="s">
        <v>103</v>
      </c>
    </row>
    <row r="164" spans="1:7" ht="12.75" outlineLevel="2">
      <c r="A164" s="2" t="s">
        <v>8</v>
      </c>
      <c r="B164" s="2" t="s">
        <v>5</v>
      </c>
      <c r="C164" s="3">
        <v>9011.1</v>
      </c>
      <c r="D164" s="3"/>
      <c r="E164" s="3">
        <v>9011.1</v>
      </c>
      <c r="F164" s="2" t="s">
        <v>104</v>
      </c>
      <c r="G164" s="2" t="s">
        <v>103</v>
      </c>
    </row>
    <row r="165" spans="1:7" ht="12.75" outlineLevel="2">
      <c r="A165" s="2" t="s">
        <v>8</v>
      </c>
      <c r="B165" s="2" t="s">
        <v>5</v>
      </c>
      <c r="C165" s="3">
        <v>1210.96</v>
      </c>
      <c r="D165" s="3">
        <v>1210.96</v>
      </c>
      <c r="E165" s="3"/>
      <c r="F165" s="2" t="s">
        <v>104</v>
      </c>
      <c r="G165" s="2" t="s">
        <v>103</v>
      </c>
    </row>
    <row r="166" spans="1:7" ht="12.75" outlineLevel="2">
      <c r="A166" s="2" t="s">
        <v>8</v>
      </c>
      <c r="B166" s="2" t="s">
        <v>5</v>
      </c>
      <c r="C166" s="3">
        <v>2911.12</v>
      </c>
      <c r="D166" s="3">
        <v>2911.12</v>
      </c>
      <c r="E166" s="3"/>
      <c r="F166" s="2" t="s">
        <v>104</v>
      </c>
      <c r="G166" s="2" t="s">
        <v>103</v>
      </c>
    </row>
    <row r="167" spans="1:7" ht="12.75" outlineLevel="2">
      <c r="A167" s="2" t="s">
        <v>8</v>
      </c>
      <c r="B167" s="2" t="s">
        <v>5</v>
      </c>
      <c r="C167" s="3">
        <v>2444.49</v>
      </c>
      <c r="D167" s="3">
        <v>2444.49</v>
      </c>
      <c r="E167" s="3"/>
      <c r="F167" s="2" t="s">
        <v>104</v>
      </c>
      <c r="G167" s="2" t="s">
        <v>103</v>
      </c>
    </row>
    <row r="168" spans="1:7" ht="12.75" outlineLevel="2">
      <c r="A168" s="5" t="s">
        <v>8</v>
      </c>
      <c r="B168" s="5" t="s">
        <v>5</v>
      </c>
      <c r="C168" s="6">
        <v>4103.29</v>
      </c>
      <c r="D168" s="6"/>
      <c r="E168" s="6">
        <v>4103.29</v>
      </c>
      <c r="F168" s="5" t="s">
        <v>104</v>
      </c>
      <c r="G168" s="5" t="s">
        <v>103</v>
      </c>
    </row>
    <row r="169" spans="1:7" ht="13.5" outlineLevel="1" thickBot="1">
      <c r="A169" s="10" t="s">
        <v>217</v>
      </c>
      <c r="B169" s="11"/>
      <c r="C169" s="12">
        <f>SUBTOTAL(9,C163:C168)</f>
        <v>21329.64</v>
      </c>
      <c r="D169" s="12">
        <f>SUBTOTAL(9,D163:D168)</f>
        <v>8215.25</v>
      </c>
      <c r="E169" s="12">
        <f>SUBTOTAL(9,E163:E168)</f>
        <v>13114.39</v>
      </c>
      <c r="F169" s="10"/>
      <c r="G169" s="11">
        <f>SUBTOTAL(9,G163:G168)</f>
        <v>0</v>
      </c>
    </row>
    <row r="170" spans="1:7" ht="12.75" outlineLevel="2">
      <c r="A170" s="13" t="s">
        <v>8</v>
      </c>
      <c r="B170" s="13" t="s">
        <v>5</v>
      </c>
      <c r="C170" s="14">
        <v>3607.69</v>
      </c>
      <c r="D170" s="14">
        <v>3607.69</v>
      </c>
      <c r="E170" s="14"/>
      <c r="F170" s="13" t="s">
        <v>106</v>
      </c>
      <c r="G170" s="13" t="s">
        <v>105</v>
      </c>
    </row>
    <row r="171" spans="1:7" ht="13.5" outlineLevel="1" thickBot="1">
      <c r="A171" s="10" t="s">
        <v>218</v>
      </c>
      <c r="B171" s="11"/>
      <c r="C171" s="12">
        <f>SUBTOTAL(9,C170:C170)</f>
        <v>3607.69</v>
      </c>
      <c r="D171" s="12">
        <f>SUBTOTAL(9,D170:D170)</f>
        <v>3607.69</v>
      </c>
      <c r="E171" s="12"/>
      <c r="F171" s="10"/>
      <c r="G171" s="11">
        <f>SUBTOTAL(9,G170:G170)</f>
        <v>0</v>
      </c>
    </row>
    <row r="172" spans="1:7" ht="12.75" outlineLevel="2">
      <c r="A172" s="8" t="s">
        <v>8</v>
      </c>
      <c r="B172" s="8" t="s">
        <v>5</v>
      </c>
      <c r="C172" s="9">
        <v>258.71</v>
      </c>
      <c r="D172" s="9">
        <v>258.71</v>
      </c>
      <c r="E172" s="9"/>
      <c r="F172" s="8" t="s">
        <v>108</v>
      </c>
      <c r="G172" s="8" t="s">
        <v>107</v>
      </c>
    </row>
    <row r="173" spans="1:7" ht="12.75" outlineLevel="2">
      <c r="A173" s="5" t="s">
        <v>8</v>
      </c>
      <c r="B173" s="5" t="s">
        <v>5</v>
      </c>
      <c r="C173" s="6">
        <v>605.28</v>
      </c>
      <c r="D173" s="6">
        <v>605.28</v>
      </c>
      <c r="E173" s="6"/>
      <c r="F173" s="5" t="s">
        <v>108</v>
      </c>
      <c r="G173" s="5" t="s">
        <v>107</v>
      </c>
    </row>
    <row r="174" spans="1:7" ht="13.5" outlineLevel="1" thickBot="1">
      <c r="A174" s="10" t="s">
        <v>219</v>
      </c>
      <c r="B174" s="11"/>
      <c r="C174" s="12">
        <f>SUBTOTAL(9,C172:C173)</f>
        <v>863.99</v>
      </c>
      <c r="D174" s="12">
        <f>SUBTOTAL(9,D172:D173)</f>
        <v>863.99</v>
      </c>
      <c r="E174" s="12"/>
      <c r="F174" s="10"/>
      <c r="G174" s="11">
        <f>SUBTOTAL(9,G172:G173)</f>
        <v>0</v>
      </c>
    </row>
    <row r="175" spans="1:7" ht="12.75" outlineLevel="2">
      <c r="A175" s="8" t="s">
        <v>8</v>
      </c>
      <c r="B175" s="8" t="s">
        <v>5</v>
      </c>
      <c r="C175" s="9">
        <v>103.76</v>
      </c>
      <c r="D175" s="9">
        <v>103.76</v>
      </c>
      <c r="E175" s="9"/>
      <c r="F175" s="8" t="s">
        <v>109</v>
      </c>
      <c r="G175" s="8" t="s">
        <v>110</v>
      </c>
    </row>
    <row r="176" spans="1:7" ht="12.75" outlineLevel="2">
      <c r="A176" s="2" t="s">
        <v>8</v>
      </c>
      <c r="B176" s="2" t="s">
        <v>5</v>
      </c>
      <c r="C176" s="3">
        <v>395.68</v>
      </c>
      <c r="D176" s="3">
        <v>395.68</v>
      </c>
      <c r="E176" s="3"/>
      <c r="F176" s="2" t="s">
        <v>109</v>
      </c>
      <c r="G176" s="2" t="s">
        <v>110</v>
      </c>
    </row>
    <row r="177" spans="1:7" ht="12.75" outlineLevel="2">
      <c r="A177" s="2" t="s">
        <v>8</v>
      </c>
      <c r="B177" s="2" t="s">
        <v>5</v>
      </c>
      <c r="C177" s="3">
        <v>703.67</v>
      </c>
      <c r="D177" s="3">
        <v>703.67</v>
      </c>
      <c r="E177" s="3"/>
      <c r="F177" s="2" t="s">
        <v>109</v>
      </c>
      <c r="G177" s="2" t="s">
        <v>110</v>
      </c>
    </row>
    <row r="178" spans="1:7" ht="12.75" outlineLevel="2">
      <c r="A178" s="5" t="s">
        <v>8</v>
      </c>
      <c r="B178" s="5" t="s">
        <v>5</v>
      </c>
      <c r="C178" s="6">
        <v>39.44</v>
      </c>
      <c r="D178" s="6">
        <v>39.44</v>
      </c>
      <c r="E178" s="6"/>
      <c r="F178" s="5" t="s">
        <v>109</v>
      </c>
      <c r="G178" s="5" t="s">
        <v>110</v>
      </c>
    </row>
    <row r="179" spans="1:7" ht="13.5" outlineLevel="1" thickBot="1">
      <c r="A179" s="10" t="s">
        <v>220</v>
      </c>
      <c r="B179" s="11"/>
      <c r="C179" s="12">
        <f>SUBTOTAL(9,C175:C178)</f>
        <v>1242.55</v>
      </c>
      <c r="D179" s="12">
        <f>SUBTOTAL(9,D175:D178)</f>
        <v>1242.55</v>
      </c>
      <c r="E179" s="12"/>
      <c r="F179" s="10"/>
      <c r="G179" s="11">
        <f>SUBTOTAL(9,G175:G178)</f>
        <v>0</v>
      </c>
    </row>
    <row r="180" spans="1:7" ht="12.75" outlineLevel="2">
      <c r="A180" s="13" t="s">
        <v>8</v>
      </c>
      <c r="B180" s="13" t="s">
        <v>5</v>
      </c>
      <c r="C180" s="14">
        <v>604.87</v>
      </c>
      <c r="D180" s="14">
        <v>604.87</v>
      </c>
      <c r="E180" s="14"/>
      <c r="F180" s="13" t="s">
        <v>112</v>
      </c>
      <c r="G180" s="13" t="s">
        <v>111</v>
      </c>
    </row>
    <row r="181" spans="1:7" ht="13.5" outlineLevel="1" thickBot="1">
      <c r="A181" s="10" t="s">
        <v>221</v>
      </c>
      <c r="B181" s="11"/>
      <c r="C181" s="12">
        <f>SUBTOTAL(9,C180:C180)</f>
        <v>604.87</v>
      </c>
      <c r="D181" s="12">
        <f>SUBTOTAL(9,D180:D180)</f>
        <v>604.87</v>
      </c>
      <c r="E181" s="12"/>
      <c r="F181" s="10"/>
      <c r="G181" s="11">
        <f>SUBTOTAL(9,G180:G180)</f>
        <v>0</v>
      </c>
    </row>
    <row r="182" spans="1:7" ht="12.75" outlineLevel="2">
      <c r="A182" s="13" t="s">
        <v>8</v>
      </c>
      <c r="B182" s="13" t="s">
        <v>5</v>
      </c>
      <c r="C182" s="14">
        <v>155.84</v>
      </c>
      <c r="D182" s="14">
        <v>155.84</v>
      </c>
      <c r="E182" s="14"/>
      <c r="F182" s="13" t="s">
        <v>114</v>
      </c>
      <c r="G182" s="13" t="s">
        <v>113</v>
      </c>
    </row>
    <row r="183" spans="1:7" ht="13.5" outlineLevel="1" thickBot="1">
      <c r="A183" s="10" t="s">
        <v>222</v>
      </c>
      <c r="B183" s="11"/>
      <c r="C183" s="12">
        <f>SUBTOTAL(9,C182:C182)</f>
        <v>155.84</v>
      </c>
      <c r="D183" s="12">
        <f>SUBTOTAL(9,D182:D182)</f>
        <v>155.84</v>
      </c>
      <c r="E183" s="12"/>
      <c r="F183" s="10"/>
      <c r="G183" s="11">
        <f>SUBTOTAL(9,G182:G182)</f>
        <v>0</v>
      </c>
    </row>
    <row r="184" spans="1:7" ht="12.75" outlineLevel="2">
      <c r="A184" s="8" t="s">
        <v>8</v>
      </c>
      <c r="B184" s="8" t="s">
        <v>5</v>
      </c>
      <c r="C184" s="9">
        <v>2347.51</v>
      </c>
      <c r="D184" s="9">
        <v>2347.51</v>
      </c>
      <c r="E184" s="9"/>
      <c r="F184" s="8" t="s">
        <v>116</v>
      </c>
      <c r="G184" s="8" t="s">
        <v>115</v>
      </c>
    </row>
    <row r="185" spans="1:7" ht="12.75" outlineLevel="2">
      <c r="A185" s="2" t="s">
        <v>8</v>
      </c>
      <c r="B185" s="2" t="s">
        <v>5</v>
      </c>
      <c r="C185" s="3">
        <v>2375.89</v>
      </c>
      <c r="D185" s="3">
        <v>2375.89</v>
      </c>
      <c r="E185" s="3"/>
      <c r="F185" s="2" t="s">
        <v>116</v>
      </c>
      <c r="G185" s="2" t="s">
        <v>115</v>
      </c>
    </row>
    <row r="186" spans="1:7" ht="12.75" outlineLevel="2">
      <c r="A186" s="2" t="s">
        <v>8</v>
      </c>
      <c r="B186" s="2" t="s">
        <v>5</v>
      </c>
      <c r="C186" s="3">
        <v>10555.09</v>
      </c>
      <c r="D186" s="3"/>
      <c r="E186" s="3">
        <v>10555.09</v>
      </c>
      <c r="F186" s="2" t="s">
        <v>116</v>
      </c>
      <c r="G186" s="2" t="s">
        <v>115</v>
      </c>
    </row>
    <row r="187" spans="1:7" ht="12.75" outlineLevel="2">
      <c r="A187" s="2" t="s">
        <v>8</v>
      </c>
      <c r="B187" s="2" t="s">
        <v>5</v>
      </c>
      <c r="C187" s="3">
        <v>3677.74</v>
      </c>
      <c r="D187" s="3">
        <v>3677.74</v>
      </c>
      <c r="E187" s="3"/>
      <c r="F187" s="2" t="s">
        <v>116</v>
      </c>
      <c r="G187" s="2" t="s">
        <v>115</v>
      </c>
    </row>
    <row r="188" spans="1:7" ht="12.75" outlineLevel="2">
      <c r="A188" s="2" t="s">
        <v>8</v>
      </c>
      <c r="B188" s="2" t="s">
        <v>5</v>
      </c>
      <c r="C188" s="3">
        <v>1580.92</v>
      </c>
      <c r="D188" s="3"/>
      <c r="E188" s="3">
        <v>1580.92</v>
      </c>
      <c r="F188" s="2" t="s">
        <v>116</v>
      </c>
      <c r="G188" s="2" t="s">
        <v>115</v>
      </c>
    </row>
    <row r="189" spans="1:7" ht="12.75" outlineLevel="2">
      <c r="A189" s="2" t="s">
        <v>8</v>
      </c>
      <c r="B189" s="2" t="s">
        <v>5</v>
      </c>
      <c r="C189" s="3">
        <v>5669.08</v>
      </c>
      <c r="D189" s="3"/>
      <c r="E189" s="3">
        <v>5669.08</v>
      </c>
      <c r="F189" s="2" t="s">
        <v>116</v>
      </c>
      <c r="G189" s="2" t="s">
        <v>115</v>
      </c>
    </row>
    <row r="190" spans="1:7" ht="12.75" outlineLevel="2">
      <c r="A190" s="2" t="s">
        <v>8</v>
      </c>
      <c r="B190" s="2" t="s">
        <v>5</v>
      </c>
      <c r="C190" s="3">
        <v>3355.64</v>
      </c>
      <c r="D190" s="3"/>
      <c r="E190" s="3">
        <v>3355.64</v>
      </c>
      <c r="F190" s="2" t="s">
        <v>116</v>
      </c>
      <c r="G190" s="2" t="s">
        <v>115</v>
      </c>
    </row>
    <row r="191" spans="1:7" ht="12.75" outlineLevel="2">
      <c r="A191" s="2" t="s">
        <v>8</v>
      </c>
      <c r="B191" s="2" t="s">
        <v>5</v>
      </c>
      <c r="C191" s="3">
        <v>2200.16</v>
      </c>
      <c r="D191" s="3">
        <v>2200.16</v>
      </c>
      <c r="E191" s="3"/>
      <c r="F191" s="2" t="s">
        <v>116</v>
      </c>
      <c r="G191" s="2" t="s">
        <v>115</v>
      </c>
    </row>
    <row r="192" spans="1:7" ht="12.75" outlineLevel="2">
      <c r="A192" s="2" t="s">
        <v>8</v>
      </c>
      <c r="B192" s="2" t="s">
        <v>5</v>
      </c>
      <c r="C192" s="3">
        <v>2324.78</v>
      </c>
      <c r="D192" s="3">
        <v>2324.78</v>
      </c>
      <c r="E192" s="3"/>
      <c r="F192" s="2" t="s">
        <v>116</v>
      </c>
      <c r="G192" s="2" t="s">
        <v>115</v>
      </c>
    </row>
    <row r="193" spans="1:7" ht="12.75" outlineLevel="2">
      <c r="A193" s="2" t="s">
        <v>8</v>
      </c>
      <c r="B193" s="2" t="s">
        <v>5</v>
      </c>
      <c r="C193" s="3">
        <v>3129.96</v>
      </c>
      <c r="D193" s="3">
        <v>0</v>
      </c>
      <c r="E193" s="3">
        <v>3129.96</v>
      </c>
      <c r="F193" s="2" t="s">
        <v>116</v>
      </c>
      <c r="G193" s="2" t="s">
        <v>115</v>
      </c>
    </row>
    <row r="194" spans="1:7" ht="12.75" outlineLevel="2">
      <c r="A194" s="2" t="s">
        <v>8</v>
      </c>
      <c r="B194" s="2" t="s">
        <v>5</v>
      </c>
      <c r="C194" s="3">
        <v>2679.37</v>
      </c>
      <c r="D194" s="3">
        <v>2679.37</v>
      </c>
      <c r="E194" s="3"/>
      <c r="F194" s="2" t="s">
        <v>116</v>
      </c>
      <c r="G194" s="2" t="s">
        <v>115</v>
      </c>
    </row>
    <row r="195" spans="1:7" ht="12.75" outlineLevel="2">
      <c r="A195" s="2" t="s">
        <v>8</v>
      </c>
      <c r="B195" s="2" t="s">
        <v>5</v>
      </c>
      <c r="C195" s="3">
        <v>1858.22</v>
      </c>
      <c r="D195" s="3">
        <v>1858.22</v>
      </c>
      <c r="E195" s="3"/>
      <c r="F195" s="2" t="s">
        <v>116</v>
      </c>
      <c r="G195" s="2" t="s">
        <v>115</v>
      </c>
    </row>
    <row r="196" spans="1:7" ht="12.75" outlineLevel="2">
      <c r="A196" s="5" t="s">
        <v>8</v>
      </c>
      <c r="B196" s="5" t="s">
        <v>5</v>
      </c>
      <c r="C196" s="6">
        <v>1016.15</v>
      </c>
      <c r="D196" s="6">
        <v>1016.15</v>
      </c>
      <c r="E196" s="6"/>
      <c r="F196" s="5" t="s">
        <v>116</v>
      </c>
      <c r="G196" s="5" t="s">
        <v>115</v>
      </c>
    </row>
    <row r="197" spans="1:7" ht="13.5" outlineLevel="1" thickBot="1">
      <c r="A197" s="10" t="s">
        <v>223</v>
      </c>
      <c r="B197" s="11"/>
      <c r="C197" s="12">
        <f>SUBTOTAL(9,C184:C196)</f>
        <v>42770.51000000001</v>
      </c>
      <c r="D197" s="12">
        <f>SUBTOTAL(9,D184:D196)</f>
        <v>18479.820000000003</v>
      </c>
      <c r="E197" s="12">
        <f>SUBTOTAL(9,E184:E196)</f>
        <v>24290.69</v>
      </c>
      <c r="F197" s="10"/>
      <c r="G197" s="11">
        <f>SUBTOTAL(9,G184:G196)</f>
        <v>0</v>
      </c>
    </row>
    <row r="198" spans="1:7" ht="12.75" outlineLevel="2">
      <c r="A198" s="8" t="s">
        <v>8</v>
      </c>
      <c r="B198" s="8" t="s">
        <v>5</v>
      </c>
      <c r="C198" s="9">
        <v>184.1</v>
      </c>
      <c r="D198" s="9">
        <v>184.1</v>
      </c>
      <c r="E198" s="9"/>
      <c r="F198" s="8" t="s">
        <v>117</v>
      </c>
      <c r="G198" s="8" t="s">
        <v>118</v>
      </c>
    </row>
    <row r="199" spans="1:7" ht="12.75" outlineLevel="2">
      <c r="A199" s="5" t="s">
        <v>8</v>
      </c>
      <c r="B199" s="5" t="s">
        <v>5</v>
      </c>
      <c r="C199" s="6">
        <v>42.69</v>
      </c>
      <c r="D199" s="6">
        <v>42.69</v>
      </c>
      <c r="E199" s="6"/>
      <c r="F199" s="5" t="s">
        <v>117</v>
      </c>
      <c r="G199" s="5" t="s">
        <v>118</v>
      </c>
    </row>
    <row r="200" spans="1:7" ht="13.5" outlineLevel="1" thickBot="1">
      <c r="A200" s="10" t="s">
        <v>224</v>
      </c>
      <c r="B200" s="11"/>
      <c r="C200" s="12">
        <f>SUBTOTAL(9,C198:C199)</f>
        <v>226.79</v>
      </c>
      <c r="D200" s="12">
        <f>SUBTOTAL(9,D198:D199)</f>
        <v>226.79</v>
      </c>
      <c r="E200" s="12">
        <f>SUBTOTAL(9,E198:E199)</f>
        <v>0</v>
      </c>
      <c r="F200" s="10"/>
      <c r="G200" s="11">
        <f>SUBTOTAL(9,G198:G199)</f>
        <v>0</v>
      </c>
    </row>
    <row r="201" spans="1:7" ht="12.75" outlineLevel="2">
      <c r="A201" s="8" t="s">
        <v>8</v>
      </c>
      <c r="B201" s="8" t="s">
        <v>5</v>
      </c>
      <c r="C201" s="9">
        <v>659.23</v>
      </c>
      <c r="D201" s="9">
        <v>659.23</v>
      </c>
      <c r="E201" s="9"/>
      <c r="F201" s="8" t="s">
        <v>119</v>
      </c>
      <c r="G201" s="8" t="s">
        <v>120</v>
      </c>
    </row>
    <row r="202" spans="1:7" ht="12.75" outlineLevel="2">
      <c r="A202" s="5" t="s">
        <v>8</v>
      </c>
      <c r="B202" s="5" t="s">
        <v>5</v>
      </c>
      <c r="C202" s="6">
        <v>128.96</v>
      </c>
      <c r="D202" s="6">
        <v>128.96</v>
      </c>
      <c r="E202" s="6"/>
      <c r="F202" s="5" t="s">
        <v>119</v>
      </c>
      <c r="G202" s="5" t="s">
        <v>120</v>
      </c>
    </row>
    <row r="203" spans="1:7" ht="13.5" outlineLevel="1" thickBot="1">
      <c r="A203" s="10" t="s">
        <v>225</v>
      </c>
      <c r="B203" s="11"/>
      <c r="C203" s="12">
        <f>SUBTOTAL(9,C201:C202)</f>
        <v>788.19</v>
      </c>
      <c r="D203" s="12">
        <f>SUBTOTAL(9,D201:D202)</f>
        <v>788.19</v>
      </c>
      <c r="E203" s="12">
        <f>SUBTOTAL(9,E201:E202)</f>
        <v>0</v>
      </c>
      <c r="F203" s="10"/>
      <c r="G203" s="11">
        <f>SUBTOTAL(9,G201:G202)</f>
        <v>0</v>
      </c>
    </row>
    <row r="204" spans="1:7" ht="12.75" outlineLevel="2">
      <c r="A204" s="8" t="s">
        <v>8</v>
      </c>
      <c r="B204" s="8" t="s">
        <v>5</v>
      </c>
      <c r="C204" s="9">
        <v>335.67</v>
      </c>
      <c r="D204" s="9">
        <v>335.67</v>
      </c>
      <c r="E204" s="9"/>
      <c r="F204" s="8" t="s">
        <v>122</v>
      </c>
      <c r="G204" s="8" t="s">
        <v>121</v>
      </c>
    </row>
    <row r="205" spans="1:7" ht="12.75" outlineLevel="2">
      <c r="A205" s="5" t="s">
        <v>8</v>
      </c>
      <c r="B205" s="5" t="s">
        <v>5</v>
      </c>
      <c r="C205" s="6">
        <v>1414.69</v>
      </c>
      <c r="D205" s="6">
        <v>1414.69</v>
      </c>
      <c r="E205" s="6"/>
      <c r="F205" s="5" t="s">
        <v>122</v>
      </c>
      <c r="G205" s="5" t="s">
        <v>121</v>
      </c>
    </row>
    <row r="206" spans="1:7" ht="13.5" outlineLevel="1" thickBot="1">
      <c r="A206" s="10" t="s">
        <v>226</v>
      </c>
      <c r="B206" s="11"/>
      <c r="C206" s="12">
        <f>SUBTOTAL(9,C204:C205)</f>
        <v>1750.3600000000001</v>
      </c>
      <c r="D206" s="12">
        <f>SUBTOTAL(9,D204:D205)</f>
        <v>1750.3600000000001</v>
      </c>
      <c r="E206" s="12">
        <f>SUBTOTAL(9,E204:E205)</f>
        <v>0</v>
      </c>
      <c r="F206" s="10"/>
      <c r="G206" s="11">
        <f>SUBTOTAL(9,G204:G205)</f>
        <v>0</v>
      </c>
    </row>
    <row r="207" spans="1:7" ht="12.75" outlineLevel="2">
      <c r="A207" s="13" t="s">
        <v>8</v>
      </c>
      <c r="B207" s="13" t="s">
        <v>5</v>
      </c>
      <c r="C207" s="14">
        <v>1379.57</v>
      </c>
      <c r="D207" s="14">
        <v>1379.57</v>
      </c>
      <c r="E207" s="14"/>
      <c r="F207" s="13" t="s">
        <v>123</v>
      </c>
      <c r="G207" s="13" t="s">
        <v>124</v>
      </c>
    </row>
    <row r="208" spans="1:7" ht="13.5" outlineLevel="1" thickBot="1">
      <c r="A208" s="10" t="s">
        <v>227</v>
      </c>
      <c r="B208" s="11"/>
      <c r="C208" s="12">
        <f>SUBTOTAL(9,C207:C207)</f>
        <v>1379.57</v>
      </c>
      <c r="D208" s="12">
        <f>SUBTOTAL(9,D207:D207)</f>
        <v>1379.57</v>
      </c>
      <c r="E208" s="12">
        <f>SUBTOTAL(9,E207:E207)</f>
        <v>0</v>
      </c>
      <c r="F208" s="10"/>
      <c r="G208" s="11">
        <f>SUBTOTAL(9,G207:G207)</f>
        <v>0</v>
      </c>
    </row>
    <row r="209" spans="1:7" ht="12.75" outlineLevel="2">
      <c r="A209" s="13" t="s">
        <v>8</v>
      </c>
      <c r="B209" s="13" t="s">
        <v>5</v>
      </c>
      <c r="C209" s="14">
        <v>527.4</v>
      </c>
      <c r="D209" s="14">
        <v>527.4</v>
      </c>
      <c r="E209" s="14"/>
      <c r="F209" s="13" t="s">
        <v>125</v>
      </c>
      <c r="G209" s="13" t="s">
        <v>126</v>
      </c>
    </row>
    <row r="210" spans="1:7" ht="13.5" outlineLevel="1" thickBot="1">
      <c r="A210" s="10" t="s">
        <v>228</v>
      </c>
      <c r="B210" s="11"/>
      <c r="C210" s="12">
        <f>SUBTOTAL(9,C209:C209)</f>
        <v>527.4</v>
      </c>
      <c r="D210" s="12">
        <f>SUBTOTAL(9,D209:D209)</f>
        <v>527.4</v>
      </c>
      <c r="E210" s="12">
        <f>SUBTOTAL(9,E209:E209)</f>
        <v>0</v>
      </c>
      <c r="F210" s="10"/>
      <c r="G210" s="11">
        <f>SUBTOTAL(9,G209:G209)</f>
        <v>0</v>
      </c>
    </row>
    <row r="211" spans="1:7" ht="12.75" outlineLevel="2">
      <c r="A211" s="13" t="s">
        <v>8</v>
      </c>
      <c r="B211" s="13" t="s">
        <v>5</v>
      </c>
      <c r="C211" s="14">
        <v>3897.53</v>
      </c>
      <c r="D211" s="14">
        <v>3897.53</v>
      </c>
      <c r="E211" s="14"/>
      <c r="F211" s="13" t="s">
        <v>127</v>
      </c>
      <c r="G211" s="13" t="s">
        <v>128</v>
      </c>
    </row>
    <row r="212" spans="1:7" ht="13.5" outlineLevel="1" thickBot="1">
      <c r="A212" s="10" t="s">
        <v>229</v>
      </c>
      <c r="B212" s="11"/>
      <c r="C212" s="12">
        <f>SUBTOTAL(9,C211:C211)</f>
        <v>3897.53</v>
      </c>
      <c r="D212" s="12">
        <f>SUBTOTAL(9,D211:D211)</f>
        <v>3897.53</v>
      </c>
      <c r="E212" s="12">
        <f>SUBTOTAL(9,E211:E211)</f>
        <v>0</v>
      </c>
      <c r="F212" s="10"/>
      <c r="G212" s="11">
        <f>SUBTOTAL(9,G211:G211)</f>
        <v>0</v>
      </c>
    </row>
    <row r="213" spans="1:7" ht="12.75" outlineLevel="2">
      <c r="A213" s="8" t="s">
        <v>8</v>
      </c>
      <c r="B213" s="8" t="s">
        <v>5</v>
      </c>
      <c r="C213" s="9">
        <v>645.64</v>
      </c>
      <c r="D213" s="9">
        <v>645.64</v>
      </c>
      <c r="E213" s="9"/>
      <c r="F213" s="8" t="s">
        <v>129</v>
      </c>
      <c r="G213" s="8" t="s">
        <v>130</v>
      </c>
    </row>
    <row r="214" spans="1:7" ht="12.75" outlineLevel="2">
      <c r="A214" s="5" t="s">
        <v>8</v>
      </c>
      <c r="B214" s="5" t="s">
        <v>5</v>
      </c>
      <c r="C214" s="6">
        <v>3604.18</v>
      </c>
      <c r="D214" s="6">
        <f>C214-E214</f>
        <v>2571.6</v>
      </c>
      <c r="E214" s="6">
        <v>1032.58</v>
      </c>
      <c r="F214" s="5" t="s">
        <v>129</v>
      </c>
      <c r="G214" s="5" t="s">
        <v>130</v>
      </c>
    </row>
    <row r="215" spans="1:7" ht="13.5" outlineLevel="1" thickBot="1">
      <c r="A215" s="10" t="s">
        <v>230</v>
      </c>
      <c r="B215" s="11"/>
      <c r="C215" s="12">
        <f>SUBTOTAL(9,C213:C214)</f>
        <v>4249.82</v>
      </c>
      <c r="D215" s="12">
        <f>SUBTOTAL(9,D213:D214)</f>
        <v>3217.24</v>
      </c>
      <c r="E215" s="12">
        <f>SUBTOTAL(9,E213:E214)</f>
        <v>1032.58</v>
      </c>
      <c r="F215" s="10"/>
      <c r="G215" s="11">
        <f>SUBTOTAL(9,G213:G214)</f>
        <v>0</v>
      </c>
    </row>
    <row r="216" spans="1:7" ht="12.75" outlineLevel="2">
      <c r="A216" s="13" t="s">
        <v>8</v>
      </c>
      <c r="B216" s="13" t="s">
        <v>5</v>
      </c>
      <c r="C216" s="14">
        <v>1368.35</v>
      </c>
      <c r="D216" s="14">
        <v>1368.35</v>
      </c>
      <c r="E216" s="14"/>
      <c r="F216" s="13" t="s">
        <v>132</v>
      </c>
      <c r="G216" s="13" t="s">
        <v>131</v>
      </c>
    </row>
    <row r="217" spans="1:7" ht="13.5" outlineLevel="1" thickBot="1">
      <c r="A217" s="10" t="s">
        <v>231</v>
      </c>
      <c r="B217" s="11"/>
      <c r="C217" s="12">
        <f>SUBTOTAL(9,C216:C216)</f>
        <v>1368.35</v>
      </c>
      <c r="D217" s="12">
        <f>SUBTOTAL(9,D216:D216)</f>
        <v>1368.35</v>
      </c>
      <c r="E217" s="12">
        <f>SUBTOTAL(9,E216:E216)</f>
        <v>0</v>
      </c>
      <c r="F217" s="10"/>
      <c r="G217" s="11">
        <f>SUBTOTAL(9,G216:G216)</f>
        <v>0</v>
      </c>
    </row>
    <row r="218" spans="1:7" ht="12.75" outlineLevel="2">
      <c r="A218" s="8" t="s">
        <v>8</v>
      </c>
      <c r="B218" s="8" t="s">
        <v>5</v>
      </c>
      <c r="C218" s="9">
        <v>776.53</v>
      </c>
      <c r="D218" s="9">
        <v>776.53</v>
      </c>
      <c r="E218" s="9"/>
      <c r="F218" s="8" t="s">
        <v>133</v>
      </c>
      <c r="G218" s="8" t="s">
        <v>134</v>
      </c>
    </row>
    <row r="219" spans="1:7" ht="12.75" outlineLevel="2">
      <c r="A219" s="2" t="s">
        <v>8</v>
      </c>
      <c r="B219" s="2" t="s">
        <v>5</v>
      </c>
      <c r="C219" s="3">
        <v>2014.85</v>
      </c>
      <c r="D219" s="3"/>
      <c r="E219" s="3">
        <v>2014.85</v>
      </c>
      <c r="F219" s="2" t="s">
        <v>133</v>
      </c>
      <c r="G219" s="2" t="s">
        <v>134</v>
      </c>
    </row>
    <row r="220" spans="1:7" ht="12.75" outlineLevel="2">
      <c r="A220" s="2" t="s">
        <v>8</v>
      </c>
      <c r="B220" s="2" t="s">
        <v>5</v>
      </c>
      <c r="C220" s="3">
        <v>1866.82</v>
      </c>
      <c r="D220" s="3"/>
      <c r="E220" s="3">
        <v>1866.82</v>
      </c>
      <c r="F220" s="2" t="s">
        <v>133</v>
      </c>
      <c r="G220" s="2" t="s">
        <v>134</v>
      </c>
    </row>
    <row r="221" spans="1:7" ht="12.75" outlineLevel="2">
      <c r="A221" s="2" t="s">
        <v>8</v>
      </c>
      <c r="B221" s="2" t="s">
        <v>5</v>
      </c>
      <c r="C221" s="3">
        <v>525.86</v>
      </c>
      <c r="D221" s="3">
        <v>525.86</v>
      </c>
      <c r="E221" s="3"/>
      <c r="F221" s="2" t="s">
        <v>133</v>
      </c>
      <c r="G221" s="2" t="s">
        <v>134</v>
      </c>
    </row>
    <row r="222" spans="1:7" ht="12.75" outlineLevel="2">
      <c r="A222" s="2" t="s">
        <v>8</v>
      </c>
      <c r="B222" s="2" t="s">
        <v>5</v>
      </c>
      <c r="C222" s="3">
        <v>130.97</v>
      </c>
      <c r="D222" s="3">
        <v>130.97</v>
      </c>
      <c r="E222" s="3"/>
      <c r="F222" s="2" t="s">
        <v>133</v>
      </c>
      <c r="G222" s="2" t="s">
        <v>134</v>
      </c>
    </row>
    <row r="223" spans="1:7" ht="12.75" outlineLevel="2">
      <c r="A223" s="5" t="s">
        <v>8</v>
      </c>
      <c r="B223" s="5" t="s">
        <v>5</v>
      </c>
      <c r="C223" s="6">
        <v>1561.81</v>
      </c>
      <c r="D223" s="6">
        <v>1561.81</v>
      </c>
      <c r="E223" s="6"/>
      <c r="F223" s="5" t="s">
        <v>133</v>
      </c>
      <c r="G223" s="5" t="s">
        <v>134</v>
      </c>
    </row>
    <row r="224" spans="1:7" ht="13.5" outlineLevel="1" thickBot="1">
      <c r="A224" s="10" t="s">
        <v>232</v>
      </c>
      <c r="B224" s="11"/>
      <c r="C224" s="12">
        <f>SUBTOTAL(9,C218:C223)</f>
        <v>6876.84</v>
      </c>
      <c r="D224" s="12">
        <f>SUBTOTAL(9,D218:D223)</f>
        <v>2995.17</v>
      </c>
      <c r="E224" s="12">
        <f>SUBTOTAL(9,E218:E223)</f>
        <v>3881.67</v>
      </c>
      <c r="F224" s="10"/>
      <c r="G224" s="11">
        <f>SUBTOTAL(9,G218:G223)</f>
        <v>0</v>
      </c>
    </row>
    <row r="225" spans="1:7" ht="12.75" outlineLevel="2">
      <c r="A225" s="13" t="s">
        <v>8</v>
      </c>
      <c r="B225" s="13" t="s">
        <v>5</v>
      </c>
      <c r="C225" s="14">
        <v>465.65</v>
      </c>
      <c r="D225" s="14">
        <v>465.65</v>
      </c>
      <c r="E225" s="14"/>
      <c r="F225" s="13" t="s">
        <v>135</v>
      </c>
      <c r="G225" s="13" t="s">
        <v>136</v>
      </c>
    </row>
    <row r="226" spans="1:7" ht="13.5" outlineLevel="1" thickBot="1">
      <c r="A226" s="10" t="s">
        <v>233</v>
      </c>
      <c r="B226" s="11"/>
      <c r="C226" s="12">
        <f>SUBTOTAL(9,C225:C225)</f>
        <v>465.65</v>
      </c>
      <c r="D226" s="12">
        <f>SUBTOTAL(9,D225:D225)</f>
        <v>465.65</v>
      </c>
      <c r="E226" s="12"/>
      <c r="F226" s="10"/>
      <c r="G226" s="11">
        <f>SUBTOTAL(9,G225:G225)</f>
        <v>0</v>
      </c>
    </row>
    <row r="227" spans="1:7" ht="12.75" outlineLevel="2">
      <c r="A227" s="13" t="s">
        <v>8</v>
      </c>
      <c r="B227" s="13" t="s">
        <v>5</v>
      </c>
      <c r="C227" s="14">
        <v>980.36</v>
      </c>
      <c r="D227" s="14">
        <v>980.36</v>
      </c>
      <c r="E227" s="14"/>
      <c r="F227" s="13" t="s">
        <v>137</v>
      </c>
      <c r="G227" s="13" t="s">
        <v>138</v>
      </c>
    </row>
    <row r="228" spans="1:7" ht="13.5" outlineLevel="1" thickBot="1">
      <c r="A228" s="10" t="s">
        <v>234</v>
      </c>
      <c r="B228" s="11"/>
      <c r="C228" s="12">
        <f>SUBTOTAL(9,C227:C227)</f>
        <v>980.36</v>
      </c>
      <c r="D228" s="12">
        <f>SUBTOTAL(9,D227:D227)</f>
        <v>980.36</v>
      </c>
      <c r="E228" s="12"/>
      <c r="F228" s="10"/>
      <c r="G228" s="11">
        <f>SUBTOTAL(9,G227:G227)</f>
        <v>0</v>
      </c>
    </row>
    <row r="229" spans="1:7" ht="12.75" outlineLevel="2">
      <c r="A229" s="8" t="s">
        <v>8</v>
      </c>
      <c r="B229" s="8" t="s">
        <v>5</v>
      </c>
      <c r="C229" s="9">
        <v>1085.38</v>
      </c>
      <c r="D229" s="9">
        <v>0</v>
      </c>
      <c r="E229" s="9">
        <v>1085.38</v>
      </c>
      <c r="F229" s="8" t="s">
        <v>139</v>
      </c>
      <c r="G229" s="8" t="s">
        <v>140</v>
      </c>
    </row>
    <row r="230" spans="1:7" ht="12.75" outlineLevel="2">
      <c r="A230" s="2" t="s">
        <v>8</v>
      </c>
      <c r="B230" s="2" t="s">
        <v>5</v>
      </c>
      <c r="C230" s="3">
        <v>1394.08</v>
      </c>
      <c r="D230" s="3">
        <v>1394.08</v>
      </c>
      <c r="E230" s="3"/>
      <c r="F230" s="2" t="s">
        <v>139</v>
      </c>
      <c r="G230" s="2" t="s">
        <v>140</v>
      </c>
    </row>
    <row r="231" spans="1:7" ht="12.75" outlineLevel="2">
      <c r="A231" s="2" t="s">
        <v>8</v>
      </c>
      <c r="B231" s="2" t="s">
        <v>5</v>
      </c>
      <c r="C231" s="3">
        <v>29.03</v>
      </c>
      <c r="D231" s="3">
        <v>29.03</v>
      </c>
      <c r="E231" s="3"/>
      <c r="F231" s="2" t="s">
        <v>139</v>
      </c>
      <c r="G231" s="2" t="s">
        <v>140</v>
      </c>
    </row>
    <row r="232" spans="1:7" ht="12.75" outlineLevel="2">
      <c r="A232" s="5" t="s">
        <v>8</v>
      </c>
      <c r="B232" s="5" t="s">
        <v>5</v>
      </c>
      <c r="C232" s="6">
        <v>351.96</v>
      </c>
      <c r="D232" s="6">
        <v>351.96</v>
      </c>
      <c r="E232" s="6"/>
      <c r="F232" s="5" t="s">
        <v>139</v>
      </c>
      <c r="G232" s="5" t="s">
        <v>140</v>
      </c>
    </row>
    <row r="233" spans="1:7" ht="13.5" outlineLevel="1" thickBot="1">
      <c r="A233" s="10" t="s">
        <v>235</v>
      </c>
      <c r="B233" s="11"/>
      <c r="C233" s="12">
        <f>SUBTOTAL(9,C229:C232)</f>
        <v>2860.4500000000003</v>
      </c>
      <c r="D233" s="12">
        <f>SUBTOTAL(9,D229:D232)</f>
        <v>1775.07</v>
      </c>
      <c r="E233" s="12">
        <f>SUBTOTAL(9,E229:E232)</f>
        <v>1085.38</v>
      </c>
      <c r="F233" s="10"/>
      <c r="G233" s="11">
        <f>SUBTOTAL(9,G229:G232)</f>
        <v>0</v>
      </c>
    </row>
    <row r="234" spans="1:7" ht="12.75" outlineLevel="2">
      <c r="A234" s="13" t="s">
        <v>8</v>
      </c>
      <c r="B234" s="13" t="s">
        <v>5</v>
      </c>
      <c r="C234" s="14">
        <v>391.47</v>
      </c>
      <c r="D234" s="14">
        <v>391.47</v>
      </c>
      <c r="E234" s="14"/>
      <c r="F234" s="13" t="s">
        <v>142</v>
      </c>
      <c r="G234" s="13" t="s">
        <v>141</v>
      </c>
    </row>
    <row r="235" spans="1:7" ht="13.5" outlineLevel="1" thickBot="1">
      <c r="A235" s="10" t="s">
        <v>236</v>
      </c>
      <c r="B235" s="11"/>
      <c r="C235" s="12">
        <f>SUBTOTAL(9,C234:C234)</f>
        <v>391.47</v>
      </c>
      <c r="D235" s="12">
        <f>SUBTOTAL(9,D234:D234)</f>
        <v>391.47</v>
      </c>
      <c r="E235" s="12"/>
      <c r="F235" s="10"/>
      <c r="G235" s="11">
        <f>SUBTOTAL(9,G234:G234)</f>
        <v>0</v>
      </c>
    </row>
    <row r="236" spans="1:7" ht="13.5" outlineLevel="2" thickBot="1">
      <c r="A236" s="13" t="s">
        <v>8</v>
      </c>
      <c r="B236" s="13" t="s">
        <v>5</v>
      </c>
      <c r="C236" s="14">
        <v>5232.43</v>
      </c>
      <c r="D236" s="14">
        <f>C236-E236</f>
        <v>1858.6000000000004</v>
      </c>
      <c r="E236" s="28">
        <f>3336.48+37.35</f>
        <v>3373.83</v>
      </c>
      <c r="F236" s="13" t="s">
        <v>144</v>
      </c>
      <c r="G236" s="13" t="s">
        <v>143</v>
      </c>
    </row>
    <row r="237" spans="1:7" ht="13.5" outlineLevel="1" thickBot="1">
      <c r="A237" s="10" t="s">
        <v>237</v>
      </c>
      <c r="B237" s="11"/>
      <c r="C237" s="12">
        <f>SUBTOTAL(9,C236:C236)</f>
        <v>5232.43</v>
      </c>
      <c r="D237" s="12">
        <f>SUBTOTAL(9,D236:D236)</f>
        <v>1858.6000000000004</v>
      </c>
      <c r="E237" s="12">
        <f>SUBTOTAL(9,E236:E236)</f>
        <v>3373.83</v>
      </c>
      <c r="F237" s="10"/>
      <c r="G237" s="11">
        <f>SUBTOTAL(9,G236:G236)</f>
        <v>0</v>
      </c>
    </row>
    <row r="238" spans="1:7" ht="12.75" outlineLevel="2">
      <c r="A238" s="8" t="s">
        <v>8</v>
      </c>
      <c r="B238" s="8" t="s">
        <v>5</v>
      </c>
      <c r="C238" s="9">
        <v>657.4</v>
      </c>
      <c r="D238" s="9">
        <v>657.4</v>
      </c>
      <c r="E238" s="9"/>
      <c r="F238" s="8" t="s">
        <v>145</v>
      </c>
      <c r="G238" s="8" t="s">
        <v>146</v>
      </c>
    </row>
    <row r="239" spans="1:7" ht="12.75" outlineLevel="2">
      <c r="A239" s="2" t="s">
        <v>8</v>
      </c>
      <c r="B239" s="2" t="s">
        <v>5</v>
      </c>
      <c r="C239" s="3">
        <v>875.17</v>
      </c>
      <c r="D239" s="3">
        <v>875.17</v>
      </c>
      <c r="E239" s="3"/>
      <c r="F239" s="2" t="s">
        <v>145</v>
      </c>
      <c r="G239" s="2" t="s">
        <v>146</v>
      </c>
    </row>
    <row r="240" spans="1:7" ht="12.75" outlineLevel="2">
      <c r="A240" s="2" t="s">
        <v>8</v>
      </c>
      <c r="B240" s="2" t="s">
        <v>5</v>
      </c>
      <c r="C240" s="3">
        <v>594.43</v>
      </c>
      <c r="D240" s="3">
        <v>594.43</v>
      </c>
      <c r="E240" s="3"/>
      <c r="F240" s="2" t="s">
        <v>145</v>
      </c>
      <c r="G240" s="2" t="s">
        <v>146</v>
      </c>
    </row>
    <row r="241" spans="1:7" ht="12.75" outlineLevel="2">
      <c r="A241" s="2" t="s">
        <v>8</v>
      </c>
      <c r="B241" s="2" t="s">
        <v>5</v>
      </c>
      <c r="C241" s="3">
        <v>520.14</v>
      </c>
      <c r="D241" s="3">
        <v>520.14</v>
      </c>
      <c r="E241" s="3"/>
      <c r="F241" s="2" t="s">
        <v>145</v>
      </c>
      <c r="G241" s="2" t="s">
        <v>146</v>
      </c>
    </row>
    <row r="242" spans="1:7" ht="12.75" outlineLevel="2">
      <c r="A242" s="2" t="s">
        <v>8</v>
      </c>
      <c r="B242" s="2" t="s">
        <v>5</v>
      </c>
      <c r="C242" s="3">
        <v>309.58</v>
      </c>
      <c r="D242" s="3">
        <v>309.58</v>
      </c>
      <c r="E242" s="3"/>
      <c r="F242" s="2" t="s">
        <v>145</v>
      </c>
      <c r="G242" s="2" t="s">
        <v>146</v>
      </c>
    </row>
    <row r="243" spans="1:7" ht="12.75" outlineLevel="2">
      <c r="A243" s="2" t="s">
        <v>8</v>
      </c>
      <c r="B243" s="2" t="s">
        <v>5</v>
      </c>
      <c r="C243" s="3">
        <v>196.53</v>
      </c>
      <c r="D243" s="3">
        <v>196.53</v>
      </c>
      <c r="E243" s="3"/>
      <c r="F243" s="2" t="s">
        <v>145</v>
      </c>
      <c r="G243" s="2" t="s">
        <v>146</v>
      </c>
    </row>
    <row r="244" spans="1:7" ht="12.75" outlineLevel="2">
      <c r="A244" s="2" t="s">
        <v>8</v>
      </c>
      <c r="B244" s="2" t="s">
        <v>5</v>
      </c>
      <c r="C244" s="3">
        <v>2630.68</v>
      </c>
      <c r="D244" s="3"/>
      <c r="E244" s="3">
        <v>2630.68</v>
      </c>
      <c r="F244" s="2" t="s">
        <v>145</v>
      </c>
      <c r="G244" s="2" t="s">
        <v>146</v>
      </c>
    </row>
    <row r="245" spans="1:7" ht="12.75" outlineLevel="2">
      <c r="A245" s="2" t="s">
        <v>8</v>
      </c>
      <c r="B245" s="2" t="s">
        <v>5</v>
      </c>
      <c r="C245" s="3">
        <v>831.28</v>
      </c>
      <c r="D245" s="3">
        <v>831.28</v>
      </c>
      <c r="E245" s="3"/>
      <c r="F245" s="2" t="s">
        <v>145</v>
      </c>
      <c r="G245" s="2" t="s">
        <v>146</v>
      </c>
    </row>
    <row r="246" spans="1:7" ht="12.75" outlineLevel="2">
      <c r="A246" s="5" t="s">
        <v>8</v>
      </c>
      <c r="B246" s="5" t="s">
        <v>5</v>
      </c>
      <c r="C246" s="6">
        <v>252.72</v>
      </c>
      <c r="D246" s="6">
        <v>252.72</v>
      </c>
      <c r="E246" s="6"/>
      <c r="F246" s="5" t="s">
        <v>145</v>
      </c>
      <c r="G246" s="5" t="s">
        <v>146</v>
      </c>
    </row>
    <row r="247" spans="1:7" ht="13.5" outlineLevel="1" thickBot="1">
      <c r="A247" s="10" t="s">
        <v>238</v>
      </c>
      <c r="B247" s="11"/>
      <c r="C247" s="12">
        <f>SUBTOTAL(9,C238:C246)</f>
        <v>6867.93</v>
      </c>
      <c r="D247" s="12">
        <f>SUBTOTAL(9,D238:D246)</f>
        <v>4237.25</v>
      </c>
      <c r="E247" s="12">
        <f>SUBTOTAL(9,E238:E246)</f>
        <v>2630.68</v>
      </c>
      <c r="F247" s="10"/>
      <c r="G247" s="11">
        <f>SUBTOTAL(9,G238:G246)</f>
        <v>0</v>
      </c>
    </row>
    <row r="248" spans="1:7" ht="12.75" outlineLevel="2">
      <c r="A248" s="8" t="s">
        <v>8</v>
      </c>
      <c r="B248" s="8" t="s">
        <v>5</v>
      </c>
      <c r="C248" s="9">
        <v>182.16</v>
      </c>
      <c r="D248" s="9">
        <v>182.16</v>
      </c>
      <c r="E248" s="9"/>
      <c r="F248" s="8" t="s">
        <v>147</v>
      </c>
      <c r="G248" s="8" t="s">
        <v>148</v>
      </c>
    </row>
    <row r="249" spans="1:7" ht="12.75" outlineLevel="2">
      <c r="A249" s="2" t="s">
        <v>8</v>
      </c>
      <c r="B249" s="2" t="s">
        <v>5</v>
      </c>
      <c r="C249" s="3">
        <v>1300.2</v>
      </c>
      <c r="D249" s="3">
        <v>1300.2</v>
      </c>
      <c r="E249" s="3"/>
      <c r="F249" s="2" t="s">
        <v>147</v>
      </c>
      <c r="G249" s="2" t="s">
        <v>148</v>
      </c>
    </row>
    <row r="250" spans="1:7" ht="12.75" outlineLevel="2">
      <c r="A250" s="5" t="s">
        <v>8</v>
      </c>
      <c r="B250" s="5" t="s">
        <v>5</v>
      </c>
      <c r="C250" s="6">
        <v>1123.05</v>
      </c>
      <c r="D250" s="6">
        <v>1123.05</v>
      </c>
      <c r="E250" s="6"/>
      <c r="F250" s="5" t="s">
        <v>147</v>
      </c>
      <c r="G250" s="5" t="s">
        <v>148</v>
      </c>
    </row>
    <row r="251" spans="1:7" ht="13.5" outlineLevel="1" thickBot="1">
      <c r="A251" s="10" t="s">
        <v>239</v>
      </c>
      <c r="B251" s="11"/>
      <c r="C251" s="12">
        <f>SUBTOTAL(9,C248:C250)</f>
        <v>2605.41</v>
      </c>
      <c r="D251" s="12">
        <f>SUBTOTAL(9,D248:D250)</f>
        <v>2605.41</v>
      </c>
      <c r="E251" s="12">
        <f>SUBTOTAL(9,E248:E250)</f>
        <v>0</v>
      </c>
      <c r="F251" s="10"/>
      <c r="G251" s="11">
        <f>SUBTOTAL(9,G248:G250)</f>
        <v>0</v>
      </c>
    </row>
    <row r="252" spans="1:7" ht="12.75" outlineLevel="2">
      <c r="A252" s="13" t="s">
        <v>8</v>
      </c>
      <c r="B252" s="13" t="s">
        <v>5</v>
      </c>
      <c r="C252" s="14">
        <v>652.55</v>
      </c>
      <c r="D252" s="14">
        <v>652.55</v>
      </c>
      <c r="E252" s="14"/>
      <c r="F252" s="13" t="s">
        <v>150</v>
      </c>
      <c r="G252" s="13" t="s">
        <v>149</v>
      </c>
    </row>
    <row r="253" spans="1:7" ht="13.5" outlineLevel="1" thickBot="1">
      <c r="A253" s="10" t="s">
        <v>240</v>
      </c>
      <c r="B253" s="11"/>
      <c r="C253" s="12">
        <f>SUBTOTAL(9,C252:C252)</f>
        <v>652.55</v>
      </c>
      <c r="D253" s="12">
        <f>SUBTOTAL(9,D252:D252)</f>
        <v>652.55</v>
      </c>
      <c r="E253" s="12">
        <f>SUBTOTAL(9,E252:E252)</f>
        <v>0</v>
      </c>
      <c r="F253" s="10"/>
      <c r="G253" s="11">
        <f>SUBTOTAL(9,G252:G252)</f>
        <v>0</v>
      </c>
    </row>
    <row r="254" spans="1:7" ht="12.75" outlineLevel="2">
      <c r="A254" s="13" t="s">
        <v>8</v>
      </c>
      <c r="B254" s="13" t="s">
        <v>5</v>
      </c>
      <c r="C254" s="14">
        <v>1639.41</v>
      </c>
      <c r="D254" s="14">
        <v>1639.41</v>
      </c>
      <c r="E254" s="14"/>
      <c r="F254" s="13" t="s">
        <v>151</v>
      </c>
      <c r="G254" s="13" t="s">
        <v>152</v>
      </c>
    </row>
    <row r="255" spans="1:7" ht="13.5" outlineLevel="1" thickBot="1">
      <c r="A255" s="10" t="s">
        <v>241</v>
      </c>
      <c r="B255" s="11"/>
      <c r="C255" s="12">
        <f>SUBTOTAL(9,C254:C254)</f>
        <v>1639.41</v>
      </c>
      <c r="D255" s="12">
        <f>SUBTOTAL(9,D254:D254)</f>
        <v>1639.41</v>
      </c>
      <c r="E255" s="12">
        <f>SUBTOTAL(9,E254:E254)</f>
        <v>0</v>
      </c>
      <c r="F255" s="10"/>
      <c r="G255" s="11">
        <f>SUBTOTAL(9,G254:G254)</f>
        <v>0</v>
      </c>
    </row>
    <row r="256" spans="1:7" ht="12.75" outlineLevel="2">
      <c r="A256" s="13" t="s">
        <v>8</v>
      </c>
      <c r="B256" s="13" t="s">
        <v>5</v>
      </c>
      <c r="C256" s="14">
        <v>1098.43</v>
      </c>
      <c r="D256" s="14">
        <v>1098.43</v>
      </c>
      <c r="E256" s="14"/>
      <c r="F256" s="13" t="s">
        <v>153</v>
      </c>
      <c r="G256" s="13" t="s">
        <v>154</v>
      </c>
    </row>
    <row r="257" spans="1:7" ht="13.5" outlineLevel="1" thickBot="1">
      <c r="A257" s="10" t="s">
        <v>242</v>
      </c>
      <c r="B257" s="11"/>
      <c r="C257" s="12">
        <f>SUBTOTAL(9,C256:C256)</f>
        <v>1098.43</v>
      </c>
      <c r="D257" s="12">
        <f>SUBTOTAL(9,D256:D256)</f>
        <v>1098.43</v>
      </c>
      <c r="E257" s="12">
        <f>SUBTOTAL(9,E256:E256)</f>
        <v>0</v>
      </c>
      <c r="F257" s="10"/>
      <c r="G257" s="11">
        <f>SUBTOTAL(9,G256:G256)</f>
        <v>0</v>
      </c>
    </row>
    <row r="258" spans="1:7" ht="12.75" outlineLevel="2">
      <c r="A258" s="8" t="s">
        <v>8</v>
      </c>
      <c r="B258" s="8" t="s">
        <v>5</v>
      </c>
      <c r="C258" s="9">
        <v>994.81</v>
      </c>
      <c r="D258" s="9">
        <v>994.81</v>
      </c>
      <c r="E258" s="9">
        <v>0</v>
      </c>
      <c r="F258" s="8" t="s">
        <v>155</v>
      </c>
      <c r="G258" s="8" t="s">
        <v>156</v>
      </c>
    </row>
    <row r="259" spans="1:7" ht="12.75" outlineLevel="2">
      <c r="A259" s="5" t="s">
        <v>8</v>
      </c>
      <c r="B259" s="5" t="s">
        <v>5</v>
      </c>
      <c r="C259" s="6">
        <v>1870.87</v>
      </c>
      <c r="D259" s="9">
        <v>994.81</v>
      </c>
      <c r="E259" s="6">
        <f>C259-D259</f>
        <v>876.06</v>
      </c>
      <c r="F259" s="5" t="s">
        <v>155</v>
      </c>
      <c r="G259" s="5" t="s">
        <v>156</v>
      </c>
    </row>
    <row r="260" spans="1:7" ht="13.5" outlineLevel="1" thickBot="1">
      <c r="A260" s="10" t="s">
        <v>243</v>
      </c>
      <c r="B260" s="11"/>
      <c r="C260" s="12">
        <f>SUBTOTAL(9,C258:C259)</f>
        <v>2865.68</v>
      </c>
      <c r="D260" s="12">
        <f>SUBTOTAL(9,D258:D259)</f>
        <v>1989.62</v>
      </c>
      <c r="E260" s="12">
        <f>SUBTOTAL(9,E258:E259)</f>
        <v>876.06</v>
      </c>
      <c r="F260" s="10"/>
      <c r="G260" s="11">
        <f>SUBTOTAL(9,G258:G259)</f>
        <v>0</v>
      </c>
    </row>
    <row r="261" spans="1:7" ht="12.75" outlineLevel="2">
      <c r="A261" s="8" t="s">
        <v>8</v>
      </c>
      <c r="B261" s="8" t="s">
        <v>5</v>
      </c>
      <c r="C261" s="9">
        <v>3146.42</v>
      </c>
      <c r="D261" s="9">
        <v>3146.42</v>
      </c>
      <c r="E261" s="9"/>
      <c r="F261" s="8" t="s">
        <v>157</v>
      </c>
      <c r="G261" s="8" t="s">
        <v>158</v>
      </c>
    </row>
    <row r="262" spans="1:7" ht="12.75" outlineLevel="2">
      <c r="A262" s="5" t="s">
        <v>8</v>
      </c>
      <c r="B262" s="5" t="s">
        <v>5</v>
      </c>
      <c r="C262" s="6">
        <v>1163.25</v>
      </c>
      <c r="D262" s="6"/>
      <c r="E262" s="6">
        <v>1163.25</v>
      </c>
      <c r="F262" s="5" t="s">
        <v>157</v>
      </c>
      <c r="G262" s="5" t="s">
        <v>158</v>
      </c>
    </row>
    <row r="263" spans="1:7" ht="13.5" outlineLevel="1" thickBot="1">
      <c r="A263" s="10" t="s">
        <v>244</v>
      </c>
      <c r="B263" s="11"/>
      <c r="C263" s="12">
        <f>SUBTOTAL(9,C261:C262)</f>
        <v>4309.67</v>
      </c>
      <c r="D263" s="12">
        <f>SUBTOTAL(9,D261:D262)</f>
        <v>3146.42</v>
      </c>
      <c r="E263" s="12">
        <f>SUBTOTAL(9,E261:E262)</f>
        <v>1163.25</v>
      </c>
      <c r="F263" s="10"/>
      <c r="G263" s="11">
        <f>SUBTOTAL(9,G261:G262)</f>
        <v>0</v>
      </c>
    </row>
    <row r="264" spans="1:7" ht="12.75" outlineLevel="2">
      <c r="A264" s="8" t="s">
        <v>8</v>
      </c>
      <c r="B264" s="8" t="s">
        <v>5</v>
      </c>
      <c r="C264" s="9">
        <v>78.22</v>
      </c>
      <c r="D264" s="9">
        <v>78.22</v>
      </c>
      <c r="E264" s="9"/>
      <c r="F264" s="8" t="s">
        <v>160</v>
      </c>
      <c r="G264" s="8" t="s">
        <v>159</v>
      </c>
    </row>
    <row r="265" spans="1:7" ht="12.75" outlineLevel="2">
      <c r="A265" s="2" t="s">
        <v>8</v>
      </c>
      <c r="B265" s="2" t="s">
        <v>5</v>
      </c>
      <c r="C265" s="3">
        <v>239.84</v>
      </c>
      <c r="D265" s="3">
        <v>239.84</v>
      </c>
      <c r="E265" s="3"/>
      <c r="F265" s="2" t="s">
        <v>160</v>
      </c>
      <c r="G265" s="2" t="s">
        <v>159</v>
      </c>
    </row>
    <row r="266" spans="1:7" ht="12.75" outlineLevel="2">
      <c r="A266" s="5" t="s">
        <v>8</v>
      </c>
      <c r="B266" s="5" t="s">
        <v>5</v>
      </c>
      <c r="C266" s="6">
        <v>473.06</v>
      </c>
      <c r="D266" s="6">
        <v>473.06</v>
      </c>
      <c r="E266" s="6"/>
      <c r="F266" s="5" t="s">
        <v>160</v>
      </c>
      <c r="G266" s="5" t="s">
        <v>159</v>
      </c>
    </row>
    <row r="267" spans="1:7" ht="13.5" outlineLevel="1" thickBot="1">
      <c r="A267" s="10" t="s">
        <v>245</v>
      </c>
      <c r="B267" s="11"/>
      <c r="C267" s="12">
        <f>SUBTOTAL(9,C264:C266)</f>
        <v>791.12</v>
      </c>
      <c r="D267" s="12">
        <f>SUBTOTAL(9,D264:D266)</f>
        <v>791.12</v>
      </c>
      <c r="E267" s="12"/>
      <c r="F267" s="10"/>
      <c r="G267" s="11">
        <f>SUBTOTAL(9,G264:G266)</f>
        <v>0</v>
      </c>
    </row>
    <row r="268" spans="1:7" ht="12.75" outlineLevel="2">
      <c r="A268" s="13" t="s">
        <v>8</v>
      </c>
      <c r="B268" s="13" t="s">
        <v>5</v>
      </c>
      <c r="C268" s="14">
        <v>444.76</v>
      </c>
      <c r="D268" s="14">
        <v>444.76</v>
      </c>
      <c r="E268" s="14"/>
      <c r="F268" s="13" t="s">
        <v>161</v>
      </c>
      <c r="G268" s="13" t="s">
        <v>162</v>
      </c>
    </row>
    <row r="269" spans="1:7" ht="13.5" outlineLevel="1" thickBot="1">
      <c r="A269" s="10" t="s">
        <v>246</v>
      </c>
      <c r="B269" s="11"/>
      <c r="C269" s="12">
        <f>SUBTOTAL(9,C268:C268)</f>
        <v>444.76</v>
      </c>
      <c r="D269" s="12">
        <f>SUBTOTAL(9,D268:D268)</f>
        <v>444.76</v>
      </c>
      <c r="E269" s="12"/>
      <c r="F269" s="10"/>
      <c r="G269" s="11">
        <f>SUBTOTAL(9,G268:G268)</f>
        <v>0</v>
      </c>
    </row>
    <row r="270" spans="1:7" ht="12.75" outlineLevel="2">
      <c r="A270" s="8" t="s">
        <v>8</v>
      </c>
      <c r="B270" s="8" t="s">
        <v>5</v>
      </c>
      <c r="C270" s="9">
        <v>2283.27</v>
      </c>
      <c r="D270" s="9"/>
      <c r="E270" s="9">
        <v>2283.27</v>
      </c>
      <c r="F270" s="8" t="s">
        <v>163</v>
      </c>
      <c r="G270" s="8" t="s">
        <v>164</v>
      </c>
    </row>
    <row r="271" spans="1:7" ht="12.75" outlineLevel="2">
      <c r="A271" s="2" t="s">
        <v>8</v>
      </c>
      <c r="B271" s="2" t="s">
        <v>5</v>
      </c>
      <c r="C271" s="3">
        <v>963.8</v>
      </c>
      <c r="D271" s="3">
        <v>963.8</v>
      </c>
      <c r="E271" s="3"/>
      <c r="F271" s="2" t="s">
        <v>163</v>
      </c>
      <c r="G271" s="2" t="s">
        <v>164</v>
      </c>
    </row>
    <row r="272" spans="1:7" ht="12.75" outlineLevel="2">
      <c r="A272" s="2" t="s">
        <v>8</v>
      </c>
      <c r="B272" s="2" t="s">
        <v>5</v>
      </c>
      <c r="C272" s="3">
        <v>1382.14</v>
      </c>
      <c r="D272" s="3">
        <v>1382.14</v>
      </c>
      <c r="E272" s="3"/>
      <c r="F272" s="2" t="s">
        <v>163</v>
      </c>
      <c r="G272" s="2" t="s">
        <v>164</v>
      </c>
    </row>
    <row r="273" spans="1:7" ht="12.75" outlineLevel="2">
      <c r="A273" s="2" t="s">
        <v>8</v>
      </c>
      <c r="B273" s="2" t="s">
        <v>5</v>
      </c>
      <c r="C273" s="3">
        <v>645.43</v>
      </c>
      <c r="D273" s="3">
        <v>645.43</v>
      </c>
      <c r="E273" s="3"/>
      <c r="F273" s="2" t="s">
        <v>163</v>
      </c>
      <c r="G273" s="2" t="s">
        <v>164</v>
      </c>
    </row>
    <row r="274" spans="1:7" ht="12.75" outlineLevel="2">
      <c r="A274" s="2" t="s">
        <v>8</v>
      </c>
      <c r="B274" s="2" t="s">
        <v>5</v>
      </c>
      <c r="C274" s="3">
        <v>548.22</v>
      </c>
      <c r="D274" s="3">
        <v>548.22</v>
      </c>
      <c r="E274" s="3"/>
      <c r="F274" s="2" t="s">
        <v>163</v>
      </c>
      <c r="G274" s="2" t="s">
        <v>164</v>
      </c>
    </row>
    <row r="275" spans="1:7" ht="12.75" outlineLevel="2">
      <c r="A275" s="2" t="s">
        <v>8</v>
      </c>
      <c r="B275" s="2" t="s">
        <v>5</v>
      </c>
      <c r="C275" s="3">
        <v>1568.86</v>
      </c>
      <c r="D275" s="3"/>
      <c r="E275" s="3">
        <v>1568.86</v>
      </c>
      <c r="F275" s="2" t="s">
        <v>163</v>
      </c>
      <c r="G275" s="2" t="s">
        <v>164</v>
      </c>
    </row>
    <row r="276" spans="1:7" ht="12.75" outlineLevel="2">
      <c r="A276" s="2" t="s">
        <v>8</v>
      </c>
      <c r="B276" s="2" t="s">
        <v>5</v>
      </c>
      <c r="C276" s="3">
        <v>1114.69</v>
      </c>
      <c r="D276" s="3"/>
      <c r="E276" s="3">
        <v>1114.69</v>
      </c>
      <c r="F276" s="2" t="s">
        <v>163</v>
      </c>
      <c r="G276" s="2" t="s">
        <v>164</v>
      </c>
    </row>
    <row r="277" spans="1:7" ht="12.75" outlineLevel="2">
      <c r="A277" s="5" t="s">
        <v>8</v>
      </c>
      <c r="B277" s="5" t="s">
        <v>5</v>
      </c>
      <c r="C277" s="6">
        <v>795.9</v>
      </c>
      <c r="D277" s="6">
        <v>795.9</v>
      </c>
      <c r="E277" s="6"/>
      <c r="F277" s="5" t="s">
        <v>163</v>
      </c>
      <c r="G277" s="5" t="s">
        <v>164</v>
      </c>
    </row>
    <row r="278" spans="1:7" ht="13.5" outlineLevel="1" thickBot="1">
      <c r="A278" s="10" t="s">
        <v>247</v>
      </c>
      <c r="B278" s="11"/>
      <c r="C278" s="12">
        <f>SUBTOTAL(9,C270:C277)</f>
        <v>9302.31</v>
      </c>
      <c r="D278" s="12">
        <f>SUBTOTAL(9,D270:D277)</f>
        <v>4335.49</v>
      </c>
      <c r="E278" s="12">
        <f>SUBTOTAL(9,E270:E277)</f>
        <v>4966.82</v>
      </c>
      <c r="F278" s="10"/>
      <c r="G278" s="11">
        <f>SUBTOTAL(9,G270:G277)</f>
        <v>0</v>
      </c>
    </row>
    <row r="279" spans="1:7" ht="12.75" outlineLevel="2">
      <c r="A279" s="13" t="s">
        <v>8</v>
      </c>
      <c r="B279" s="13" t="s">
        <v>5</v>
      </c>
      <c r="C279" s="14">
        <v>1180.72</v>
      </c>
      <c r="D279" s="14">
        <v>1180.72</v>
      </c>
      <c r="E279" s="14"/>
      <c r="F279" s="13" t="s">
        <v>165</v>
      </c>
      <c r="G279" s="13" t="s">
        <v>166</v>
      </c>
    </row>
    <row r="280" spans="1:7" ht="13.5" outlineLevel="1" thickBot="1">
      <c r="A280" s="10" t="s">
        <v>248</v>
      </c>
      <c r="B280" s="11"/>
      <c r="C280" s="12">
        <f>SUBTOTAL(9,C279:C279)</f>
        <v>1180.72</v>
      </c>
      <c r="D280" s="12">
        <f>SUBTOTAL(9,D279:D279)</f>
        <v>1180.72</v>
      </c>
      <c r="E280" s="12"/>
      <c r="F280" s="10"/>
      <c r="G280" s="11">
        <f>SUBTOTAL(9,G279:G279)</f>
        <v>0</v>
      </c>
    </row>
    <row r="281" spans="1:7" ht="12.75" outlineLevel="2">
      <c r="A281" s="13" t="s">
        <v>8</v>
      </c>
      <c r="B281" s="13" t="s">
        <v>5</v>
      </c>
      <c r="C281" s="14">
        <v>1222.57</v>
      </c>
      <c r="D281" s="14">
        <v>1222.57</v>
      </c>
      <c r="E281" s="14"/>
      <c r="F281" s="13" t="s">
        <v>168</v>
      </c>
      <c r="G281" s="13" t="s">
        <v>167</v>
      </c>
    </row>
    <row r="282" spans="1:7" ht="13.5" outlineLevel="1" thickBot="1">
      <c r="A282" s="16" t="s">
        <v>249</v>
      </c>
      <c r="B282" s="17"/>
      <c r="C282" s="18">
        <f>SUBTOTAL(9,C281:C281)</f>
        <v>1222.57</v>
      </c>
      <c r="D282" s="18">
        <f>SUBTOTAL(9,D281:D281)</f>
        <v>1222.57</v>
      </c>
      <c r="E282" s="18"/>
      <c r="F282" s="16"/>
      <c r="G282" s="17">
        <f>SUBTOTAL(9,G281:G281)</f>
        <v>0</v>
      </c>
    </row>
    <row r="283" spans="1:7" ht="13.5" thickBot="1">
      <c r="A283" s="19" t="s">
        <v>250</v>
      </c>
      <c r="B283" s="20"/>
      <c r="C283" s="21">
        <f>SUBTOTAL(9,C10:C281)</f>
        <v>282120.13</v>
      </c>
      <c r="D283" s="21">
        <f>SUBTOTAL(9,D10:D281)</f>
        <v>169934.4</v>
      </c>
      <c r="E283" s="21">
        <f>SUBTOTAL(9,E10:E281)</f>
        <v>112185.73000000003</v>
      </c>
      <c r="F283" s="22"/>
      <c r="G283" s="23">
        <f>SUBTOTAL(9,G10:G281)</f>
        <v>0</v>
      </c>
    </row>
    <row r="285" spans="1:7" ht="12.75">
      <c r="A285" s="25"/>
      <c r="B285" s="25"/>
      <c r="C285" s="29"/>
      <c r="D285" s="29"/>
      <c r="E285" s="29"/>
      <c r="F285" s="29"/>
      <c r="G285" s="25"/>
    </row>
    <row r="286" spans="1:7" ht="12.75">
      <c r="A286" s="25"/>
      <c r="B286" s="25"/>
      <c r="C286" s="29"/>
      <c r="D286" s="29"/>
      <c r="E286" s="29"/>
      <c r="F286" s="29"/>
      <c r="G286" s="25"/>
    </row>
    <row r="287" spans="2:6" ht="12.75">
      <c r="B287" s="25"/>
      <c r="C287" s="29"/>
      <c r="D287" s="29"/>
      <c r="E287" s="29"/>
      <c r="F287" s="29"/>
    </row>
    <row r="294" ht="12.75">
      <c r="G294" s="25"/>
    </row>
    <row r="295" ht="12.75">
      <c r="G295" s="26"/>
    </row>
  </sheetData>
  <sheetProtection/>
  <mergeCells count="3">
    <mergeCell ref="C285:F285"/>
    <mergeCell ref="C286:F286"/>
    <mergeCell ref="C287:F287"/>
  </mergeCells>
  <printOptions/>
  <pageMargins left="0.25" right="0.25" top="0.5" bottom="0.5" header="0.5" footer="0.5"/>
  <pageSetup horizontalDpi="600" verticalDpi="600" orientation="landscape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2021-01-11T12:38:37Z</cp:lastPrinted>
  <dcterms:created xsi:type="dcterms:W3CDTF">2020-11-19T06:19:53Z</dcterms:created>
  <dcterms:modified xsi:type="dcterms:W3CDTF">2021-01-14T12:53:18Z</dcterms:modified>
  <cp:category/>
  <cp:version/>
  <cp:contentType/>
  <cp:contentStatus/>
</cp:coreProperties>
</file>