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11340" activeTab="0"/>
  </bookViews>
  <sheets>
    <sheet name="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<sst xmlns="http://schemas.openxmlformats.org/spreadsheetml/2006/main" count="82" uniqueCount="73">
  <si>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</si>
  <si>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</si>
  <si>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</si>
  <si>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</si>
  <si>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</si>
  <si>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</si>
  <si>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</si>
  <si>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</si>
  <si>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</si>
  <si>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</si>
  <si>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</si>
  <si>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</si>
  <si>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</si>
  <si>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</si>
  <si>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</si>
  <si>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</si>
  <si>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</si>
  <si>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</si>
  <si>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</si>
  <si>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disp</t>
  </si>
  <si>
    <t>orl</t>
  </si>
  <si>
    <t>stomii</t>
  </si>
  <si>
    <t>membru inferior</t>
  </si>
  <si>
    <t xml:space="preserve">proteza </t>
  </si>
  <si>
    <t>membru superior</t>
  </si>
  <si>
    <t>dispoz</t>
  </si>
  <si>
    <t>mers</t>
  </si>
  <si>
    <t>orteze</t>
  </si>
  <si>
    <t>concent</t>
  </si>
  <si>
    <t>oxigen</t>
  </si>
  <si>
    <t>proteza</t>
  </si>
  <si>
    <t>san</t>
  </si>
  <si>
    <t xml:space="preserve">proteze </t>
  </si>
  <si>
    <t xml:space="preserve">TOTAL </t>
  </si>
  <si>
    <t>FURNIZOR</t>
  </si>
  <si>
    <t>SC MEDICAL SERVICES NEUROLOGY SRL</t>
  </si>
  <si>
    <t>SC OSTEOPHARM SRL</t>
  </si>
  <si>
    <t>ventilatie</t>
  </si>
  <si>
    <t xml:space="preserve">total 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</si>
  <si>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</si>
  <si>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</si>
  <si>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</si>
  <si>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</si>
  <si>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</si>
  <si>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</si>
  <si>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</si>
  <si>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SC ORTOPEDICA SRL</t>
  </si>
  <si>
    <t>SC AUDIOGRAM SRL</t>
  </si>
  <si>
    <t xml:space="preserve">SC NEWMEDICS COM SRL </t>
  </si>
  <si>
    <t>SC ORTOPROTETICA SRL</t>
  </si>
  <si>
    <t>SC EUROMEDICAL DISTRBUTION SRL</t>
  </si>
  <si>
    <t>SC ORTODAC SRL</t>
  </si>
  <si>
    <t>SC THERANOVA PROTEZARE</t>
  </si>
  <si>
    <t>SC MESSER HOMME CARE SRL</t>
  </si>
  <si>
    <t>SC VALDOMEDICA TRADING SRL</t>
  </si>
  <si>
    <t>noninva-ziva</t>
  </si>
  <si>
    <t>fona-       torie</t>
  </si>
  <si>
    <t xml:space="preserve"> minte ortopedica</t>
  </si>
  <si>
    <t>incalta</t>
  </si>
  <si>
    <t>defi-</t>
  </si>
  <si>
    <t>ciente vizuale</t>
  </si>
  <si>
    <t>nenta     urinara</t>
  </si>
  <si>
    <t>inconti</t>
  </si>
  <si>
    <t>SC FILIP MED HELP SRL</t>
  </si>
  <si>
    <t>SC BEST MEDIC MAG SRL</t>
  </si>
  <si>
    <t>SC MEDICAL VISION SRL</t>
  </si>
  <si>
    <t>SC WESOUND AMG SRL</t>
  </si>
  <si>
    <t>SC A AUDIO ALFA SRL</t>
  </si>
  <si>
    <t>SC ANCEU SRL</t>
  </si>
  <si>
    <t>SC AGENT MEDICAL SRL</t>
  </si>
  <si>
    <t>BORDEROU DECONTARE DISPOZITIVE MEDICALE  IN LUNA DECEMBRIE 2020</t>
  </si>
  <si>
    <t>SC A BERNASOUND SRL</t>
  </si>
  <si>
    <t>SC STARKEY LABORATORIES 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</si>
</sst>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0" fontId="2" fillId="0" borderId="12" xfId="57" applyFont="1" applyFill="1" applyBorder="1" applyAlignment="1">
      <alignment horizontal="center" vertical="center" wrapText="1"/>
      <protection/>
    </xf>
    <xf numFmtId="0" fontId="49" fillId="0" borderId="12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4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0" fontId="49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2" fontId="50" fillId="33" borderId="0" xfId="0" applyNumberFormat="1" applyFont="1" applyFill="1" applyBorder="1" applyAlignment="1">
      <alignment/>
    </xf>
    <xf numFmtId="0" fontId="2" fillId="33" borderId="12" xfId="57" applyFont="1" applyFill="1" applyBorder="1" applyAlignment="1">
      <alignment horizontal="center" vertical="center" wrapText="1"/>
      <protection/>
    </xf>
    <xf numFmtId="2" fontId="49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11" fillId="0" borderId="10" xfId="58" applyFont="1" applyBorder="1" applyAlignment="1">
      <alignment horizontal="left" vertical="justify"/>
      <protection/>
    </xf>
    <xf numFmtId="0" fontId="11" fillId="0" borderId="10" xfId="58" applyFont="1" applyBorder="1">
      <alignment/>
      <protection/>
    </xf>
    <xf numFmtId="0" fontId="49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3" fillId="33" borderId="10" xfId="57" applyFont="1" applyFill="1" applyBorder="1" applyAlignment="1">
      <alignment horizontal="center"/>
      <protection/>
    </xf>
    <xf numFmtId="0" fontId="11" fillId="33" borderId="10" xfId="58" applyFont="1" applyFill="1" applyBorder="1">
      <alignment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2" fontId="0" fillId="33" borderId="10" xfId="0" applyNumberFormat="1" applyFill="1" applyBorder="1" applyAlignment="1">
      <alignment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57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2"/>
  <sheetViews>
    <sheetView tabSelected="1" zoomScalePageLayoutView="0" workbookViewId="0" topLeftCell="A4">
      <pane ySplit="5" topLeftCell="A9" activePane="bottomLeft" state="frozen"/>
      <selection pane="topLeft" activeCell="B4" sqref="B4"/>
      <selection pane="bottomLeft" activeCell="Q22" sqref="Q22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8.00390625" style="0" customWidth="1"/>
    <col min="4" max="4" width="7.7109375" style="0" customWidth="1"/>
    <col min="5" max="6" width="8.421875" style="0" customWidth="1"/>
    <col min="7" max="7" width="8.00390625" style="0" customWidth="1"/>
    <col min="8" max="8" width="7.7109375" style="0" customWidth="1"/>
    <col min="9" max="9" width="7.140625" style="19" customWidth="1"/>
    <col min="10" max="10" width="7.7109375" style="0" customWidth="1"/>
    <col min="11" max="11" width="9.28125" style="0" customWidth="1"/>
    <col min="12" max="12" width="7.140625" style="0" customWidth="1"/>
    <col min="13" max="13" width="8.00390625" style="0" customWidth="1"/>
    <col min="14" max="14" width="8.57421875" style="0" customWidth="1"/>
    <col min="15" max="15" width="7.57421875" style="19" customWidth="1"/>
    <col min="16" max="16" width="9.28125" style="19" customWidth="1"/>
  </cols>
  <sheetData>
    <row r="3" spans="9:16" s="3" customFormat="1" ht="15">
      <c r="I3" s="35"/>
      <c r="O3" s="35"/>
      <c r="P3" s="35"/>
    </row>
    <row r="4" spans="1:8" ht="15">
      <c r="A4" s="56"/>
      <c r="B4" s="56"/>
      <c r="C4" s="2" t="s">
        <v>70</v>
      </c>
      <c r="D4" s="2"/>
      <c r="E4" s="2"/>
      <c r="F4" s="2"/>
      <c r="G4" s="2"/>
      <c r="H4" s="2"/>
    </row>
    <row r="5" spans="1:5" ht="15">
      <c r="A5" s="56"/>
      <c r="B5" s="56"/>
      <c r="C5" s="2"/>
      <c r="D5" s="2"/>
      <c r="E5" s="2"/>
    </row>
    <row r="6" spans="1:5" ht="15">
      <c r="A6" s="5"/>
      <c r="B6" s="5"/>
      <c r="C6" s="2"/>
      <c r="D6" s="2"/>
      <c r="E6" s="2"/>
    </row>
    <row r="7" spans="1:16" ht="15">
      <c r="A7" s="57" t="s">
        <v>0</v>
      </c>
      <c r="B7" s="57" t="s">
        <v>1</v>
      </c>
      <c r="C7" s="8" t="s">
        <v>19</v>
      </c>
      <c r="D7" s="8" t="s">
        <v>32</v>
      </c>
      <c r="E7" s="8" t="s">
        <v>19</v>
      </c>
      <c r="F7" s="47" t="s">
        <v>62</v>
      </c>
      <c r="G7" s="9" t="s">
        <v>23</v>
      </c>
      <c r="H7" s="9" t="s">
        <v>23</v>
      </c>
      <c r="I7" s="37" t="s">
        <v>25</v>
      </c>
      <c r="J7" s="10" t="s">
        <v>27</v>
      </c>
      <c r="K7" s="46" t="s">
        <v>58</v>
      </c>
      <c r="L7" s="46" t="s">
        <v>59</v>
      </c>
      <c r="M7" s="10" t="s">
        <v>28</v>
      </c>
      <c r="N7" s="10" t="s">
        <v>37</v>
      </c>
      <c r="O7" s="37" t="s">
        <v>30</v>
      </c>
      <c r="P7" s="48" t="s">
        <v>33</v>
      </c>
    </row>
    <row r="8" spans="1:16" ht="21" customHeight="1">
      <c r="A8" s="58"/>
      <c r="B8" s="58"/>
      <c r="C8" s="11" t="s">
        <v>20</v>
      </c>
      <c r="D8" s="11" t="s">
        <v>56</v>
      </c>
      <c r="E8" s="11" t="s">
        <v>21</v>
      </c>
      <c r="F8" s="11" t="s">
        <v>61</v>
      </c>
      <c r="G8" s="11" t="s">
        <v>22</v>
      </c>
      <c r="H8" s="11" t="s">
        <v>24</v>
      </c>
      <c r="I8" s="41" t="s">
        <v>26</v>
      </c>
      <c r="J8" s="12"/>
      <c r="K8" s="11" t="s">
        <v>57</v>
      </c>
      <c r="L8" s="11" t="s">
        <v>60</v>
      </c>
      <c r="M8" s="11" t="s">
        <v>29</v>
      </c>
      <c r="N8" s="11" t="s">
        <v>55</v>
      </c>
      <c r="O8" s="41" t="s">
        <v>31</v>
      </c>
      <c r="P8" s="51" t="s">
        <v>34</v>
      </c>
    </row>
    <row r="9" spans="1:16" ht="15" customHeight="1" hidden="1">
      <c r="A9" s="1">
        <v>1</v>
      </c>
      <c r="B9" s="44" t="s">
        <v>2</v>
      </c>
      <c r="C9" s="13"/>
      <c r="D9" s="13"/>
      <c r="E9" s="13"/>
      <c r="F9" s="13"/>
      <c r="G9" s="13"/>
      <c r="H9" s="13"/>
      <c r="I9" s="14"/>
      <c r="J9" s="13"/>
      <c r="K9" s="13"/>
      <c r="L9" s="13"/>
      <c r="M9" s="15"/>
      <c r="N9" s="15"/>
      <c r="O9" s="38"/>
      <c r="P9" s="54">
        <f>E9+F9+G9+H9+I9+J9+K9+L9+M9+O9+N9</f>
        <v>0</v>
      </c>
    </row>
    <row r="10" spans="1:16" ht="14.25" customHeight="1" hidden="1">
      <c r="A10" s="1">
        <v>1</v>
      </c>
      <c r="B10" s="44" t="s">
        <v>67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8"/>
      <c r="N10" s="38"/>
      <c r="O10" s="38"/>
      <c r="P10" s="54">
        <f>C10+D10+E10+F10+G10+H10+I10+J10+K10+L10+M10+O10+N10</f>
        <v>0</v>
      </c>
    </row>
    <row r="11" spans="1:16" ht="15.75" customHeight="1" hidden="1">
      <c r="A11" s="1">
        <v>3</v>
      </c>
      <c r="B11" s="6" t="s">
        <v>47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54">
        <f>C11+D11+E11+F11+G11+H11+I11+J11+K11+L11+M11+O11+N11</f>
        <v>0</v>
      </c>
    </row>
    <row r="12" spans="1:16" ht="15">
      <c r="A12" s="1">
        <v>1</v>
      </c>
      <c r="B12" s="45" t="s">
        <v>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>
        <v>87575.06</v>
      </c>
      <c r="N12" s="14"/>
      <c r="O12" s="14"/>
      <c r="P12" s="42">
        <f aca="true" t="shared" si="0" ref="P12:P48">C12+D12+E12+F12+G12+H12+I12+J12+K12+L12+M12+O12+N12</f>
        <v>87575.06</v>
      </c>
    </row>
    <row r="13" spans="1:16" ht="15">
      <c r="A13" s="1">
        <v>2</v>
      </c>
      <c r="B13" s="45" t="s">
        <v>68</v>
      </c>
      <c r="C13" s="14"/>
      <c r="D13" s="14"/>
      <c r="E13" s="14"/>
      <c r="F13" s="14"/>
      <c r="G13" s="14">
        <v>4603.32</v>
      </c>
      <c r="H13" s="14"/>
      <c r="I13" s="14">
        <v>1186.97</v>
      </c>
      <c r="J13" s="14"/>
      <c r="K13" s="14"/>
      <c r="L13" s="14"/>
      <c r="M13" s="14"/>
      <c r="N13" s="14"/>
      <c r="O13" s="14"/>
      <c r="P13" s="42">
        <f t="shared" si="0"/>
        <v>5790.29</v>
      </c>
    </row>
    <row r="14" spans="1:16" ht="15.75" customHeight="1">
      <c r="A14" s="1">
        <v>3</v>
      </c>
      <c r="B14" s="45" t="s">
        <v>4</v>
      </c>
      <c r="C14" s="14"/>
      <c r="D14" s="14"/>
      <c r="E14" s="14">
        <v>9021.41</v>
      </c>
      <c r="F14" s="14"/>
      <c r="G14" s="14">
        <v>4603.32</v>
      </c>
      <c r="H14" s="14"/>
      <c r="I14" s="14">
        <v>1186.97</v>
      </c>
      <c r="J14" s="14"/>
      <c r="K14" s="14"/>
      <c r="L14" s="14"/>
      <c r="M14" s="14"/>
      <c r="N14" s="14"/>
      <c r="O14" s="14"/>
      <c r="P14" s="42">
        <f t="shared" si="0"/>
        <v>14811.699999999999</v>
      </c>
    </row>
    <row r="15" spans="1:16" ht="15">
      <c r="A15" s="1">
        <v>4</v>
      </c>
      <c r="B15" s="45" t="s">
        <v>5</v>
      </c>
      <c r="C15" s="14">
        <v>28233.8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42">
        <f t="shared" si="0"/>
        <v>28233.8</v>
      </c>
    </row>
    <row r="16" spans="1:16" ht="15">
      <c r="A16" s="1">
        <v>5</v>
      </c>
      <c r="B16" s="45" t="s">
        <v>47</v>
      </c>
      <c r="C16" s="14">
        <v>2016.7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2">
        <f>C16+D16+E16+F16+G16+H16+I16+J16+K16+L16+M16+O16+N16</f>
        <v>2016.7</v>
      </c>
    </row>
    <row r="17" spans="1:16" ht="15" hidden="1">
      <c r="A17" s="1">
        <v>6</v>
      </c>
      <c r="B17" s="45" t="s">
        <v>69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2">
        <f t="shared" si="0"/>
        <v>0</v>
      </c>
    </row>
    <row r="18" spans="1:16" ht="15">
      <c r="A18" s="1">
        <v>6</v>
      </c>
      <c r="B18" s="45" t="s">
        <v>71</v>
      </c>
      <c r="C18" s="14">
        <v>1008.35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2">
        <f t="shared" si="0"/>
        <v>1008.35</v>
      </c>
    </row>
    <row r="19" spans="1:16" ht="15">
      <c r="A19" s="1">
        <v>7</v>
      </c>
      <c r="B19" s="45" t="s">
        <v>64</v>
      </c>
      <c r="C19" s="14"/>
      <c r="D19" s="14"/>
      <c r="E19" s="14"/>
      <c r="F19" s="14"/>
      <c r="G19" s="14"/>
      <c r="H19" s="14"/>
      <c r="I19" s="14">
        <v>2122.26</v>
      </c>
      <c r="J19" s="14">
        <v>160.55</v>
      </c>
      <c r="K19" s="14"/>
      <c r="L19" s="14"/>
      <c r="M19" s="14"/>
      <c r="N19" s="14"/>
      <c r="O19" s="14"/>
      <c r="P19" s="42">
        <f t="shared" si="0"/>
        <v>2282.8100000000004</v>
      </c>
    </row>
    <row r="20" spans="1:16" ht="15">
      <c r="A20" s="1">
        <v>8</v>
      </c>
      <c r="B20" s="45" t="s">
        <v>6</v>
      </c>
      <c r="C20" s="14"/>
      <c r="D20" s="14"/>
      <c r="E20" s="42">
        <v>17018.62</v>
      </c>
      <c r="F20" s="52"/>
      <c r="G20" s="42"/>
      <c r="H20" s="14"/>
      <c r="I20" s="14"/>
      <c r="J20" s="14"/>
      <c r="K20" s="14"/>
      <c r="L20" s="14"/>
      <c r="M20" s="14"/>
      <c r="N20" s="14"/>
      <c r="O20" s="14"/>
      <c r="P20" s="42">
        <f t="shared" si="0"/>
        <v>17018.62</v>
      </c>
    </row>
    <row r="21" spans="1:16" ht="18" customHeight="1">
      <c r="A21" s="1">
        <v>9</v>
      </c>
      <c r="B21" s="45" t="s">
        <v>7</v>
      </c>
      <c r="C21" s="14">
        <v>5041.75</v>
      </c>
      <c r="D21" s="14">
        <v>7858.66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42">
        <f>C21+D21+E21+F21+G21+H21+I21+J21+K21+L21+M21+O21+N21</f>
        <v>12900.41</v>
      </c>
    </row>
    <row r="22" spans="1:16" ht="16.5" customHeight="1">
      <c r="A22" s="1">
        <v>10</v>
      </c>
      <c r="B22" s="45" t="s">
        <v>50</v>
      </c>
      <c r="C22" s="14"/>
      <c r="D22" s="14"/>
      <c r="E22" s="14">
        <v>564.25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2">
        <f t="shared" si="0"/>
        <v>564.25</v>
      </c>
    </row>
    <row r="23" spans="1:16" ht="15" hidden="1">
      <c r="A23" s="1">
        <v>13</v>
      </c>
      <c r="B23" s="45" t="s">
        <v>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42">
        <f t="shared" si="0"/>
        <v>0</v>
      </c>
    </row>
    <row r="24" spans="1:16" ht="15" hidden="1">
      <c r="A24" s="1">
        <v>10</v>
      </c>
      <c r="B24" s="45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2">
        <f t="shared" si="0"/>
        <v>0</v>
      </c>
    </row>
    <row r="25" spans="1:16" ht="15">
      <c r="A25" s="1">
        <v>11</v>
      </c>
      <c r="B25" s="45" t="s">
        <v>63</v>
      </c>
      <c r="C25" s="14"/>
      <c r="D25" s="14"/>
      <c r="E25" s="14"/>
      <c r="F25" s="14"/>
      <c r="G25" s="14"/>
      <c r="H25" s="14"/>
      <c r="I25" s="14">
        <v>886.33</v>
      </c>
      <c r="J25" s="14"/>
      <c r="K25" s="14"/>
      <c r="L25" s="14"/>
      <c r="M25" s="14"/>
      <c r="N25" s="14"/>
      <c r="O25" s="14"/>
      <c r="P25" s="42">
        <f t="shared" si="0"/>
        <v>886.33</v>
      </c>
    </row>
    <row r="26" spans="1:16" ht="15" hidden="1">
      <c r="A26" s="1">
        <v>11</v>
      </c>
      <c r="B26" s="45" t="s">
        <v>63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2">
        <f t="shared" si="0"/>
        <v>0</v>
      </c>
    </row>
    <row r="27" spans="1:16" s="19" customFormat="1" ht="15">
      <c r="A27" s="49">
        <v>12</v>
      </c>
      <c r="B27" s="50" t="s">
        <v>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>
        <v>27256.91</v>
      </c>
      <c r="N27" s="14">
        <v>1732.62</v>
      </c>
      <c r="O27" s="14"/>
      <c r="P27" s="42">
        <f t="shared" si="0"/>
        <v>28989.53</v>
      </c>
    </row>
    <row r="28" spans="1:16" s="19" customFormat="1" ht="15">
      <c r="A28" s="49">
        <v>13</v>
      </c>
      <c r="B28" s="50" t="s">
        <v>9</v>
      </c>
      <c r="C28" s="14"/>
      <c r="D28" s="14"/>
      <c r="E28" s="14"/>
      <c r="F28" s="14"/>
      <c r="G28" s="14"/>
      <c r="H28" s="14"/>
      <c r="I28" s="14"/>
      <c r="J28" s="14"/>
      <c r="K28" s="14"/>
      <c r="L28" s="14">
        <v>314.06</v>
      </c>
      <c r="M28" s="14"/>
      <c r="N28" s="14"/>
      <c r="O28" s="14"/>
      <c r="P28" s="42">
        <f t="shared" si="0"/>
        <v>314.06</v>
      </c>
    </row>
    <row r="29" spans="1:16" s="19" customFormat="1" ht="17.25" customHeight="1">
      <c r="A29" s="49">
        <v>14</v>
      </c>
      <c r="B29" s="50" t="s">
        <v>10</v>
      </c>
      <c r="C29" s="14"/>
      <c r="D29" s="14"/>
      <c r="E29" s="14">
        <v>79347.63</v>
      </c>
      <c r="F29" s="43"/>
      <c r="G29" s="14"/>
      <c r="H29" s="14"/>
      <c r="I29" s="14">
        <v>2086.26</v>
      </c>
      <c r="J29" s="14"/>
      <c r="K29" s="14"/>
      <c r="L29" s="14"/>
      <c r="M29" s="14"/>
      <c r="N29" s="14"/>
      <c r="O29" s="14">
        <v>2961.02</v>
      </c>
      <c r="P29" s="42">
        <f t="shared" si="0"/>
        <v>84394.91</v>
      </c>
    </row>
    <row r="30" spans="1:16" s="19" customFormat="1" ht="17.25" customHeight="1">
      <c r="A30" s="49">
        <v>15</v>
      </c>
      <c r="B30" s="50" t="s">
        <v>65</v>
      </c>
      <c r="C30" s="14"/>
      <c r="D30" s="14"/>
      <c r="E30" s="14"/>
      <c r="F30" s="52"/>
      <c r="G30" s="14"/>
      <c r="H30" s="14"/>
      <c r="I30" s="14"/>
      <c r="J30" s="14"/>
      <c r="K30" s="14"/>
      <c r="L30" s="14">
        <v>314.06</v>
      </c>
      <c r="M30" s="14"/>
      <c r="N30" s="14"/>
      <c r="O30" s="14"/>
      <c r="P30" s="42">
        <f t="shared" si="0"/>
        <v>314.06</v>
      </c>
    </row>
    <row r="31" spans="1:16" ht="17.25" customHeight="1">
      <c r="A31" s="1">
        <v>16</v>
      </c>
      <c r="B31" s="45" t="s">
        <v>35</v>
      </c>
      <c r="C31" s="14"/>
      <c r="D31" s="14"/>
      <c r="E31" s="14">
        <v>5473.77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42">
        <f t="shared" si="0"/>
        <v>5473.77</v>
      </c>
    </row>
    <row r="32" spans="1:16" ht="15" hidden="1">
      <c r="A32" s="1">
        <v>17</v>
      </c>
      <c r="B32" s="45" t="s">
        <v>11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42">
        <f t="shared" si="0"/>
        <v>0</v>
      </c>
    </row>
    <row r="33" spans="1:16" ht="15">
      <c r="A33" s="1">
        <v>17</v>
      </c>
      <c r="B33" s="45" t="s">
        <v>53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>
        <v>3122.65</v>
      </c>
      <c r="N33" s="14"/>
      <c r="O33" s="14"/>
      <c r="P33" s="42">
        <f t="shared" si="0"/>
        <v>3122.65</v>
      </c>
    </row>
    <row r="34" spans="1:16" s="19" customFormat="1" ht="15">
      <c r="A34" s="49">
        <v>18</v>
      </c>
      <c r="B34" s="50" t="s">
        <v>12</v>
      </c>
      <c r="C34" s="14"/>
      <c r="D34" s="14"/>
      <c r="E34" s="14">
        <v>80620.62</v>
      </c>
      <c r="F34" s="14"/>
      <c r="G34" s="14"/>
      <c r="H34" s="14"/>
      <c r="I34" s="14">
        <v>1772.66</v>
      </c>
      <c r="J34" s="14"/>
      <c r="K34" s="14"/>
      <c r="L34" s="14"/>
      <c r="M34" s="14"/>
      <c r="N34" s="14"/>
      <c r="O34" s="14"/>
      <c r="P34" s="42">
        <f t="shared" si="0"/>
        <v>82393.28</v>
      </c>
    </row>
    <row r="35" spans="1:16" ht="15">
      <c r="A35" s="1">
        <v>19</v>
      </c>
      <c r="B35" s="45" t="s">
        <v>48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>
        <v>24961.93</v>
      </c>
      <c r="N35" s="14"/>
      <c r="O35" s="14"/>
      <c r="P35" s="42">
        <f t="shared" si="0"/>
        <v>24961.93</v>
      </c>
    </row>
    <row r="36" spans="1:16" ht="15" hidden="1">
      <c r="A36" s="1">
        <v>22</v>
      </c>
      <c r="B36" s="45" t="s">
        <v>51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2">
        <f t="shared" si="0"/>
        <v>0</v>
      </c>
    </row>
    <row r="37" spans="1:16" s="19" customFormat="1" ht="15">
      <c r="A37" s="49">
        <v>20</v>
      </c>
      <c r="B37" s="50" t="s">
        <v>46</v>
      </c>
      <c r="C37" s="14"/>
      <c r="D37" s="14"/>
      <c r="E37" s="14">
        <v>243.07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42">
        <f t="shared" si="0"/>
        <v>243.07</v>
      </c>
    </row>
    <row r="38" spans="1:16" ht="15" hidden="1">
      <c r="A38" s="1">
        <v>21</v>
      </c>
      <c r="B38" s="45" t="s">
        <v>46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2">
        <f t="shared" si="0"/>
        <v>0</v>
      </c>
    </row>
    <row r="39" spans="1:16" s="19" customFormat="1" ht="17.25" customHeight="1">
      <c r="A39" s="49">
        <v>21</v>
      </c>
      <c r="B39" s="50" t="s">
        <v>13</v>
      </c>
      <c r="C39" s="14"/>
      <c r="D39" s="14"/>
      <c r="E39" s="14">
        <v>80294.68</v>
      </c>
      <c r="F39" s="14">
        <v>1480.51</v>
      </c>
      <c r="G39" s="14">
        <v>7627.97</v>
      </c>
      <c r="H39" s="14"/>
      <c r="I39" s="14">
        <v>5108.56</v>
      </c>
      <c r="J39" s="14">
        <v>7232.38</v>
      </c>
      <c r="K39" s="14">
        <v>4189.16</v>
      </c>
      <c r="L39" s="14"/>
      <c r="M39" s="14">
        <v>9412.82</v>
      </c>
      <c r="N39" s="14"/>
      <c r="O39" s="14">
        <v>3274.08</v>
      </c>
      <c r="P39" s="42">
        <f t="shared" si="0"/>
        <v>118620.15999999999</v>
      </c>
    </row>
    <row r="40" spans="1:16" ht="15">
      <c r="A40" s="1">
        <v>22</v>
      </c>
      <c r="B40" s="45" t="s">
        <v>14</v>
      </c>
      <c r="C40" s="14"/>
      <c r="D40" s="14"/>
      <c r="E40" s="14">
        <v>263.5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42">
        <f t="shared" si="0"/>
        <v>263.5</v>
      </c>
    </row>
    <row r="41" spans="1:16" ht="15" hidden="1">
      <c r="A41" s="1">
        <v>31</v>
      </c>
      <c r="B41" s="45" t="s">
        <v>49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42">
        <f t="shared" si="0"/>
        <v>0</v>
      </c>
    </row>
    <row r="42" spans="1:16" ht="15">
      <c r="A42" s="1">
        <v>23</v>
      </c>
      <c r="B42" s="45" t="s">
        <v>36</v>
      </c>
      <c r="C42" s="38"/>
      <c r="D42" s="38"/>
      <c r="E42" s="38">
        <v>60.16</v>
      </c>
      <c r="F42" s="14"/>
      <c r="G42" s="14"/>
      <c r="H42" s="14"/>
      <c r="I42" s="14">
        <v>156.8</v>
      </c>
      <c r="J42" s="14"/>
      <c r="K42" s="14">
        <v>402.53</v>
      </c>
      <c r="L42" s="14"/>
      <c r="M42" s="14"/>
      <c r="N42" s="14"/>
      <c r="O42" s="14"/>
      <c r="P42" s="42">
        <f t="shared" si="0"/>
        <v>619.49</v>
      </c>
    </row>
    <row r="43" spans="1:16" ht="15" hidden="1">
      <c r="A43" s="1">
        <v>21</v>
      </c>
      <c r="B43" s="45" t="s">
        <v>15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42">
        <f t="shared" si="0"/>
        <v>0</v>
      </c>
    </row>
    <row r="44" spans="1:16" ht="15">
      <c r="A44" s="1">
        <v>24</v>
      </c>
      <c r="B44" s="45" t="s">
        <v>16</v>
      </c>
      <c r="C44" s="14"/>
      <c r="D44" s="14"/>
      <c r="E44" s="14">
        <v>2112.32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42">
        <f t="shared" si="0"/>
        <v>2112.32</v>
      </c>
    </row>
    <row r="45" spans="1:16" ht="15.75" customHeight="1" hidden="1">
      <c r="A45" s="1">
        <v>25</v>
      </c>
      <c r="B45" s="45" t="s">
        <v>17</v>
      </c>
      <c r="C45" s="14"/>
      <c r="D45" s="14"/>
      <c r="E45" s="14"/>
      <c r="F45" s="14"/>
      <c r="G45" s="14"/>
      <c r="H45" s="14"/>
      <c r="I45" s="14"/>
      <c r="J45" s="14"/>
      <c r="K45" s="38"/>
      <c r="L45" s="14"/>
      <c r="M45" s="14"/>
      <c r="N45" s="14"/>
      <c r="O45" s="14"/>
      <c r="P45" s="42">
        <f t="shared" si="0"/>
        <v>0</v>
      </c>
    </row>
    <row r="46" spans="1:16" ht="15">
      <c r="A46" s="1">
        <v>25</v>
      </c>
      <c r="B46" s="45" t="s">
        <v>18</v>
      </c>
      <c r="C46" s="14">
        <v>24200.4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42">
        <f t="shared" si="0"/>
        <v>24200.4</v>
      </c>
    </row>
    <row r="47" spans="1:16" ht="15">
      <c r="A47" s="1">
        <v>26</v>
      </c>
      <c r="B47" s="45" t="s">
        <v>72</v>
      </c>
      <c r="C47" s="14">
        <v>1008.35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42">
        <f t="shared" si="0"/>
        <v>1008.35</v>
      </c>
    </row>
    <row r="48" spans="1:16" ht="15" hidden="1">
      <c r="A48" s="1">
        <v>27</v>
      </c>
      <c r="B48" s="45" t="s">
        <v>52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42">
        <f t="shared" si="0"/>
        <v>0</v>
      </c>
    </row>
    <row r="49" spans="1:16" ht="15" hidden="1">
      <c r="A49" s="1">
        <v>28</v>
      </c>
      <c r="B49" s="7" t="s">
        <v>54</v>
      </c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42">
        <f>C49+D49+E49+F49+G49+H49+I49+J49+K49+L49+M49+O49+N49</f>
        <v>0</v>
      </c>
    </row>
    <row r="50" spans="1:16" ht="15" hidden="1">
      <c r="A50" s="53">
        <v>29</v>
      </c>
      <c r="B50" s="7" t="s">
        <v>66</v>
      </c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42">
        <f>C50+D50+E50+F50+G50+H50+I50+J50+K50+L50+M50+O50+N50</f>
        <v>0</v>
      </c>
    </row>
    <row r="51" spans="2:16" ht="15">
      <c r="B51" s="34" t="s">
        <v>38</v>
      </c>
      <c r="C51" s="14">
        <f aca="true" t="shared" si="1" ref="C51:O51">SUM(C9:C50)</f>
        <v>61509.35</v>
      </c>
      <c r="D51" s="14">
        <f t="shared" si="1"/>
        <v>7858.66</v>
      </c>
      <c r="E51" s="14">
        <f t="shared" si="1"/>
        <v>275020.02999999997</v>
      </c>
      <c r="F51" s="14">
        <f t="shared" si="1"/>
        <v>1480.51</v>
      </c>
      <c r="G51" s="14">
        <f t="shared" si="1"/>
        <v>16834.61</v>
      </c>
      <c r="H51" s="14">
        <f t="shared" si="1"/>
        <v>0</v>
      </c>
      <c r="I51" s="14">
        <f t="shared" si="1"/>
        <v>14506.810000000001</v>
      </c>
      <c r="J51" s="14">
        <f t="shared" si="1"/>
        <v>7392.93</v>
      </c>
      <c r="K51" s="14">
        <f t="shared" si="1"/>
        <v>4591.69</v>
      </c>
      <c r="L51" s="14">
        <f t="shared" si="1"/>
        <v>628.12</v>
      </c>
      <c r="M51" s="14">
        <f t="shared" si="1"/>
        <v>152329.37</v>
      </c>
      <c r="N51" s="14">
        <f t="shared" si="1"/>
        <v>1732.62</v>
      </c>
      <c r="O51" s="14">
        <f t="shared" si="1"/>
        <v>6235.1</v>
      </c>
      <c r="P51" s="14">
        <f>SUM(P9:P50)</f>
        <v>550119.7999999999</v>
      </c>
    </row>
    <row r="52" spans="2:11" ht="15">
      <c r="B52" s="4"/>
      <c r="I52" s="40"/>
      <c r="J52" s="40"/>
      <c r="K52" s="40"/>
    </row>
    <row r="54" spans="2:27" ht="15">
      <c r="B54" s="16" t="s">
        <v>39</v>
      </c>
      <c r="C54" s="18"/>
      <c r="D54" s="19"/>
      <c r="E54" s="19"/>
      <c r="F54" s="17"/>
      <c r="G54" s="59" t="s">
        <v>40</v>
      </c>
      <c r="H54" s="59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2:27" ht="15">
      <c r="B55" s="20" t="s">
        <v>41</v>
      </c>
      <c r="C55" s="21"/>
      <c r="D55" s="19"/>
      <c r="E55" s="19"/>
      <c r="F55" s="17"/>
      <c r="G55" s="61" t="s">
        <v>40</v>
      </c>
      <c r="H55" s="61"/>
      <c r="I55" s="62"/>
      <c r="J55" s="62"/>
      <c r="K55" s="62"/>
      <c r="L55" s="62"/>
      <c r="M55" s="62"/>
      <c r="N55" s="62"/>
      <c r="O55" s="62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2:27" ht="15">
      <c r="B56" s="20"/>
      <c r="C56" s="21"/>
      <c r="D56" s="19"/>
      <c r="E56" s="19"/>
      <c r="F56" s="17"/>
      <c r="G56" s="22"/>
      <c r="H56" s="22"/>
      <c r="I56" s="39"/>
      <c r="J56" s="23"/>
      <c r="K56" s="23"/>
      <c r="L56" s="23"/>
      <c r="M56" s="23"/>
      <c r="N56" s="23"/>
      <c r="O56" s="36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7:27" ht="15">
      <c r="G57" s="24"/>
      <c r="H57" s="24"/>
      <c r="I57" s="25"/>
      <c r="J57" s="26"/>
      <c r="K57" s="26"/>
      <c r="L57" s="26"/>
      <c r="M57" s="26"/>
      <c r="N57" s="27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7:27" ht="15">
      <c r="G58" s="28" t="s">
        <v>42</v>
      </c>
      <c r="H58" s="28" t="s">
        <v>42</v>
      </c>
      <c r="I58" s="29"/>
      <c r="J58" s="29"/>
      <c r="K58" s="30"/>
      <c r="L58" s="29"/>
      <c r="M58" s="29"/>
      <c r="N58" s="3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7:27" ht="15">
      <c r="G59" s="55" t="s">
        <v>43</v>
      </c>
      <c r="H59" s="55"/>
      <c r="I59" s="55"/>
      <c r="J59" s="55"/>
      <c r="K59" s="55"/>
      <c r="L59" s="32"/>
      <c r="M59" s="32"/>
      <c r="N59" s="32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7:27" ht="15">
      <c r="G60" s="33"/>
      <c r="H60" s="33"/>
      <c r="I60" s="33"/>
      <c r="J60" s="33"/>
      <c r="K60" s="32"/>
      <c r="L60" s="32"/>
      <c r="M60" s="32"/>
      <c r="N60" s="32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7:27" ht="15">
      <c r="G61" s="17"/>
      <c r="H61" s="17"/>
      <c r="J61" s="19"/>
      <c r="K61" s="19"/>
      <c r="L61" s="19"/>
      <c r="M61" s="19"/>
      <c r="N61" s="19" t="s">
        <v>44</v>
      </c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7:27" ht="15">
      <c r="G62" s="17"/>
      <c r="H62" s="17"/>
      <c r="J62" s="19"/>
      <c r="K62" s="19"/>
      <c r="L62" s="19"/>
      <c r="M62" s="19"/>
      <c r="N62" s="19" t="s">
        <v>45</v>
      </c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</sheetData>
  <sheetProtection/>
  <mergeCells count="7">
    <mergeCell ref="G59:K59"/>
    <mergeCell ref="A4:B4"/>
    <mergeCell ref="A5:B5"/>
    <mergeCell ref="B7:B8"/>
    <mergeCell ref="G54:AA54"/>
    <mergeCell ref="G55:O55"/>
    <mergeCell ref="A7:A8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Ionescu</cp:lastModifiedBy>
  <cp:lastPrinted>2020-07-01T13:49:05Z</cp:lastPrinted>
  <dcterms:created xsi:type="dcterms:W3CDTF">2013-10-23T11:51:10Z</dcterms:created>
  <dcterms:modified xsi:type="dcterms:W3CDTF">2021-03-02T10:01:07Z</dcterms:modified>
  <cp:category/>
  <cp:version/>
  <cp:contentType/>
  <cp:contentStatus/>
</cp:coreProperties>
</file>