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Barbu\Documents\My Documents\Serviciul medical\2023\"/>
    </mc:Choice>
  </mc:AlternateContent>
  <xr:revisionPtr revIDLastSave="0" documentId="8_{60835DC7-AF76-49C7-8398-9A4D6D9ABBBF}" xr6:coauthVersionLast="47" xr6:coauthVersionMax="47" xr10:uidLastSave="{00000000-0000-0000-0000-000000000000}"/>
  <bookViews>
    <workbookView xWindow="-120" yWindow="-120" windowWidth="20730" windowHeight="11160" xr2:uid="{5840B8C6-1736-4520-B365-E19158D93DD6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" l="1"/>
  <c r="H42" i="2"/>
  <c r="F42" i="2"/>
  <c r="F40" i="2"/>
  <c r="H37" i="2"/>
  <c r="F37" i="2"/>
  <c r="F35" i="2"/>
  <c r="H22" i="2"/>
  <c r="F22" i="2"/>
  <c r="F20" i="2"/>
  <c r="H9" i="2"/>
  <c r="F9" i="2"/>
  <c r="F7" i="2"/>
  <c r="F50" i="2" l="1"/>
</calcChain>
</file>

<file path=xl/sharedStrings.xml><?xml version="1.0" encoding="utf-8"?>
<sst xmlns="http://schemas.openxmlformats.org/spreadsheetml/2006/main" count="101" uniqueCount="92">
  <si>
    <t>Program/Subprogram de sănătate</t>
  </si>
  <si>
    <t>Indicatori fizici</t>
  </si>
  <si>
    <t>Indicatori de eficienţă</t>
  </si>
  <si>
    <t>Denumire indicator fizic</t>
  </si>
  <si>
    <t>Valoare (nr.) bolnavi, din care:</t>
  </si>
  <si>
    <t>Denumire indicator de eficienţă</t>
  </si>
  <si>
    <t>Valoare (LEI)</t>
  </si>
  <si>
    <t>Program naţional de boli cardiovasculare</t>
  </si>
  <si>
    <t>număr de bolnavi trataţi prin proceduri de dilatare percutană</t>
  </si>
  <si>
    <t>cost mediu/bolnav tratat prin proceduri de dilatare percutană</t>
  </si>
  <si>
    <t>număr de bolnavi trataţi prin implantare de stimulatoare cardiace</t>
  </si>
  <si>
    <t>cost mediu/bolnav tratat prin implantare de stimulatoare cardiace</t>
  </si>
  <si>
    <t>număr de bolnavi trataţi prin implantare de defibrilatoare interne</t>
  </si>
  <si>
    <t>cost mediu/bolnav tratat prin implantare de defibrilatoare interne</t>
  </si>
  <si>
    <t>TOTAL</t>
  </si>
  <si>
    <t>Programul naţional de oncologie</t>
  </si>
  <si>
    <t>Subprogramul de tratament al bolnavilor cu afecţiuni oncologice</t>
  </si>
  <si>
    <t>număr bolnavi cu tratament medicamentos</t>
  </si>
  <si>
    <t>cost mediu/bolnav tratat</t>
  </si>
  <si>
    <t>TOTAL GENERAL PROGRAM</t>
  </si>
  <si>
    <t>Programul naţional de diabet zaharat</t>
  </si>
  <si>
    <t xml:space="preserve">număr de bolnavi cu diabet zaharat trataţi </t>
  </si>
  <si>
    <t xml:space="preserve">număr de bolnavi cu diabet evaluaţi prin dozarea hemoglobinei glicozilate HbA1c </t>
  </si>
  <si>
    <t>tarif/bolnav beneficiar de servicii de dozare a hemoglobinei glicozilate HbA1c</t>
  </si>
  <si>
    <t>număr copii cu diabet zaharat automonitorizaţi</t>
  </si>
  <si>
    <t>cost mediu/copil cu diabet zaharat automonitorizat</t>
  </si>
  <si>
    <t>număr adulţi cu diabet zaharat automonitorizaţi</t>
  </si>
  <si>
    <t>cost mediu/adult cu diabet zaharat automonitorizat</t>
  </si>
  <si>
    <t>număr bolnavi cu diabet zaharat beneficiari de pompe de insulină</t>
  </si>
  <si>
    <t>cost mediu/bolnav cu diabet zaharat beneficiar de pompă de insulină</t>
  </si>
  <si>
    <t>număr bolnavi cu diabet zaharat beneficiari de sisteme de monitorizare continuă a glicemiei</t>
  </si>
  <si>
    <t>cost mediu/bolnav beneficiar de sisteme de monitorizare continuă a glicemiei</t>
  </si>
  <si>
    <t xml:space="preserve">număr bolnavi cu diabet zaharat beneficiari de sisteme  pompe de insulină cu senzori de monitorizare continuă a glicemiei </t>
  </si>
  <si>
    <t xml:space="preserve">cost mediu/ bolnav cu diabet zaharat beneficiari de sisteme  pompe de insulină cu senzori de monitorizare continuă a glicemiei </t>
  </si>
  <si>
    <t>număr bolnavi cu diabet zaharat beneficiari de materiale consumabile pentru pompele de insulină</t>
  </si>
  <si>
    <t>cost mediu/bolnav beneficiar de materiale consumabile pentru pompa de insulină</t>
  </si>
  <si>
    <t>număr bolnavi cu diabet zaharat beneficiari de materiale consumabile pentru sisteme de monitorizare glicemică continuă</t>
  </si>
  <si>
    <t>cost mediu/ bolnav cu diabet zaharat beneficiari de materiale consumabile pentru sisteme de monitorizare glicemică continuă</t>
  </si>
  <si>
    <t>număr bolnavi cu diabet zaharat beneficiari de materiale consumabile pentru pompele de insulină cu senzori de monitorizare continuă a glicemiei</t>
  </si>
  <si>
    <t>cost mediu/ bolnav cu diabet zaharat beneficiar de materiale consumabile pentru pompele de insulină cu senzori de monitorizare continuă a glicemiei</t>
  </si>
  <si>
    <t>Program naţional de tratament al hemofiliei şi talasemiei</t>
  </si>
  <si>
    <t>număr de bolnavi cu hemofilie congenitală fără inhibitori/boală von Willebrand cu tratament „on demand”</t>
  </si>
  <si>
    <t>cost mediu/bolnav cu hemofilie congenitală fără inhibitori/boală von Willebrand cu tratament „on demand”</t>
  </si>
  <si>
    <t>număr de bolnavi cu mucopolizaharidoză tip II (sindromul Hunter)</t>
  </si>
  <si>
    <t>cost mediu/bolnav cu mucopolizaharidoză tip II (sindromul Hunter)</t>
  </si>
  <si>
    <t>număr de bolnavi cu scleroză sistemică şi ulcerele digitale evolutive</t>
  </si>
  <si>
    <t>cost mediu/bolnav cu scleroză sistemică şi ulcerele digitale evolutive</t>
  </si>
  <si>
    <t xml:space="preserve">număr de bolnavi cu purpură trombocitopenică imună cronică </t>
  </si>
  <si>
    <t xml:space="preserve">cost mediu/bolnav  cu purpură trombocitopenică imună cronică </t>
  </si>
  <si>
    <t>număr de bolnavi cu atrofie musculară spinală</t>
  </si>
  <si>
    <t>cost mediu/bolnav cu atrofie musculară spinală</t>
  </si>
  <si>
    <t>număr de bolnavi cu hemoglobinurie paroxistică nocturnă(HPN)</t>
  </si>
  <si>
    <t>cost mediu/bolnav cu hemoglobinurie paroxistică nocturnă(HPN)</t>
  </si>
  <si>
    <t>număr de bolnavi cu mucoviscidoză copii</t>
  </si>
  <si>
    <t>cost mediu/bolnav cu mucoviscidoză copii</t>
  </si>
  <si>
    <t>număr de bolnavi cu mucoviscidoză adulţi</t>
  </si>
  <si>
    <t>cost mediu/bolnav cu mucoviscidoză adulţi</t>
  </si>
  <si>
    <t>număr de bolnavi cu scleroză laterală amiotrofică</t>
  </si>
  <si>
    <t>cost mediu/bolnav cu scleroză laterală amiotrofică</t>
  </si>
  <si>
    <t>număr de bolnavi cu fibroză pulmonară idiopatică</t>
  </si>
  <si>
    <t xml:space="preserve">cost mediu/bolnav cu fibroză pulmonară idiopatică </t>
  </si>
  <si>
    <t>număr de bolnavi cu distrofie musculară Duchenne</t>
  </si>
  <si>
    <t>cost mediu/bolnav cu distrofie musculară Duchenne</t>
  </si>
  <si>
    <t>număr de bolnavi cu angioedem ereditar</t>
  </si>
  <si>
    <t>cost mediu/bolnav cu angioedem ereditar</t>
  </si>
  <si>
    <t>număr de bolnavi cu limfangioleiomiomatoză</t>
  </si>
  <si>
    <t>cost mediu/bolnav cu limfangioleiomiomatoză</t>
  </si>
  <si>
    <t>Programul naţional de boli endocrine</t>
  </si>
  <si>
    <t>Subprogramul naţional de tratament medicamentos al bolnavilor cu osteoporoză</t>
  </si>
  <si>
    <t xml:space="preserve">număr de bolnavi cu osteoporoză </t>
  </si>
  <si>
    <t xml:space="preserve">cost mediu/bolnav cu osteoporoză </t>
  </si>
  <si>
    <t>Programul naţional de ortopedie</t>
  </si>
  <si>
    <t>număr bolnavi adulţi endoprotezaţi</t>
  </si>
  <si>
    <t>cost mediu/bolnav adult endoprotezat</t>
  </si>
  <si>
    <t>număr de bolnavi adulţi cu instabilitate articulară trataţi  prin implanturi de fixare</t>
  </si>
  <si>
    <t>cost mediu/bolnav adult cu instabilitate articulară tratat prin implanturi de fixare</t>
  </si>
  <si>
    <t>Programul național de transplant de organe, țesuturi si celule de origine umană</t>
  </si>
  <si>
    <t>număr de bolnavi trataţi pentru stare posttransplant</t>
  </si>
  <si>
    <t>cost mediu/bolnav tratat pentru stare posttransplant</t>
  </si>
  <si>
    <t>Programul naţional de supleere a funcţiei renale la bolnavii cu insuficienţă renală cronică</t>
  </si>
  <si>
    <t xml:space="preserve">număr de bolnavi trataţi prin hemodializă convenţională </t>
  </si>
  <si>
    <t>tarif/şedinţă de hemodializă convenţională</t>
  </si>
  <si>
    <t>număr de bolnavi trataţi prin hemodiafiltrare intermitentă on-line</t>
  </si>
  <si>
    <t>tarif/şedinţă de hemodiafiltrare intermitentă on-line</t>
  </si>
  <si>
    <t>număr de bolnavi trataţi prin dializă peritoneală continuă</t>
  </si>
  <si>
    <t>tarif/bolnav tratat prin dializă peritoneală continuă</t>
  </si>
  <si>
    <t>Medicamente eliberate în baza contractelor cost-volum</t>
  </si>
  <si>
    <t>număr bolnavi cu afecţiuni oncologice</t>
  </si>
  <si>
    <t xml:space="preserve">cost mediu/bolnav cu afecţiuni oncologice </t>
  </si>
  <si>
    <t>număr bolnavi cu hemofilie A</t>
  </si>
  <si>
    <t>cost mediu/bolnav cu  hemofilie A</t>
  </si>
  <si>
    <t>TOTAL PROGRAME NAŢIONALE CURATIVE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</si>
</sst>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6"/>
      <name val="Arial"/>
      <family val="2"/>
      <charset val="238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1" fillId="2" borderId="0" xfId="0" applyFont="1" applyFill="1"/>
    <xf numFmtId="0" fontId="2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7" fillId="2" borderId="0" xfId="0" applyFont="1" applyFill="1"/>
    <xf numFmtId="0" fontId="2" fillId="0" borderId="9" xfId="0" applyFont="1" applyBorder="1" applyAlignment="1">
      <alignment vertical="center" wrapText="1"/>
    </xf>
    <xf numFmtId="4" fontId="8" fillId="2" borderId="9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2" fillId="0" borderId="9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" fillId="0" borderId="0" xfId="0" applyFont="1"/>
    <xf numFmtId="0" fontId="2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4" fontId="1" fillId="3" borderId="9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4">
    <cellStyle name="Normal" xfId="0" builtinId="0"/>
    <cellStyle name="Normal 2 2" xfId="1" xr:uid="{E7DC6752-65E6-48CE-8522-CF2CB4193011}"/>
    <cellStyle name="Normal 4" xfId="2" xr:uid="{B4FAFCAF-E7EF-4465-AC1B-EDC1C3CF6FE1}"/>
    <cellStyle name="Normal 8" xfId="3" xr:uid="{125AC9B7-90FC-44CC-AADF-49FB24BA5D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01690-48C0-4AEC-9513-215ECD97B216}">
  <dimension ref="B1:H50"/>
  <sheetViews>
    <sheetView tabSelected="1" topLeftCell="A40" workbookViewId="0">
      <selection activeCell="G52" sqref="G52"/>
    </sheetView>
  </sheetViews>
  <sheetFormatPr defaultColWidth="18.140625" defaultRowHeight="11.25" x14ac:dyDescent="0.2"/>
  <cols>
    <col min="1" max="1" width="5.28515625" style="1" customWidth="1"/>
    <col min="2" max="3" width="10.42578125" style="1" customWidth="1"/>
    <col min="4" max="4" width="10.7109375" style="1" customWidth="1"/>
    <col min="5" max="5" width="18.140625" style="1"/>
    <col min="6" max="6" width="18.140625" style="15"/>
    <col min="7" max="7" width="18.140625" style="10"/>
    <col min="8" max="254" width="18.140625" style="1"/>
    <col min="255" max="255" width="5.28515625" style="1" customWidth="1"/>
    <col min="256" max="257" width="10.42578125" style="1" customWidth="1"/>
    <col min="258" max="258" width="10.7109375" style="1" customWidth="1"/>
    <col min="259" max="510" width="18.140625" style="1"/>
    <col min="511" max="511" width="5.28515625" style="1" customWidth="1"/>
    <col min="512" max="513" width="10.42578125" style="1" customWidth="1"/>
    <col min="514" max="514" width="10.7109375" style="1" customWidth="1"/>
    <col min="515" max="766" width="18.140625" style="1"/>
    <col min="767" max="767" width="5.28515625" style="1" customWidth="1"/>
    <col min="768" max="769" width="10.42578125" style="1" customWidth="1"/>
    <col min="770" max="770" width="10.7109375" style="1" customWidth="1"/>
    <col min="771" max="1022" width="18.140625" style="1"/>
    <col min="1023" max="1023" width="5.28515625" style="1" customWidth="1"/>
    <col min="1024" max="1025" width="10.42578125" style="1" customWidth="1"/>
    <col min="1026" max="1026" width="10.7109375" style="1" customWidth="1"/>
    <col min="1027" max="1278" width="18.140625" style="1"/>
    <col min="1279" max="1279" width="5.28515625" style="1" customWidth="1"/>
    <col min="1280" max="1281" width="10.42578125" style="1" customWidth="1"/>
    <col min="1282" max="1282" width="10.7109375" style="1" customWidth="1"/>
    <col min="1283" max="1534" width="18.140625" style="1"/>
    <col min="1535" max="1535" width="5.28515625" style="1" customWidth="1"/>
    <col min="1536" max="1537" width="10.42578125" style="1" customWidth="1"/>
    <col min="1538" max="1538" width="10.7109375" style="1" customWidth="1"/>
    <col min="1539" max="1790" width="18.140625" style="1"/>
    <col min="1791" max="1791" width="5.28515625" style="1" customWidth="1"/>
    <col min="1792" max="1793" width="10.42578125" style="1" customWidth="1"/>
    <col min="1794" max="1794" width="10.7109375" style="1" customWidth="1"/>
    <col min="1795" max="2046" width="18.140625" style="1"/>
    <col min="2047" max="2047" width="5.28515625" style="1" customWidth="1"/>
    <col min="2048" max="2049" width="10.42578125" style="1" customWidth="1"/>
    <col min="2050" max="2050" width="10.7109375" style="1" customWidth="1"/>
    <col min="2051" max="2302" width="18.140625" style="1"/>
    <col min="2303" max="2303" width="5.28515625" style="1" customWidth="1"/>
    <col min="2304" max="2305" width="10.42578125" style="1" customWidth="1"/>
    <col min="2306" max="2306" width="10.7109375" style="1" customWidth="1"/>
    <col min="2307" max="2558" width="18.140625" style="1"/>
    <col min="2559" max="2559" width="5.28515625" style="1" customWidth="1"/>
    <col min="2560" max="2561" width="10.42578125" style="1" customWidth="1"/>
    <col min="2562" max="2562" width="10.7109375" style="1" customWidth="1"/>
    <col min="2563" max="2814" width="18.140625" style="1"/>
    <col min="2815" max="2815" width="5.28515625" style="1" customWidth="1"/>
    <col min="2816" max="2817" width="10.42578125" style="1" customWidth="1"/>
    <col min="2818" max="2818" width="10.7109375" style="1" customWidth="1"/>
    <col min="2819" max="3070" width="18.140625" style="1"/>
    <col min="3071" max="3071" width="5.28515625" style="1" customWidth="1"/>
    <col min="3072" max="3073" width="10.42578125" style="1" customWidth="1"/>
    <col min="3074" max="3074" width="10.7109375" style="1" customWidth="1"/>
    <col min="3075" max="3326" width="18.140625" style="1"/>
    <col min="3327" max="3327" width="5.28515625" style="1" customWidth="1"/>
    <col min="3328" max="3329" width="10.42578125" style="1" customWidth="1"/>
    <col min="3330" max="3330" width="10.7109375" style="1" customWidth="1"/>
    <col min="3331" max="3582" width="18.140625" style="1"/>
    <col min="3583" max="3583" width="5.28515625" style="1" customWidth="1"/>
    <col min="3584" max="3585" width="10.42578125" style="1" customWidth="1"/>
    <col min="3586" max="3586" width="10.7109375" style="1" customWidth="1"/>
    <col min="3587" max="3838" width="18.140625" style="1"/>
    <col min="3839" max="3839" width="5.28515625" style="1" customWidth="1"/>
    <col min="3840" max="3841" width="10.42578125" style="1" customWidth="1"/>
    <col min="3842" max="3842" width="10.7109375" style="1" customWidth="1"/>
    <col min="3843" max="4094" width="18.140625" style="1"/>
    <col min="4095" max="4095" width="5.28515625" style="1" customWidth="1"/>
    <col min="4096" max="4097" width="10.42578125" style="1" customWidth="1"/>
    <col min="4098" max="4098" width="10.7109375" style="1" customWidth="1"/>
    <col min="4099" max="4350" width="18.140625" style="1"/>
    <col min="4351" max="4351" width="5.28515625" style="1" customWidth="1"/>
    <col min="4352" max="4353" width="10.42578125" style="1" customWidth="1"/>
    <col min="4354" max="4354" width="10.7109375" style="1" customWidth="1"/>
    <col min="4355" max="4606" width="18.140625" style="1"/>
    <col min="4607" max="4607" width="5.28515625" style="1" customWidth="1"/>
    <col min="4608" max="4609" width="10.42578125" style="1" customWidth="1"/>
    <col min="4610" max="4610" width="10.7109375" style="1" customWidth="1"/>
    <col min="4611" max="4862" width="18.140625" style="1"/>
    <col min="4863" max="4863" width="5.28515625" style="1" customWidth="1"/>
    <col min="4864" max="4865" width="10.42578125" style="1" customWidth="1"/>
    <col min="4866" max="4866" width="10.7109375" style="1" customWidth="1"/>
    <col min="4867" max="5118" width="18.140625" style="1"/>
    <col min="5119" max="5119" width="5.28515625" style="1" customWidth="1"/>
    <col min="5120" max="5121" width="10.42578125" style="1" customWidth="1"/>
    <col min="5122" max="5122" width="10.7109375" style="1" customWidth="1"/>
    <col min="5123" max="5374" width="18.140625" style="1"/>
    <col min="5375" max="5375" width="5.28515625" style="1" customWidth="1"/>
    <col min="5376" max="5377" width="10.42578125" style="1" customWidth="1"/>
    <col min="5378" max="5378" width="10.7109375" style="1" customWidth="1"/>
    <col min="5379" max="5630" width="18.140625" style="1"/>
    <col min="5631" max="5631" width="5.28515625" style="1" customWidth="1"/>
    <col min="5632" max="5633" width="10.42578125" style="1" customWidth="1"/>
    <col min="5634" max="5634" width="10.7109375" style="1" customWidth="1"/>
    <col min="5635" max="5886" width="18.140625" style="1"/>
    <col min="5887" max="5887" width="5.28515625" style="1" customWidth="1"/>
    <col min="5888" max="5889" width="10.42578125" style="1" customWidth="1"/>
    <col min="5890" max="5890" width="10.7109375" style="1" customWidth="1"/>
    <col min="5891" max="6142" width="18.140625" style="1"/>
    <col min="6143" max="6143" width="5.28515625" style="1" customWidth="1"/>
    <col min="6144" max="6145" width="10.42578125" style="1" customWidth="1"/>
    <col min="6146" max="6146" width="10.7109375" style="1" customWidth="1"/>
    <col min="6147" max="6398" width="18.140625" style="1"/>
    <col min="6399" max="6399" width="5.28515625" style="1" customWidth="1"/>
    <col min="6400" max="6401" width="10.42578125" style="1" customWidth="1"/>
    <col min="6402" max="6402" width="10.7109375" style="1" customWidth="1"/>
    <col min="6403" max="6654" width="18.140625" style="1"/>
    <col min="6655" max="6655" width="5.28515625" style="1" customWidth="1"/>
    <col min="6656" max="6657" width="10.42578125" style="1" customWidth="1"/>
    <col min="6658" max="6658" width="10.7109375" style="1" customWidth="1"/>
    <col min="6659" max="6910" width="18.140625" style="1"/>
    <col min="6911" max="6911" width="5.28515625" style="1" customWidth="1"/>
    <col min="6912" max="6913" width="10.42578125" style="1" customWidth="1"/>
    <col min="6914" max="6914" width="10.7109375" style="1" customWidth="1"/>
    <col min="6915" max="7166" width="18.140625" style="1"/>
    <col min="7167" max="7167" width="5.28515625" style="1" customWidth="1"/>
    <col min="7168" max="7169" width="10.42578125" style="1" customWidth="1"/>
    <col min="7170" max="7170" width="10.7109375" style="1" customWidth="1"/>
    <col min="7171" max="7422" width="18.140625" style="1"/>
    <col min="7423" max="7423" width="5.28515625" style="1" customWidth="1"/>
    <col min="7424" max="7425" width="10.42578125" style="1" customWidth="1"/>
    <col min="7426" max="7426" width="10.7109375" style="1" customWidth="1"/>
    <col min="7427" max="7678" width="18.140625" style="1"/>
    <col min="7679" max="7679" width="5.28515625" style="1" customWidth="1"/>
    <col min="7680" max="7681" width="10.42578125" style="1" customWidth="1"/>
    <col min="7682" max="7682" width="10.7109375" style="1" customWidth="1"/>
    <col min="7683" max="7934" width="18.140625" style="1"/>
    <col min="7935" max="7935" width="5.28515625" style="1" customWidth="1"/>
    <col min="7936" max="7937" width="10.42578125" style="1" customWidth="1"/>
    <col min="7938" max="7938" width="10.7109375" style="1" customWidth="1"/>
    <col min="7939" max="8190" width="18.140625" style="1"/>
    <col min="8191" max="8191" width="5.28515625" style="1" customWidth="1"/>
    <col min="8192" max="8193" width="10.42578125" style="1" customWidth="1"/>
    <col min="8194" max="8194" width="10.7109375" style="1" customWidth="1"/>
    <col min="8195" max="8446" width="18.140625" style="1"/>
    <col min="8447" max="8447" width="5.28515625" style="1" customWidth="1"/>
    <col min="8448" max="8449" width="10.42578125" style="1" customWidth="1"/>
    <col min="8450" max="8450" width="10.7109375" style="1" customWidth="1"/>
    <col min="8451" max="8702" width="18.140625" style="1"/>
    <col min="8703" max="8703" width="5.28515625" style="1" customWidth="1"/>
    <col min="8704" max="8705" width="10.42578125" style="1" customWidth="1"/>
    <col min="8706" max="8706" width="10.7109375" style="1" customWidth="1"/>
    <col min="8707" max="8958" width="18.140625" style="1"/>
    <col min="8959" max="8959" width="5.28515625" style="1" customWidth="1"/>
    <col min="8960" max="8961" width="10.42578125" style="1" customWidth="1"/>
    <col min="8962" max="8962" width="10.7109375" style="1" customWidth="1"/>
    <col min="8963" max="9214" width="18.140625" style="1"/>
    <col min="9215" max="9215" width="5.28515625" style="1" customWidth="1"/>
    <col min="9216" max="9217" width="10.42578125" style="1" customWidth="1"/>
    <col min="9218" max="9218" width="10.7109375" style="1" customWidth="1"/>
    <col min="9219" max="9470" width="18.140625" style="1"/>
    <col min="9471" max="9471" width="5.28515625" style="1" customWidth="1"/>
    <col min="9472" max="9473" width="10.42578125" style="1" customWidth="1"/>
    <col min="9474" max="9474" width="10.7109375" style="1" customWidth="1"/>
    <col min="9475" max="9726" width="18.140625" style="1"/>
    <col min="9727" max="9727" width="5.28515625" style="1" customWidth="1"/>
    <col min="9728" max="9729" width="10.42578125" style="1" customWidth="1"/>
    <col min="9730" max="9730" width="10.7109375" style="1" customWidth="1"/>
    <col min="9731" max="9982" width="18.140625" style="1"/>
    <col min="9983" max="9983" width="5.28515625" style="1" customWidth="1"/>
    <col min="9984" max="9985" width="10.42578125" style="1" customWidth="1"/>
    <col min="9986" max="9986" width="10.7109375" style="1" customWidth="1"/>
    <col min="9987" max="10238" width="18.140625" style="1"/>
    <col min="10239" max="10239" width="5.28515625" style="1" customWidth="1"/>
    <col min="10240" max="10241" width="10.42578125" style="1" customWidth="1"/>
    <col min="10242" max="10242" width="10.7109375" style="1" customWidth="1"/>
    <col min="10243" max="10494" width="18.140625" style="1"/>
    <col min="10495" max="10495" width="5.28515625" style="1" customWidth="1"/>
    <col min="10496" max="10497" width="10.42578125" style="1" customWidth="1"/>
    <col min="10498" max="10498" width="10.7109375" style="1" customWidth="1"/>
    <col min="10499" max="10750" width="18.140625" style="1"/>
    <col min="10751" max="10751" width="5.28515625" style="1" customWidth="1"/>
    <col min="10752" max="10753" width="10.42578125" style="1" customWidth="1"/>
    <col min="10754" max="10754" width="10.7109375" style="1" customWidth="1"/>
    <col min="10755" max="11006" width="18.140625" style="1"/>
    <col min="11007" max="11007" width="5.28515625" style="1" customWidth="1"/>
    <col min="11008" max="11009" width="10.42578125" style="1" customWidth="1"/>
    <col min="11010" max="11010" width="10.7109375" style="1" customWidth="1"/>
    <col min="11011" max="11262" width="18.140625" style="1"/>
    <col min="11263" max="11263" width="5.28515625" style="1" customWidth="1"/>
    <col min="11264" max="11265" width="10.42578125" style="1" customWidth="1"/>
    <col min="11266" max="11266" width="10.7109375" style="1" customWidth="1"/>
    <col min="11267" max="11518" width="18.140625" style="1"/>
    <col min="11519" max="11519" width="5.28515625" style="1" customWidth="1"/>
    <col min="11520" max="11521" width="10.42578125" style="1" customWidth="1"/>
    <col min="11522" max="11522" width="10.7109375" style="1" customWidth="1"/>
    <col min="11523" max="11774" width="18.140625" style="1"/>
    <col min="11775" max="11775" width="5.28515625" style="1" customWidth="1"/>
    <col min="11776" max="11777" width="10.42578125" style="1" customWidth="1"/>
    <col min="11778" max="11778" width="10.7109375" style="1" customWidth="1"/>
    <col min="11779" max="12030" width="18.140625" style="1"/>
    <col min="12031" max="12031" width="5.28515625" style="1" customWidth="1"/>
    <col min="12032" max="12033" width="10.42578125" style="1" customWidth="1"/>
    <col min="12034" max="12034" width="10.7109375" style="1" customWidth="1"/>
    <col min="12035" max="12286" width="18.140625" style="1"/>
    <col min="12287" max="12287" width="5.28515625" style="1" customWidth="1"/>
    <col min="12288" max="12289" width="10.42578125" style="1" customWidth="1"/>
    <col min="12290" max="12290" width="10.7109375" style="1" customWidth="1"/>
    <col min="12291" max="12542" width="18.140625" style="1"/>
    <col min="12543" max="12543" width="5.28515625" style="1" customWidth="1"/>
    <col min="12544" max="12545" width="10.42578125" style="1" customWidth="1"/>
    <col min="12546" max="12546" width="10.7109375" style="1" customWidth="1"/>
    <col min="12547" max="12798" width="18.140625" style="1"/>
    <col min="12799" max="12799" width="5.28515625" style="1" customWidth="1"/>
    <col min="12800" max="12801" width="10.42578125" style="1" customWidth="1"/>
    <col min="12802" max="12802" width="10.7109375" style="1" customWidth="1"/>
    <col min="12803" max="13054" width="18.140625" style="1"/>
    <col min="13055" max="13055" width="5.28515625" style="1" customWidth="1"/>
    <col min="13056" max="13057" width="10.42578125" style="1" customWidth="1"/>
    <col min="13058" max="13058" width="10.7109375" style="1" customWidth="1"/>
    <col min="13059" max="13310" width="18.140625" style="1"/>
    <col min="13311" max="13311" width="5.28515625" style="1" customWidth="1"/>
    <col min="13312" max="13313" width="10.42578125" style="1" customWidth="1"/>
    <col min="13314" max="13314" width="10.7109375" style="1" customWidth="1"/>
    <col min="13315" max="13566" width="18.140625" style="1"/>
    <col min="13567" max="13567" width="5.28515625" style="1" customWidth="1"/>
    <col min="13568" max="13569" width="10.42578125" style="1" customWidth="1"/>
    <col min="13570" max="13570" width="10.7109375" style="1" customWidth="1"/>
    <col min="13571" max="13822" width="18.140625" style="1"/>
    <col min="13823" max="13823" width="5.28515625" style="1" customWidth="1"/>
    <col min="13824" max="13825" width="10.42578125" style="1" customWidth="1"/>
    <col min="13826" max="13826" width="10.7109375" style="1" customWidth="1"/>
    <col min="13827" max="14078" width="18.140625" style="1"/>
    <col min="14079" max="14079" width="5.28515625" style="1" customWidth="1"/>
    <col min="14080" max="14081" width="10.42578125" style="1" customWidth="1"/>
    <col min="14082" max="14082" width="10.7109375" style="1" customWidth="1"/>
    <col min="14083" max="14334" width="18.140625" style="1"/>
    <col min="14335" max="14335" width="5.28515625" style="1" customWidth="1"/>
    <col min="14336" max="14337" width="10.42578125" style="1" customWidth="1"/>
    <col min="14338" max="14338" width="10.7109375" style="1" customWidth="1"/>
    <col min="14339" max="14590" width="18.140625" style="1"/>
    <col min="14591" max="14591" width="5.28515625" style="1" customWidth="1"/>
    <col min="14592" max="14593" width="10.42578125" style="1" customWidth="1"/>
    <col min="14594" max="14594" width="10.7109375" style="1" customWidth="1"/>
    <col min="14595" max="14846" width="18.140625" style="1"/>
    <col min="14847" max="14847" width="5.28515625" style="1" customWidth="1"/>
    <col min="14848" max="14849" width="10.42578125" style="1" customWidth="1"/>
    <col min="14850" max="14850" width="10.7109375" style="1" customWidth="1"/>
    <col min="14851" max="15102" width="18.140625" style="1"/>
    <col min="15103" max="15103" width="5.28515625" style="1" customWidth="1"/>
    <col min="15104" max="15105" width="10.42578125" style="1" customWidth="1"/>
    <col min="15106" max="15106" width="10.7109375" style="1" customWidth="1"/>
    <col min="15107" max="15358" width="18.140625" style="1"/>
    <col min="15359" max="15359" width="5.28515625" style="1" customWidth="1"/>
    <col min="15360" max="15361" width="10.42578125" style="1" customWidth="1"/>
    <col min="15362" max="15362" width="10.7109375" style="1" customWidth="1"/>
    <col min="15363" max="15614" width="18.140625" style="1"/>
    <col min="15615" max="15615" width="5.28515625" style="1" customWidth="1"/>
    <col min="15616" max="15617" width="10.42578125" style="1" customWidth="1"/>
    <col min="15618" max="15618" width="10.7109375" style="1" customWidth="1"/>
    <col min="15619" max="15870" width="18.140625" style="1"/>
    <col min="15871" max="15871" width="5.28515625" style="1" customWidth="1"/>
    <col min="15872" max="15873" width="10.42578125" style="1" customWidth="1"/>
    <col min="15874" max="15874" width="10.7109375" style="1" customWidth="1"/>
    <col min="15875" max="16126" width="18.140625" style="1"/>
    <col min="16127" max="16127" width="5.28515625" style="1" customWidth="1"/>
    <col min="16128" max="16129" width="10.42578125" style="1" customWidth="1"/>
    <col min="16130" max="16130" width="10.7109375" style="1" customWidth="1"/>
    <col min="16131" max="16384" width="18.140625" style="1"/>
  </cols>
  <sheetData>
    <row r="1" spans="2:8" ht="12" thickBot="1" x14ac:dyDescent="0.25"/>
    <row r="2" spans="2:8" ht="12" thickBot="1" x14ac:dyDescent="0.25">
      <c r="B2" s="27" t="s">
        <v>0</v>
      </c>
      <c r="C2" s="28"/>
      <c r="D2" s="29"/>
      <c r="E2" s="22" t="s">
        <v>1</v>
      </c>
      <c r="F2" s="33"/>
      <c r="G2" s="22" t="s">
        <v>2</v>
      </c>
      <c r="H2" s="23"/>
    </row>
    <row r="3" spans="2:8" ht="23.25" thickBot="1" x14ac:dyDescent="0.25">
      <c r="B3" s="30"/>
      <c r="C3" s="31"/>
      <c r="D3" s="32"/>
      <c r="E3" s="2" t="s">
        <v>3</v>
      </c>
      <c r="F3" s="11" t="s">
        <v>4</v>
      </c>
      <c r="G3" s="3" t="s">
        <v>5</v>
      </c>
      <c r="H3" s="4" t="s">
        <v>6</v>
      </c>
    </row>
    <row r="4" spans="2:8" ht="34.5" thickBot="1" x14ac:dyDescent="0.25">
      <c r="B4" s="27" t="s">
        <v>7</v>
      </c>
      <c r="C4" s="28"/>
      <c r="D4" s="29"/>
      <c r="E4" s="5" t="s">
        <v>8</v>
      </c>
      <c r="F4" s="8">
        <v>269</v>
      </c>
      <c r="G4" s="6" t="s">
        <v>9</v>
      </c>
      <c r="H4" s="4">
        <v>3470.4</v>
      </c>
    </row>
    <row r="5" spans="2:8" ht="57" thickBot="1" x14ac:dyDescent="0.25">
      <c r="B5" s="24"/>
      <c r="C5" s="25"/>
      <c r="D5" s="26"/>
      <c r="E5" s="5" t="s">
        <v>10</v>
      </c>
      <c r="F5" s="8">
        <v>103</v>
      </c>
      <c r="G5" s="6" t="s">
        <v>11</v>
      </c>
      <c r="H5" s="4">
        <v>3239.35</v>
      </c>
    </row>
    <row r="6" spans="2:8" ht="45.75" thickBot="1" x14ac:dyDescent="0.25">
      <c r="B6" s="24"/>
      <c r="C6" s="25"/>
      <c r="D6" s="26"/>
      <c r="E6" s="5" t="s">
        <v>12</v>
      </c>
      <c r="F6" s="8">
        <v>8</v>
      </c>
      <c r="G6" s="6" t="s">
        <v>13</v>
      </c>
      <c r="H6" s="4">
        <v>13944.13</v>
      </c>
    </row>
    <row r="7" spans="2:8" ht="37.5" customHeight="1" thickBot="1" x14ac:dyDescent="0.25">
      <c r="B7" s="30"/>
      <c r="C7" s="31"/>
      <c r="D7" s="32"/>
      <c r="E7" s="16" t="s">
        <v>14</v>
      </c>
      <c r="F7" s="16">
        <f>SUM(F4:F6)</f>
        <v>380</v>
      </c>
      <c r="G7" s="17"/>
      <c r="H7" s="18">
        <v>3628.27</v>
      </c>
    </row>
    <row r="8" spans="2:8" ht="34.5" thickBot="1" x14ac:dyDescent="0.25">
      <c r="B8" s="34" t="s">
        <v>15</v>
      </c>
      <c r="C8" s="27" t="s">
        <v>16</v>
      </c>
      <c r="D8" s="29"/>
      <c r="E8" s="5" t="s">
        <v>17</v>
      </c>
      <c r="F8" s="8">
        <v>1913</v>
      </c>
      <c r="G8" s="6" t="s">
        <v>18</v>
      </c>
      <c r="H8" s="4">
        <v>22841.55</v>
      </c>
    </row>
    <row r="9" spans="2:8" ht="13.5" customHeight="1" thickBot="1" x14ac:dyDescent="0.25">
      <c r="B9" s="35"/>
      <c r="C9" s="36" t="s">
        <v>19</v>
      </c>
      <c r="D9" s="37"/>
      <c r="E9" s="38"/>
      <c r="F9" s="16">
        <f>F8</f>
        <v>1913</v>
      </c>
      <c r="G9" s="17"/>
      <c r="H9" s="18">
        <f>H8</f>
        <v>22841.55</v>
      </c>
    </row>
    <row r="10" spans="2:8" ht="17.25" thickBot="1" x14ac:dyDescent="0.25">
      <c r="B10" s="27" t="s">
        <v>20</v>
      </c>
      <c r="C10" s="28"/>
      <c r="D10" s="29"/>
      <c r="E10" s="6" t="s">
        <v>21</v>
      </c>
      <c r="F10" s="8">
        <v>22030</v>
      </c>
      <c r="G10" s="6" t="s">
        <v>18</v>
      </c>
      <c r="H10" s="4">
        <v>1884.41</v>
      </c>
    </row>
    <row r="11" spans="2:8" ht="25.5" thickBot="1" x14ac:dyDescent="0.25">
      <c r="B11" s="24"/>
      <c r="C11" s="25"/>
      <c r="D11" s="26"/>
      <c r="E11" s="6" t="s">
        <v>22</v>
      </c>
      <c r="F11" s="8">
        <v>719</v>
      </c>
      <c r="G11" s="6" t="s">
        <v>23</v>
      </c>
      <c r="H11" s="4">
        <v>38</v>
      </c>
    </row>
    <row r="12" spans="2:8" ht="17.25" thickBot="1" x14ac:dyDescent="0.25">
      <c r="B12" s="24"/>
      <c r="C12" s="25"/>
      <c r="D12" s="26"/>
      <c r="E12" s="6" t="s">
        <v>24</v>
      </c>
      <c r="F12" s="8">
        <v>79</v>
      </c>
      <c r="G12" s="6" t="s">
        <v>25</v>
      </c>
      <c r="H12" s="4">
        <v>884.05</v>
      </c>
    </row>
    <row r="13" spans="2:8" ht="17.25" thickBot="1" x14ac:dyDescent="0.25">
      <c r="B13" s="24"/>
      <c r="C13" s="25"/>
      <c r="D13" s="26"/>
      <c r="E13" s="6" t="s">
        <v>26</v>
      </c>
      <c r="F13" s="8">
        <v>4749</v>
      </c>
      <c r="G13" s="6" t="s">
        <v>27</v>
      </c>
      <c r="H13" s="4">
        <v>386.06</v>
      </c>
    </row>
    <row r="14" spans="2:8" ht="25.5" thickBot="1" x14ac:dyDescent="0.25">
      <c r="B14" s="24"/>
      <c r="C14" s="25"/>
      <c r="D14" s="26"/>
      <c r="E14" s="6" t="s">
        <v>28</v>
      </c>
      <c r="F14" s="8">
        <v>5</v>
      </c>
      <c r="G14" s="6" t="s">
        <v>29</v>
      </c>
      <c r="H14" s="4">
        <v>9478.2800000000007</v>
      </c>
    </row>
    <row r="15" spans="2:8" ht="33.75" thickBot="1" x14ac:dyDescent="0.25">
      <c r="B15" s="24"/>
      <c r="C15" s="25"/>
      <c r="D15" s="26"/>
      <c r="E15" s="6" t="s">
        <v>30</v>
      </c>
      <c r="F15" s="8">
        <v>38</v>
      </c>
      <c r="G15" s="6" t="s">
        <v>31</v>
      </c>
      <c r="H15" s="4">
        <v>5630.72</v>
      </c>
    </row>
    <row r="16" spans="2:8" ht="42" thickBot="1" x14ac:dyDescent="0.25">
      <c r="B16" s="24"/>
      <c r="C16" s="25"/>
      <c r="D16" s="26"/>
      <c r="E16" s="6" t="s">
        <v>32</v>
      </c>
      <c r="F16" s="8">
        <v>4</v>
      </c>
      <c r="G16" s="6" t="s">
        <v>33</v>
      </c>
      <c r="H16" s="4">
        <v>21841.97</v>
      </c>
    </row>
    <row r="17" spans="2:8" ht="33.75" thickBot="1" x14ac:dyDescent="0.25">
      <c r="B17" s="24"/>
      <c r="C17" s="25"/>
      <c r="D17" s="26"/>
      <c r="E17" s="6" t="s">
        <v>34</v>
      </c>
      <c r="F17" s="8">
        <v>18</v>
      </c>
      <c r="G17" s="6" t="s">
        <v>35</v>
      </c>
      <c r="H17" s="4">
        <v>4917.3900000000003</v>
      </c>
    </row>
    <row r="18" spans="2:8" ht="33.75" thickBot="1" x14ac:dyDescent="0.25">
      <c r="B18" s="24"/>
      <c r="C18" s="25"/>
      <c r="D18" s="26"/>
      <c r="E18" s="6" t="s">
        <v>36</v>
      </c>
      <c r="F18" s="8">
        <v>88</v>
      </c>
      <c r="G18" s="6" t="s">
        <v>37</v>
      </c>
      <c r="H18" s="4">
        <v>10239.219999999999</v>
      </c>
    </row>
    <row r="19" spans="2:8" ht="50.25" thickBot="1" x14ac:dyDescent="0.25">
      <c r="B19" s="24"/>
      <c r="C19" s="25"/>
      <c r="D19" s="26"/>
      <c r="E19" s="6" t="s">
        <v>38</v>
      </c>
      <c r="F19" s="8">
        <v>10</v>
      </c>
      <c r="G19" s="6" t="s">
        <v>39</v>
      </c>
      <c r="H19" s="4">
        <v>17980.95</v>
      </c>
    </row>
    <row r="20" spans="2:8" ht="12" thickBot="1" x14ac:dyDescent="0.25">
      <c r="B20" s="30"/>
      <c r="C20" s="31"/>
      <c r="D20" s="32"/>
      <c r="E20" s="16" t="s">
        <v>14</v>
      </c>
      <c r="F20" s="16">
        <f>SUM(F10:F19)</f>
        <v>27740</v>
      </c>
      <c r="G20" s="17"/>
      <c r="H20" s="18">
        <v>1619.78</v>
      </c>
    </row>
    <row r="21" spans="2:8" ht="68.25" customHeight="1" thickBot="1" x14ac:dyDescent="0.25">
      <c r="B21" s="24" t="s">
        <v>40</v>
      </c>
      <c r="C21" s="25"/>
      <c r="D21" s="26"/>
      <c r="E21" s="6" t="s">
        <v>41</v>
      </c>
      <c r="F21" s="8">
        <v>6</v>
      </c>
      <c r="G21" s="6" t="s">
        <v>42</v>
      </c>
      <c r="H21" s="4">
        <v>55779.86</v>
      </c>
    </row>
    <row r="22" spans="2:8" ht="12" thickBot="1" x14ac:dyDescent="0.25">
      <c r="B22" s="12"/>
      <c r="C22" s="13"/>
      <c r="D22" s="5"/>
      <c r="E22" s="17" t="s">
        <v>14</v>
      </c>
      <c r="F22" s="16">
        <f>SUM(F21:F21)</f>
        <v>6</v>
      </c>
      <c r="G22" s="17"/>
      <c r="H22" s="18">
        <f>H21</f>
        <v>55779.86</v>
      </c>
    </row>
    <row r="23" spans="2:8" ht="25.5" thickBot="1" x14ac:dyDescent="0.25">
      <c r="B23" s="24"/>
      <c r="C23" s="25"/>
      <c r="D23" s="26"/>
      <c r="E23" s="6" t="s">
        <v>43</v>
      </c>
      <c r="F23" s="8">
        <v>2</v>
      </c>
      <c r="G23" s="6" t="s">
        <v>44</v>
      </c>
      <c r="H23" s="4">
        <v>1548187.93</v>
      </c>
    </row>
    <row r="24" spans="2:8" ht="25.5" thickBot="1" x14ac:dyDescent="0.25">
      <c r="B24" s="24"/>
      <c r="C24" s="25"/>
      <c r="D24" s="26"/>
      <c r="E24" s="6" t="s">
        <v>45</v>
      </c>
      <c r="F24" s="8">
        <v>5</v>
      </c>
      <c r="G24" s="6" t="s">
        <v>46</v>
      </c>
      <c r="H24" s="4">
        <v>9670.0300000000007</v>
      </c>
    </row>
    <row r="25" spans="2:8" ht="17.25" thickBot="1" x14ac:dyDescent="0.25">
      <c r="B25" s="24"/>
      <c r="C25" s="25"/>
      <c r="D25" s="26"/>
      <c r="E25" s="6" t="s">
        <v>47</v>
      </c>
      <c r="F25" s="8">
        <v>9</v>
      </c>
      <c r="G25" s="6" t="s">
        <v>48</v>
      </c>
      <c r="H25" s="4">
        <v>95444.3</v>
      </c>
    </row>
    <row r="26" spans="2:8" ht="17.25" thickBot="1" x14ac:dyDescent="0.25">
      <c r="B26" s="24"/>
      <c r="C26" s="25"/>
      <c r="D26" s="26"/>
      <c r="E26" s="6" t="s">
        <v>49</v>
      </c>
      <c r="F26" s="8">
        <v>1</v>
      </c>
      <c r="G26" s="6" t="s">
        <v>50</v>
      </c>
      <c r="H26" s="4">
        <v>892843.26</v>
      </c>
    </row>
    <row r="27" spans="2:8" ht="25.5" thickBot="1" x14ac:dyDescent="0.25">
      <c r="B27" s="24"/>
      <c r="C27" s="25"/>
      <c r="D27" s="26"/>
      <c r="E27" s="6" t="s">
        <v>51</v>
      </c>
      <c r="F27" s="8">
        <v>1</v>
      </c>
      <c r="G27" s="6" t="s">
        <v>52</v>
      </c>
      <c r="H27" s="4">
        <v>1007827.84</v>
      </c>
    </row>
    <row r="28" spans="2:8" ht="17.25" thickBot="1" x14ac:dyDescent="0.25">
      <c r="B28" s="24"/>
      <c r="C28" s="25"/>
      <c r="D28" s="26"/>
      <c r="E28" s="6" t="s">
        <v>53</v>
      </c>
      <c r="F28" s="8">
        <v>1</v>
      </c>
      <c r="G28" s="6" t="s">
        <v>54</v>
      </c>
      <c r="H28" s="4">
        <v>1106341.23</v>
      </c>
    </row>
    <row r="29" spans="2:8" ht="17.25" thickBot="1" x14ac:dyDescent="0.25">
      <c r="B29" s="24"/>
      <c r="C29" s="25"/>
      <c r="D29" s="26"/>
      <c r="E29" s="6" t="s">
        <v>55</v>
      </c>
      <c r="F29" s="8">
        <v>1</v>
      </c>
      <c r="G29" s="6" t="s">
        <v>56</v>
      </c>
      <c r="H29" s="4">
        <v>9786.1299999999992</v>
      </c>
    </row>
    <row r="30" spans="2:8" ht="17.25" thickBot="1" x14ac:dyDescent="0.25">
      <c r="B30" s="24"/>
      <c r="C30" s="25"/>
      <c r="D30" s="26"/>
      <c r="E30" s="6" t="s">
        <v>57</v>
      </c>
      <c r="F30" s="8">
        <v>7</v>
      </c>
      <c r="G30" s="6" t="s">
        <v>58</v>
      </c>
      <c r="H30" s="4">
        <v>3190.05</v>
      </c>
    </row>
    <row r="31" spans="2:8" ht="17.25" thickBot="1" x14ac:dyDescent="0.25">
      <c r="B31" s="24"/>
      <c r="C31" s="25"/>
      <c r="D31" s="26"/>
      <c r="E31" s="6" t="s">
        <v>59</v>
      </c>
      <c r="F31" s="8">
        <v>9</v>
      </c>
      <c r="G31" s="6" t="s">
        <v>60</v>
      </c>
      <c r="H31" s="4">
        <v>60282.64</v>
      </c>
    </row>
    <row r="32" spans="2:8" ht="17.25" thickBot="1" x14ac:dyDescent="0.25">
      <c r="B32" s="24"/>
      <c r="C32" s="25"/>
      <c r="D32" s="26"/>
      <c r="E32" s="6" t="s">
        <v>61</v>
      </c>
      <c r="F32" s="8">
        <v>1</v>
      </c>
      <c r="G32" s="6" t="s">
        <v>62</v>
      </c>
      <c r="H32" s="4">
        <v>1086503.1299999999</v>
      </c>
    </row>
    <row r="33" spans="2:8" ht="17.25" thickBot="1" x14ac:dyDescent="0.25">
      <c r="B33" s="24"/>
      <c r="C33" s="25"/>
      <c r="D33" s="26"/>
      <c r="E33" s="6" t="s">
        <v>63</v>
      </c>
      <c r="F33" s="8">
        <v>1</v>
      </c>
      <c r="G33" s="6" t="s">
        <v>64</v>
      </c>
      <c r="H33" s="4">
        <v>1626012.12</v>
      </c>
    </row>
    <row r="34" spans="2:8" ht="17.25" thickBot="1" x14ac:dyDescent="0.25">
      <c r="B34" s="24"/>
      <c r="C34" s="25"/>
      <c r="D34" s="26"/>
      <c r="E34" s="6" t="s">
        <v>65</v>
      </c>
      <c r="F34" s="8">
        <v>1</v>
      </c>
      <c r="G34" s="6" t="s">
        <v>66</v>
      </c>
      <c r="H34" s="4">
        <v>19263.75</v>
      </c>
    </row>
    <row r="35" spans="2:8" ht="12" thickBot="1" x14ac:dyDescent="0.25">
      <c r="B35" s="30"/>
      <c r="C35" s="31"/>
      <c r="D35" s="32"/>
      <c r="E35" s="16" t="s">
        <v>14</v>
      </c>
      <c r="F35" s="16">
        <f>SUM(F23:F34)</f>
        <v>39</v>
      </c>
      <c r="G35" s="17"/>
      <c r="H35" s="18">
        <v>262095.69</v>
      </c>
    </row>
    <row r="36" spans="2:8" ht="23.25" thickBot="1" x14ac:dyDescent="0.25">
      <c r="B36" s="42" t="s">
        <v>67</v>
      </c>
      <c r="C36" s="22" t="s">
        <v>68</v>
      </c>
      <c r="D36" s="23"/>
      <c r="E36" s="5" t="s">
        <v>69</v>
      </c>
      <c r="F36" s="8">
        <v>59</v>
      </c>
      <c r="G36" s="6" t="s">
        <v>70</v>
      </c>
      <c r="H36" s="4">
        <v>187.61</v>
      </c>
    </row>
    <row r="37" spans="2:8" ht="12" thickBot="1" x14ac:dyDescent="0.25">
      <c r="B37" s="43"/>
      <c r="C37" s="36" t="s">
        <v>19</v>
      </c>
      <c r="D37" s="37"/>
      <c r="E37" s="38"/>
      <c r="F37" s="16">
        <f>F36</f>
        <v>59</v>
      </c>
      <c r="G37" s="17"/>
      <c r="H37" s="18">
        <f>H36</f>
        <v>187.61</v>
      </c>
    </row>
    <row r="38" spans="2:8" ht="34.5" customHeight="1" thickBot="1" x14ac:dyDescent="0.25">
      <c r="B38" s="27" t="s">
        <v>71</v>
      </c>
      <c r="C38" s="28"/>
      <c r="D38" s="29"/>
      <c r="E38" s="5" t="s">
        <v>72</v>
      </c>
      <c r="F38" s="8">
        <v>376</v>
      </c>
      <c r="G38" s="6" t="s">
        <v>73</v>
      </c>
      <c r="H38" s="4">
        <v>4039.92</v>
      </c>
    </row>
    <row r="39" spans="2:8" ht="45.75" thickBot="1" x14ac:dyDescent="0.25">
      <c r="B39" s="24"/>
      <c r="C39" s="25"/>
      <c r="D39" s="26"/>
      <c r="E39" s="5" t="s">
        <v>74</v>
      </c>
      <c r="F39" s="8">
        <v>27</v>
      </c>
      <c r="G39" s="6" t="s">
        <v>75</v>
      </c>
      <c r="H39" s="4">
        <v>1652.41</v>
      </c>
    </row>
    <row r="40" spans="2:8" ht="13.5" customHeight="1" thickBot="1" x14ac:dyDescent="0.25">
      <c r="B40" s="30"/>
      <c r="C40" s="31"/>
      <c r="D40" s="32"/>
      <c r="E40" s="16" t="s">
        <v>14</v>
      </c>
      <c r="F40" s="16">
        <f>SUM(F38:F39)</f>
        <v>403</v>
      </c>
      <c r="G40" s="17"/>
      <c r="H40" s="18">
        <v>3879.96</v>
      </c>
    </row>
    <row r="41" spans="2:8" ht="34.5" thickBot="1" x14ac:dyDescent="0.25">
      <c r="B41" s="27" t="s">
        <v>76</v>
      </c>
      <c r="C41" s="28"/>
      <c r="D41" s="29"/>
      <c r="E41" s="5" t="s">
        <v>77</v>
      </c>
      <c r="F41" s="8">
        <v>27</v>
      </c>
      <c r="G41" s="6" t="s">
        <v>78</v>
      </c>
      <c r="H41" s="4">
        <v>8829.2999999999993</v>
      </c>
    </row>
    <row r="42" spans="2:8" ht="12" thickBot="1" x14ac:dyDescent="0.25">
      <c r="B42" s="30"/>
      <c r="C42" s="31"/>
      <c r="D42" s="32"/>
      <c r="E42" s="16" t="s">
        <v>14</v>
      </c>
      <c r="F42" s="16">
        <f>F41</f>
        <v>27</v>
      </c>
      <c r="G42" s="17"/>
      <c r="H42" s="18">
        <f>H41</f>
        <v>8829.2999999999993</v>
      </c>
    </row>
    <row r="43" spans="2:8" s="7" customFormat="1" ht="45.75" thickBot="1" x14ac:dyDescent="0.25">
      <c r="B43" s="27" t="s">
        <v>79</v>
      </c>
      <c r="C43" s="28"/>
      <c r="D43" s="29"/>
      <c r="E43" s="5" t="s">
        <v>80</v>
      </c>
      <c r="F43" s="8">
        <v>296</v>
      </c>
      <c r="G43" s="6" t="s">
        <v>81</v>
      </c>
      <c r="H43" s="4">
        <v>641</v>
      </c>
    </row>
    <row r="44" spans="2:8" ht="45.75" customHeight="1" thickBot="1" x14ac:dyDescent="0.25">
      <c r="B44" s="24"/>
      <c r="C44" s="25"/>
      <c r="D44" s="26"/>
      <c r="E44" s="5" t="s">
        <v>82</v>
      </c>
      <c r="F44" s="8">
        <v>42</v>
      </c>
      <c r="G44" s="6" t="s">
        <v>83</v>
      </c>
      <c r="H44" s="4">
        <v>716</v>
      </c>
    </row>
    <row r="45" spans="2:8" ht="34.5" thickBot="1" x14ac:dyDescent="0.25">
      <c r="B45" s="24"/>
      <c r="C45" s="25"/>
      <c r="D45" s="26"/>
      <c r="E45" s="5" t="s">
        <v>84</v>
      </c>
      <c r="F45" s="8">
        <v>1</v>
      </c>
      <c r="G45" s="6" t="s">
        <v>85</v>
      </c>
      <c r="H45" s="4">
        <v>64095.96</v>
      </c>
    </row>
    <row r="46" spans="2:8" ht="12" thickBot="1" x14ac:dyDescent="0.25">
      <c r="B46" s="30"/>
      <c r="C46" s="31"/>
      <c r="D46" s="32"/>
      <c r="E46" s="16" t="s">
        <v>14</v>
      </c>
      <c r="F46" s="16">
        <v>321</v>
      </c>
      <c r="G46" s="17"/>
      <c r="H46" s="18">
        <v>73927.78</v>
      </c>
    </row>
    <row r="47" spans="2:8" ht="23.25" thickBot="1" x14ac:dyDescent="0.25">
      <c r="B47" s="27" t="s">
        <v>86</v>
      </c>
      <c r="C47" s="28"/>
      <c r="D47" s="29"/>
      <c r="E47" s="5" t="s">
        <v>87</v>
      </c>
      <c r="F47" s="8">
        <v>154</v>
      </c>
      <c r="G47" s="6" t="s">
        <v>88</v>
      </c>
      <c r="H47" s="4">
        <v>95610.2</v>
      </c>
    </row>
    <row r="48" spans="2:8" ht="23.25" thickBot="1" x14ac:dyDescent="0.25">
      <c r="B48" s="24"/>
      <c r="C48" s="25"/>
      <c r="D48" s="26"/>
      <c r="E48" s="5" t="s">
        <v>89</v>
      </c>
      <c r="F48" s="8">
        <v>1</v>
      </c>
      <c r="G48" s="6" t="s">
        <v>90</v>
      </c>
      <c r="H48" s="4">
        <v>1124494.92</v>
      </c>
    </row>
    <row r="49" spans="2:8" ht="12" thickBot="1" x14ac:dyDescent="0.25">
      <c r="B49" s="30"/>
      <c r="C49" s="31"/>
      <c r="D49" s="32"/>
      <c r="E49" s="16" t="s">
        <v>14</v>
      </c>
      <c r="F49" s="19">
        <f>SUM(F47:F48)</f>
        <v>155</v>
      </c>
      <c r="G49" s="20"/>
      <c r="H49" s="21">
        <v>102248.16</v>
      </c>
    </row>
    <row r="50" spans="2:8" ht="12" thickBot="1" x14ac:dyDescent="0.25">
      <c r="B50" s="39" t="s">
        <v>91</v>
      </c>
      <c r="C50" s="40"/>
      <c r="D50" s="40"/>
      <c r="E50" s="41"/>
      <c r="F50" s="14">
        <f>F49+F46+F42+F40+F37+F35+F22+F20+F9+F7</f>
        <v>31043</v>
      </c>
      <c r="G50" s="6"/>
      <c r="H50" s="9">
        <v>4572.8900000000003</v>
      </c>
    </row>
  </sheetData>
  <mergeCells count="18">
    <mergeCell ref="B43:D46"/>
    <mergeCell ref="B47:D49"/>
    <mergeCell ref="B50:E50"/>
    <mergeCell ref="B23:D35"/>
    <mergeCell ref="B36:B37"/>
    <mergeCell ref="C36:D36"/>
    <mergeCell ref="C37:E37"/>
    <mergeCell ref="B38:D40"/>
    <mergeCell ref="B41:D42"/>
    <mergeCell ref="G2:H2"/>
    <mergeCell ref="B21:D21"/>
    <mergeCell ref="B2:D3"/>
    <mergeCell ref="E2:F2"/>
    <mergeCell ref="B4:D7"/>
    <mergeCell ref="B8:B9"/>
    <mergeCell ref="C8:D8"/>
    <mergeCell ref="C9:E9"/>
    <mergeCell ref="B1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ANA</dc:creator>
  <cp:lastModifiedBy>Liliana BARBU</cp:lastModifiedBy>
  <dcterms:created xsi:type="dcterms:W3CDTF">2024-02-06T07:18:48Z</dcterms:created>
  <dcterms:modified xsi:type="dcterms:W3CDTF">2024-02-07T09:41:08Z</dcterms:modified>
</cp:coreProperties>
</file>