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175" windowHeight="9855" tabRatio="945" activeTab="0"/>
  </bookViews>
  <sheets>
    <sheet name="Anexa-DRG-2023" sheetId="1" r:id="rId1"/>
    <sheet name="Anexa  SUMA cr-recup 2023" sheetId="2" r:id="rId2"/>
    <sheet name="Anexa  serv. paliative-2023 " sheetId="3" r:id="rId3"/>
    <sheet name="indicat.cantitativi" sheetId="4" r:id="rId4"/>
    <sheet name="indicat.calitativi" sheetId="5" r:id="rId5"/>
  </sheets>
  <definedNames>
    <definedName name="_xlnm.Print_Area" localSheetId="2">'Anexa  serv. paliative-2023 '!$A$1:$J$28</definedName>
    <definedName name="_xlnm.Print_Area" localSheetId="4">'indicat.calitativi'!$A$1:$N$31</definedName>
  </definedNames>
  <calcPr fullCalcOnLoad="1"/>
</workbook>
</file>

<file path=xl/sharedStrings.xml><?xml version="1.0" encoding="utf-8"?>
<sst xmlns="http://schemas.openxmlformats.org/spreadsheetml/2006/main" count="214" uniqueCount="135">
  <si>
    <t>UNITATEA SANITARA___________________________</t>
  </si>
  <si>
    <t>Nr.crt.</t>
  </si>
  <si>
    <t>x</t>
  </si>
  <si>
    <t>Răspundem de realitatea si exactitatea datelor.</t>
  </si>
  <si>
    <t>Reprezentant legal,</t>
  </si>
  <si>
    <t>Manager,</t>
  </si>
  <si>
    <t>Director medical,</t>
  </si>
  <si>
    <t>Dir.Financiar-contabil,</t>
  </si>
  <si>
    <t>Director de îngrijiri,</t>
  </si>
  <si>
    <t>lei</t>
  </si>
  <si>
    <t>Nr.
crt.</t>
  </si>
  <si>
    <t>Cod CNAS</t>
  </si>
  <si>
    <t>Denumire unitate sanitara cu paturi</t>
  </si>
  <si>
    <t>Categoria de clasificare a spitalului</t>
  </si>
  <si>
    <r>
      <t>(P)</t>
    </r>
    <r>
      <rPr>
        <b/>
        <sz val="16"/>
        <color indexed="12"/>
        <rFont val="Arial"/>
        <family val="2"/>
      </rPr>
      <t xml:space="preserve">
Valoarea procentului de referinta conform clasificarii spitalului in functie de competente</t>
    </r>
  </si>
  <si>
    <r>
      <t xml:space="preserve">SUMA CONTRACTATA
(SC)1
</t>
    </r>
    <r>
      <rPr>
        <b/>
        <sz val="16"/>
        <rFont val="Arial"/>
        <family val="2"/>
      </rPr>
      <t xml:space="preserve">calculata in functie de clasificarea spitalului în functie de competente
</t>
    </r>
  </si>
  <si>
    <r>
      <t>Număr de cazuri</t>
    </r>
    <r>
      <rPr>
        <b/>
        <sz val="18"/>
        <rFont val="Arial"/>
        <family val="2"/>
      </rPr>
      <t xml:space="preserve"> externate</t>
    </r>
    <r>
      <rPr>
        <sz val="14"/>
        <rFont val="Arial"/>
        <family val="2"/>
      </rPr>
      <t xml:space="preserve"> ce poate fi contractat</t>
    </r>
  </si>
  <si>
    <t>1a</t>
  </si>
  <si>
    <t>9 =P x (Nr_pat x IU_pat / DMS_spital) x ICM x TCP</t>
  </si>
  <si>
    <t>10=SC/(ICM*TCP)</t>
  </si>
  <si>
    <t>11=col.10*ICM*TCP</t>
  </si>
  <si>
    <r>
      <t xml:space="preserve">Secţiii/compartimente
</t>
    </r>
    <r>
      <rPr>
        <b/>
        <sz val="10"/>
        <color indexed="12"/>
        <rFont val="Arial"/>
        <family val="2"/>
      </rPr>
      <t xml:space="preserve">prevazute ca structuri distincte 
</t>
    </r>
    <r>
      <rPr>
        <b/>
        <sz val="10"/>
        <rFont val="Arial"/>
        <family val="2"/>
      </rPr>
      <t>in structura spitalului aprobata prin Ordin M.S</t>
    </r>
  </si>
  <si>
    <t>Cod sectie</t>
  </si>
  <si>
    <r>
      <t xml:space="preserve">Numar zile spitalizare stabilit in baza </t>
    </r>
    <r>
      <rPr>
        <b/>
        <sz val="10"/>
        <color indexed="12"/>
        <rFont val="Arial"/>
        <family val="2"/>
      </rPr>
      <t>indicelui mediu de utilizare a paturilor LA NIVEL NATIONAL</t>
    </r>
  </si>
  <si>
    <t>DURATA DE SPITALIZARE</t>
  </si>
  <si>
    <t>Numar cazuri externate</t>
  </si>
  <si>
    <t>75% din Durata de spitalizare</t>
  </si>
  <si>
    <t>4=col.2xcol.3</t>
  </si>
  <si>
    <t>6= col.5*75%</t>
  </si>
  <si>
    <t>10=col.2*col.3/col.8</t>
  </si>
  <si>
    <t>11= col 9 sau col 10</t>
  </si>
  <si>
    <t xml:space="preserve">13=col 11x(col.5 sau col.7)xcol.12 </t>
  </si>
  <si>
    <t>TOTAL:</t>
  </si>
  <si>
    <t>Numar cazuri</t>
  </si>
  <si>
    <t>Durata de spitalizare</t>
  </si>
  <si>
    <t>Nr.zile spitalizare</t>
  </si>
  <si>
    <t>Tarif pe zi spitalizare(lei)</t>
  </si>
  <si>
    <t>Suma(lei)</t>
  </si>
  <si>
    <t>4=2+3</t>
  </si>
  <si>
    <t>7=2*5</t>
  </si>
  <si>
    <t>8=3*6</t>
  </si>
  <si>
    <t>9=7+8</t>
  </si>
  <si>
    <t>12=2*5*10</t>
  </si>
  <si>
    <t>13=3*6*11</t>
  </si>
  <si>
    <t>14=12+13</t>
  </si>
  <si>
    <t>*</t>
  </si>
  <si>
    <t>**</t>
  </si>
  <si>
    <r>
      <t xml:space="preserve">Secţiii/compartimente
</t>
    </r>
    <r>
      <rPr>
        <b/>
        <sz val="10"/>
        <color indexed="10"/>
        <rFont val="Arial"/>
        <family val="2"/>
      </rPr>
      <t xml:space="preserve">prevazute ca structuri distincte 
</t>
    </r>
    <r>
      <rPr>
        <b/>
        <sz val="10"/>
        <rFont val="Arial"/>
        <family val="2"/>
      </rPr>
      <t>in structura spitalului aprobata prin Ordin M.S</t>
    </r>
  </si>
  <si>
    <t>6=col2*col3*col.5</t>
  </si>
  <si>
    <t>2.Indicatori propusi an 2015</t>
  </si>
  <si>
    <t>Secţiii/compartimente
prevazute ca structuri distincte 
in structura spitalului aprobata prin Ordin M.S</t>
  </si>
  <si>
    <t>UNITATEA SANITARA__________________________</t>
  </si>
  <si>
    <t>INDICATORI CANTITATIVI</t>
  </si>
  <si>
    <t>MEDICI</t>
  </si>
  <si>
    <t>ASISTENTE</t>
  </si>
  <si>
    <t>.</t>
  </si>
  <si>
    <t>Total sectii DRG</t>
  </si>
  <si>
    <t>Total sectii cronici</t>
  </si>
  <si>
    <t xml:space="preserve"> </t>
  </si>
  <si>
    <t>INDICATORI CALITATIVI</t>
  </si>
  <si>
    <t xml:space="preserve">1.Gradul de complexitate a serviciilor medicale spitalicesti acordate in functie de morbiditatea spitalizata, de dotarea spitalului cu aparatura si de incadrarea cu personal de specialitate </t>
  </si>
  <si>
    <t>2.Infectii nosocomiale raportate la numarul total de externari conform indicatorilor asumati prin contractul de management</t>
  </si>
  <si>
    <t xml:space="preserve">3.Gradul de operabilitate inregistrat pe sectiile/compartimentele de specialitate chirurgicala, conform indicatorilor asumati prin contractul de management </t>
  </si>
  <si>
    <t>4.Mortalitatea raportata la numarul total de externari conform indicatorilor asumati prin contractul de management</t>
  </si>
  <si>
    <t>5.Numar de cazuri de urgenta medico-chirurgicala prezentate in structurile de urgenta(camere de garda), din care numarul cazurilor internate</t>
  </si>
  <si>
    <t>Grad de operabilitate %</t>
  </si>
  <si>
    <r>
      <t xml:space="preserve"> </t>
    </r>
    <r>
      <rPr>
        <b/>
        <u val="single"/>
        <sz val="24"/>
        <color indexed="12"/>
        <rFont val="Georgia"/>
        <family val="1"/>
      </rPr>
      <t>Anul 2023</t>
    </r>
    <r>
      <rPr>
        <b/>
        <u val="single"/>
        <sz val="18"/>
        <color indexed="12"/>
        <rFont val="Georgia"/>
        <family val="1"/>
      </rPr>
      <t>-</t>
    </r>
    <r>
      <rPr>
        <b/>
        <u val="single"/>
        <sz val="24"/>
        <color indexed="12"/>
        <rFont val="Georgia"/>
        <family val="1"/>
      </rPr>
      <t>SUMA  CONTRACTATA(SC)</t>
    </r>
    <r>
      <rPr>
        <u val="single"/>
        <sz val="24"/>
        <color indexed="12"/>
        <rFont val="Georgia"/>
        <family val="1"/>
      </rPr>
      <t xml:space="preserve"> 
</t>
    </r>
    <r>
      <rPr>
        <b/>
        <sz val="20"/>
        <color indexed="10"/>
        <rFont val="Georgia"/>
        <family val="1"/>
      </rPr>
      <t xml:space="preserve">de fiecare spital prevăzut în anexa 23 A la ordin cu casa de asigurări de sănătate, pentru servicii de spitalizare continuă pentru afecţiuni acute în </t>
    </r>
    <r>
      <rPr>
        <b/>
        <u val="single"/>
        <sz val="20"/>
        <color indexed="10"/>
        <rFont val="Georgia"/>
        <family val="1"/>
      </rPr>
      <t xml:space="preserve">sistem DRG
</t>
    </r>
  </si>
  <si>
    <r>
      <t xml:space="preserve">Nr_pat
</t>
    </r>
    <r>
      <rPr>
        <b/>
        <sz val="12"/>
        <rFont val="Arial"/>
        <family val="2"/>
      </rPr>
      <t xml:space="preserve">Numar paturi 2023 aprobate  si </t>
    </r>
    <r>
      <rPr>
        <b/>
        <sz val="12"/>
        <color indexed="12"/>
        <rFont val="Arial"/>
        <family val="2"/>
      </rPr>
      <t>CONTRACTABILE</t>
    </r>
    <r>
      <rPr>
        <b/>
        <sz val="12"/>
        <rFont val="Arial"/>
        <family val="2"/>
      </rPr>
      <t xml:space="preserve"> dupa  aplicarea prevederilor Planului National de paturi în care nu sunt incluse paturile pentru sec</t>
    </r>
    <r>
      <rPr>
        <b/>
        <sz val="12"/>
        <rFont val="Times New Roman"/>
        <family val="1"/>
      </rPr>
      <t>ț</t>
    </r>
    <r>
      <rPr>
        <b/>
        <sz val="12"/>
        <rFont val="Arial"/>
        <family val="2"/>
      </rPr>
      <t xml:space="preserve">iile </t>
    </r>
    <r>
      <rPr>
        <b/>
        <sz val="12"/>
        <rFont val="Times New Roman"/>
        <family val="1"/>
      </rPr>
      <t>ș</t>
    </r>
    <r>
      <rPr>
        <b/>
        <sz val="12"/>
        <rFont val="Arial"/>
        <family val="2"/>
      </rPr>
      <t>i compartimentele de ATI</t>
    </r>
    <r>
      <rPr>
        <b/>
        <sz val="18"/>
        <rFont val="Arial"/>
        <family val="2"/>
      </rPr>
      <t>*</t>
    </r>
  </si>
  <si>
    <r>
      <t xml:space="preserve">Nota 1 </t>
    </r>
    <r>
      <rPr>
        <b/>
        <sz val="12"/>
        <color indexed="12"/>
        <rFont val="Arial"/>
        <family val="2"/>
      </rPr>
      <t>:* Art.5(1) lit.a1)  din Anexa 23 la NORME 2023</t>
    </r>
  </si>
  <si>
    <r>
      <t xml:space="preserve">I.U_pat
</t>
    </r>
    <r>
      <rPr>
        <b/>
        <sz val="12"/>
        <rFont val="Arial"/>
        <family val="2"/>
      </rPr>
      <t xml:space="preserve"> la nivel national
stabilit prin Anexa 23 la NORME 2023</t>
    </r>
  </si>
  <si>
    <r>
      <t xml:space="preserve">DMS_spital
</t>
    </r>
    <r>
      <rPr>
        <b/>
        <sz val="12"/>
        <rFont val="Arial"/>
        <family val="2"/>
      </rPr>
      <t>conform Anexa 23 A la NORME 2023</t>
    </r>
  </si>
  <si>
    <r>
      <t>ICM spital</t>
    </r>
    <r>
      <rPr>
        <b/>
        <sz val="12"/>
        <rFont val="Arial"/>
        <family val="2"/>
      </rPr>
      <t xml:space="preserve"> conform Anexei 23A la NORME 2023</t>
    </r>
  </si>
  <si>
    <r>
      <t xml:space="preserve">SUMA CONTRACTATĂ
(SC) FINALA
</t>
    </r>
    <r>
      <rPr>
        <b/>
        <sz val="16"/>
        <rFont val="Arial"/>
        <family val="2"/>
      </rPr>
      <t xml:space="preserve">
 </t>
    </r>
    <r>
      <rPr>
        <b/>
        <sz val="16"/>
        <color indexed="10"/>
        <rFont val="Arial"/>
        <family val="2"/>
      </rPr>
      <t>an 2023</t>
    </r>
  </si>
  <si>
    <r>
      <t>1</t>
    </r>
    <r>
      <rPr>
        <u val="single"/>
        <sz val="20"/>
        <color indexed="17"/>
        <rFont val="Georgia"/>
        <family val="1"/>
      </rPr>
      <t>. ANUL 2023---Suma aferenta serviciilor medicale paliative acordate in unitatile sanitare cu paturi, in regim de spitalizare continua</t>
    </r>
  </si>
  <si>
    <r>
      <t xml:space="preserve">Numar paturi aprobate </t>
    </r>
    <r>
      <rPr>
        <b/>
        <sz val="10"/>
        <color indexed="12"/>
        <rFont val="Arial"/>
        <family val="2"/>
      </rPr>
      <t xml:space="preserve"> an 2023</t>
    </r>
  </si>
  <si>
    <t>Indicele mediu de utilizare a paturilor la NIVEL NATIONAL pentru sectii/compartimente de ingrijiri paliative stabilit prin NORME 2023</t>
  </si>
  <si>
    <t>2.Indicatori propusi de spital an 2023</t>
  </si>
  <si>
    <r>
      <t xml:space="preserve">Suma calculata
</t>
    </r>
    <r>
      <rPr>
        <b/>
        <sz val="10"/>
        <rFont val="Arial"/>
        <family val="2"/>
      </rPr>
      <t xml:space="preserve"> aferenta serviciilor medicale paliative in regim de spitalizare continua
</t>
    </r>
    <r>
      <rPr>
        <b/>
        <sz val="14"/>
        <color indexed="10"/>
        <rFont val="Arial"/>
        <family val="2"/>
      </rPr>
      <t>anul 2023</t>
    </r>
  </si>
  <si>
    <t>2.Suma de contractat an 2023</t>
  </si>
  <si>
    <t>Suma contractata 
IAN-IUN 2023</t>
  </si>
  <si>
    <t>TOTAL SUMA contractata AN 2023</t>
  </si>
  <si>
    <r>
      <t>Suma de contractat
IUL</t>
    </r>
    <r>
      <rPr>
        <b/>
        <sz val="10"/>
        <color indexed="12"/>
        <rFont val="Arial"/>
        <family val="2"/>
      </rPr>
      <t>-DEC 2023</t>
    </r>
    <r>
      <rPr>
        <b/>
        <sz val="10"/>
        <rFont val="Arial"/>
        <family val="2"/>
      </rPr>
      <t xml:space="preserve"> </t>
    </r>
  </si>
  <si>
    <t>Nota: suma din coloana 5 tabelul 2 este egala cu suma din coloana 6 tabelul 1</t>
  </si>
  <si>
    <t>1.Numar posturi aprobate conform structurii la 01.07.2023</t>
  </si>
  <si>
    <t>7.SERVICII MEDICALE ACORDATE ASIGURATILOR DIN ALTE JUDETE</t>
  </si>
  <si>
    <t>Număr infecţii nosocomiale an 2022</t>
  </si>
  <si>
    <t>% în total externări an 2022</t>
  </si>
  <si>
    <t>Numar cazuri externate an 2022</t>
  </si>
  <si>
    <t>Numar cazuri operate an 2022</t>
  </si>
  <si>
    <t>Nr. Decese an 2022</t>
  </si>
  <si>
    <t>Numar cazuri de urgenta medico-chirurgicala prezentate in structurile de urgenta(camere de garda) an 2022 din care:</t>
  </si>
  <si>
    <t>Numar cazuri internate an 2022</t>
  </si>
  <si>
    <r>
      <t>1</t>
    </r>
    <r>
      <rPr>
        <u val="single"/>
        <sz val="18"/>
        <color indexed="17"/>
        <rFont val="Georgia"/>
        <family val="1"/>
      </rPr>
      <t xml:space="preserve">. ANUL 2023---Suma pentru </t>
    </r>
    <r>
      <rPr>
        <b/>
        <u val="single"/>
        <sz val="20"/>
        <color indexed="17"/>
        <rFont val="Georgia"/>
        <family val="1"/>
      </rPr>
      <t>spitalele de cronici</t>
    </r>
    <r>
      <rPr>
        <u val="single"/>
        <sz val="18"/>
        <color indexed="17"/>
        <rFont val="Georgia"/>
        <family val="1"/>
      </rPr>
      <t xml:space="preserve"> precum şi pentru secţiile şi compartimentele de cronici, (prevăzute ca structuri distincte în structura spitalului aprobată/avizată de Ministerul Sănătătii) din alte spitale</t>
    </r>
  </si>
  <si>
    <r>
      <t xml:space="preserve">Numar paturi aprobate </t>
    </r>
    <r>
      <rPr>
        <b/>
        <sz val="10"/>
        <color indexed="12"/>
        <rFont val="Arial"/>
        <family val="2"/>
      </rPr>
      <t>CONTRACTABILE an 2023</t>
    </r>
    <r>
      <rPr>
        <b/>
        <sz val="20"/>
        <color indexed="12"/>
        <rFont val="Arial"/>
        <family val="2"/>
      </rPr>
      <t>*</t>
    </r>
  </si>
  <si>
    <t>Indicele mediu de utilizare a paturilor la NIVEL NATIONAL pentru sectii/compartimente de cronici stabilit  prin Anexa 23 la NORME 2023</t>
  </si>
  <si>
    <r>
      <t xml:space="preserve">Durata </t>
    </r>
    <r>
      <rPr>
        <b/>
        <sz val="10"/>
        <rFont val="Arial"/>
        <family val="2"/>
      </rPr>
      <t>de spitalizare 
conf.Anexei 25 la NORME 2023</t>
    </r>
  </si>
  <si>
    <r>
      <t xml:space="preserve">Durata de spitalizare efectiv realizata </t>
    </r>
    <r>
      <rPr>
        <b/>
        <sz val="12"/>
        <color indexed="12"/>
        <rFont val="Arial"/>
        <family val="2"/>
      </rPr>
      <t>an 2022</t>
    </r>
    <r>
      <rPr>
        <b/>
        <sz val="10"/>
        <color indexed="12"/>
        <rFont val="Arial"/>
        <family val="2"/>
      </rPr>
      <t xml:space="preserve">
</t>
    </r>
    <r>
      <rPr>
        <b/>
        <sz val="10"/>
        <rFont val="Arial"/>
        <family val="2"/>
      </rPr>
      <t>(calculata statistic)</t>
    </r>
    <r>
      <rPr>
        <b/>
        <sz val="20"/>
        <rFont val="Arial"/>
        <family val="2"/>
      </rPr>
      <t xml:space="preserve">
</t>
    </r>
  </si>
  <si>
    <r>
      <t xml:space="preserve">Durata de spitalizare </t>
    </r>
    <r>
      <rPr>
        <b/>
        <sz val="14"/>
        <color indexed="10"/>
        <rFont val="Arial"/>
        <family val="2"/>
      </rPr>
      <t>acceptata</t>
    </r>
    <r>
      <rPr>
        <b/>
        <sz val="10"/>
        <color indexed="12"/>
        <rFont val="Arial"/>
        <family val="2"/>
      </rPr>
      <t xml:space="preserve"> pentru calculul numarului de cazuri estimat a fi externate in </t>
    </r>
    <r>
      <rPr>
        <b/>
        <sz val="16"/>
        <color indexed="12"/>
        <rFont val="Arial"/>
        <family val="2"/>
      </rPr>
      <t>anul 2023</t>
    </r>
    <r>
      <rPr>
        <b/>
        <sz val="10"/>
        <color indexed="12"/>
        <rFont val="Arial"/>
        <family val="2"/>
      </rPr>
      <t xml:space="preserve">
</t>
    </r>
    <r>
      <rPr>
        <b/>
        <sz val="10"/>
        <rFont val="Arial"/>
        <family val="2"/>
      </rPr>
      <t>( calculata conf.art.5 alin(1) lit.b)  pct.1 din NORME 2023)</t>
    </r>
  </si>
  <si>
    <r>
      <t xml:space="preserve">Media cazurilor externate in ultimii 5 ani 
</t>
    </r>
    <r>
      <rPr>
        <b/>
        <sz val="10"/>
        <rFont val="Arial"/>
        <family val="2"/>
      </rPr>
      <t>(2018-2022)</t>
    </r>
  </si>
  <si>
    <r>
      <t xml:space="preserve">Numar cazuri estimate a fi externate in anul 2023
 </t>
    </r>
    <r>
      <rPr>
        <b/>
        <sz val="12"/>
        <rFont val="Arial"/>
        <family val="2"/>
      </rPr>
      <t>(</t>
    </r>
    <r>
      <rPr>
        <b/>
        <sz val="10"/>
        <rFont val="Arial"/>
        <family val="2"/>
      </rPr>
      <t>in functie de numar paturi contractabile, IU la nivel national si durata acceptata)</t>
    </r>
  </si>
  <si>
    <r>
      <t xml:space="preserve">Nota 2: </t>
    </r>
    <r>
      <rPr>
        <b/>
        <sz val="12"/>
        <color indexed="12"/>
        <rFont val="Arial"/>
        <family val="2"/>
      </rPr>
      <t>** Numarul de cazuri se negociaza in functie de: Media cazurilor externate in ultimii 5 ani la nivelul spitalului pe fiecare sectie si cazurile estimate a fi externate pe spital si pe fiecare sectie in anul 2023.</t>
    </r>
  </si>
  <si>
    <r>
      <t>Suma calculata conform NORME an 2023
(lei)</t>
    </r>
    <r>
      <rPr>
        <b/>
        <sz val="16"/>
        <color indexed="10"/>
        <rFont val="Arial"/>
        <family val="2"/>
      </rPr>
      <t>***</t>
    </r>
  </si>
  <si>
    <r>
      <t xml:space="preserve">Nota 3: ***In calculul sumei pentru sectiile cu internări obligatorii pentru bolnavii aflaţi sub incidenţa art. 109, art. 110, art. 124 şi art. 125 din Legea nr. 286/2009 privind Codul penal, cu modificările şi completările ulterioare şi cele dispuse prin ordonanţa procurorului pe timpul judecării sau urmăririi penale, </t>
    </r>
    <r>
      <rPr>
        <b/>
        <u val="single"/>
        <sz val="12"/>
        <color indexed="10"/>
        <rFont val="Arial"/>
        <family val="2"/>
      </rPr>
      <t xml:space="preserve">pentru bolnavii care necesită asistenţă medicală spitalicească de lungă durată (ani), precum şi pentru secţiile/compartimentele de neonatologie - prematuri din maternităţile de gradul II şi III, psihiatrie cronici şi pneumoftiziologie adulţi şi copii se ia în considerare durata de spitalizare efectiv realizată în </t>
    </r>
    <r>
      <rPr>
        <b/>
        <u val="single"/>
        <sz val="14"/>
        <color indexed="10"/>
        <rFont val="Arial"/>
        <family val="2"/>
      </rPr>
      <t>anul 2022(col 7</t>
    </r>
    <r>
      <rPr>
        <b/>
        <u val="single"/>
        <sz val="12"/>
        <color indexed="10"/>
        <rFont val="Arial"/>
        <family val="2"/>
      </rPr>
      <t>) iar pentru restul sectiilor durata de spitalizare conf Anexei 25 la Norme (col 5)</t>
    </r>
  </si>
  <si>
    <t>Tarif pe zi spitalizare  an 2023 (lei) (conf.Anexa 23C la Norme)</t>
  </si>
  <si>
    <r>
      <t>Nota 1</t>
    </r>
    <r>
      <rPr>
        <b/>
        <sz val="12"/>
        <color indexed="12"/>
        <rFont val="Arial"/>
        <family val="2"/>
      </rPr>
      <t>:*Conform Art.4 alin (1), litera a) pct.3 din Anexa 23 la NORME 2023</t>
    </r>
  </si>
  <si>
    <t>Tarif pe zi spitalizare an 2023 (lei) (conf. Anexei 23C la Norme)</t>
  </si>
  <si>
    <t>Numar cazuri contractate IAN-IUN 2023</t>
  </si>
  <si>
    <r>
      <t>Numar cazuri propuse pentru contractare</t>
    </r>
    <r>
      <rPr>
        <b/>
        <sz val="10"/>
        <color indexed="12"/>
        <rFont val="Arial"/>
        <family val="2"/>
      </rPr>
      <t xml:space="preserve"> IUL-DEC</t>
    </r>
    <r>
      <rPr>
        <b/>
        <sz val="10"/>
        <rFont val="Arial"/>
        <family val="2"/>
      </rPr>
      <t xml:space="preserve"> </t>
    </r>
    <r>
      <rPr>
        <b/>
        <sz val="10"/>
        <color indexed="12"/>
        <rFont val="Arial"/>
        <family val="2"/>
      </rPr>
      <t>2023</t>
    </r>
  </si>
  <si>
    <t>TOTAL nr.
 cazuri an 2023</t>
  </si>
  <si>
    <t>Durata de spitalizare contractata  IAN-IUN 2023</t>
  </si>
  <si>
    <r>
      <t xml:space="preserve">Durata de spitalizare contractata </t>
    </r>
    <r>
      <rPr>
        <b/>
        <sz val="10"/>
        <color indexed="12"/>
        <rFont val="Arial"/>
        <family val="2"/>
      </rPr>
      <t>IUL-DEC 2023*</t>
    </r>
  </si>
  <si>
    <t>Numar zile spitalizare 
IAN-IUN 2023</t>
  </si>
  <si>
    <r>
      <t xml:space="preserve">Numar zile spitalizare 
</t>
    </r>
    <r>
      <rPr>
        <b/>
        <sz val="10"/>
        <color indexed="12"/>
        <rFont val="Arial"/>
        <family val="2"/>
      </rPr>
      <t>IUL-DEC 2023</t>
    </r>
  </si>
  <si>
    <t>TOTAL nr. Zile spitalizare an 2023</t>
  </si>
  <si>
    <t>Tarif pe zi spitalizare contractat 
IAN-IUN 2023 (lei)</t>
  </si>
  <si>
    <r>
      <t>Tarif pe zi spitalizare  IUL</t>
    </r>
    <r>
      <rPr>
        <b/>
        <sz val="10"/>
        <color indexed="12"/>
        <rFont val="Arial"/>
        <family val="2"/>
      </rPr>
      <t>-DEC 2023</t>
    </r>
    <r>
      <rPr>
        <b/>
        <sz val="10"/>
        <rFont val="Arial"/>
        <family val="2"/>
      </rPr>
      <t xml:space="preserve"> (lei) (conf. Norme)</t>
    </r>
  </si>
  <si>
    <t>Suma contractata 
 IAN-IUN 2023</t>
  </si>
  <si>
    <r>
      <t>Suma propusa IUL</t>
    </r>
    <r>
      <rPr>
        <b/>
        <sz val="10"/>
        <color indexed="12"/>
        <rFont val="Arial"/>
        <family val="2"/>
      </rPr>
      <t>-DEC 2023</t>
    </r>
  </si>
  <si>
    <r>
      <t xml:space="preserve">TOTAL SUMA PROPUSA CRONICI 
</t>
    </r>
    <r>
      <rPr>
        <b/>
        <sz val="12"/>
        <color indexed="12"/>
        <rFont val="Arial"/>
        <family val="2"/>
      </rPr>
      <t>AN 2023</t>
    </r>
    <r>
      <rPr>
        <b/>
        <sz val="26"/>
        <color indexed="12"/>
        <rFont val="Arial"/>
        <family val="2"/>
      </rPr>
      <t>**</t>
    </r>
  </si>
  <si>
    <r>
      <t>Conf.art.5(1) litera b) pct. 2 Anexa 23 NORME 2023</t>
    </r>
    <r>
      <rPr>
        <b/>
        <sz val="11"/>
        <color indexed="12"/>
        <rFont val="Arial"/>
        <family val="2"/>
      </rPr>
      <t>- Durata de spitalizare pe secţii este valabilă pentru toate categoriile de spitale şi este prevăzută în anexa nr. 25 la ordin.</t>
    </r>
  </si>
  <si>
    <r>
      <t xml:space="preserve">Pentru secţiile/spitalele cu internari obligatorii pentru bolnavii aflaţi sub incidenţa art. 109, art. 110, art. 124 şi art. 125 din Legea nr. 286/2009 privind Codul penal, cu modificările şi completările ulterioare şi cele dispuse prin ordonanţa procurorului pe timpul judecării sau urmăririi penale, pentru bolnavii care necesită asistenţă medicală spitalicească de lungă durată (ani), precum şi pentru secţiile/compartimentele de neonatologie - prematuri din maternităţile de gradul II şi III, psihiatrie cronici şi pneumoftiziologie adulţi şi copii se ia în considerare durata de spitalizare efectiv realizată în </t>
    </r>
    <r>
      <rPr>
        <b/>
        <sz val="12"/>
        <color indexed="12"/>
        <rFont val="Arial"/>
        <family val="2"/>
      </rPr>
      <t xml:space="preserve">anul </t>
    </r>
    <r>
      <rPr>
        <sz val="12"/>
        <color indexed="12"/>
        <rFont val="Arial"/>
        <family val="2"/>
      </rPr>
      <t>2022</t>
    </r>
  </si>
  <si>
    <t>Suma propusa pentru anul 2023 nu poate depasi suma calculata conform tabelului de la pct.1</t>
  </si>
  <si>
    <t>(semnatura electronica)</t>
  </si>
  <si>
    <t>2. Numar de personal existent conform structurii la 01.07.2023</t>
  </si>
  <si>
    <t>Anexa __</t>
  </si>
  <si>
    <t>Anexa___</t>
  </si>
  <si>
    <t>3.NUMAR DE CAZURI REALIZATE VALIDATE IN PERIOADA 2019-2022</t>
  </si>
  <si>
    <t>4.GRADUL DE UTILIZARE A PATURILOR</t>
  </si>
  <si>
    <t>5.GRADUL DE ACOPERIRE CU RESURSE UMANE/SECTII SI COMPARTIMENTE FUNCTIONALE
AN 2022
IN RAPORT CU NORMATIVUL DE PERSONAL</t>
  </si>
  <si>
    <r>
      <t xml:space="preserve">6.PONDEREA CHELTUIELILOR DE PERSONAL IN TOTALUL SUMEI DECONTATE DE CAS ARAD PENTRU SERVICII SPITALICESTI
</t>
    </r>
    <r>
      <rPr>
        <b/>
        <sz val="10"/>
        <color indexed="10"/>
        <rFont val="Arial"/>
        <family val="2"/>
      </rPr>
      <t>(se va completa pe total unitate)</t>
    </r>
  </si>
  <si>
    <t>Anexa _________</t>
  </si>
  <si>
    <t>Anexa__</t>
  </si>
  <si>
    <t>Anexa ____</t>
  </si>
  <si>
    <r>
      <t xml:space="preserve">Numar cazuri NEGOCIAT in anul 2023
 </t>
    </r>
    <r>
      <rPr>
        <b/>
        <sz val="12"/>
        <rFont val="Arial"/>
        <family val="2"/>
      </rPr>
      <t>(</t>
    </r>
    <r>
      <rPr>
        <b/>
        <sz val="10"/>
        <rFont val="Arial"/>
        <family val="2"/>
      </rPr>
      <t>in functie de media cazurilor externate in ultimii 5 ani si numarul de cazuri estimate a fi externate in anul 2023)</t>
    </r>
    <r>
      <rPr>
        <b/>
        <sz val="12"/>
        <rFont val="Arial"/>
        <family val="2"/>
      </rPr>
      <t>**</t>
    </r>
  </si>
  <si>
    <r>
      <t>TCP spital</t>
    </r>
    <r>
      <rPr>
        <b/>
        <sz val="12"/>
        <rFont val="Arial"/>
        <family val="2"/>
      </rPr>
      <t xml:space="preserve"> conform Anexei 23A la NORME 2023</t>
    </r>
  </si>
</sst>
</file>

<file path=xl/styles.xml><?xml version="1.0" encoding="utf-8"?>
<styleSheet xmlns="http://schemas.openxmlformats.org/spreadsheetml/2006/main">
  <numFmts count="3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0\)"/>
    <numFmt numFmtId="179" formatCode="\$#,##0_);[Red]\(\$#,##0\)"/>
    <numFmt numFmtId="180" formatCode="\$#,##0.00_);\(\$#,##0.00\)"/>
    <numFmt numFmtId="181" formatCode="\$#,##0.00_);[Red]\(\$#,##0.00\)"/>
    <numFmt numFmtId="182" formatCode="_-* #,##0\ _l_e_i_-;\-* #,##0\ _l_e_i_-;_-* &quot;-&quot;\ _l_e_i_-;_-@_-"/>
    <numFmt numFmtId="183" formatCode="_-* #,##0.00\ _l_e_i_-;\-* #,##0.00\ _l_e_i_-;_-* &quot;-&quot;??\ _l_e_i_-;_-@_-"/>
    <numFmt numFmtId="184" formatCode="#,##0.0000"/>
    <numFmt numFmtId="185" formatCode="&quot;Da&quot;;&quot;Da&quot;;&quot;Nu&quot;"/>
    <numFmt numFmtId="186" formatCode="&quot;Adevărat&quot;;&quot;Adevărat&quot;;&quot;Fals&quot;"/>
    <numFmt numFmtId="187" formatCode="&quot;Activat&quot;;&quot;Activat&quot;;&quot;Dezactivat&quot;"/>
    <numFmt numFmtId="188" formatCode="[$¥€-2]\ #,##0.00_);[Red]\([$¥€-2]\ #,##0.00\)"/>
  </numFmts>
  <fonts count="67">
    <font>
      <sz val="10"/>
      <name val="Arial"/>
      <family val="2"/>
    </font>
    <font>
      <sz val="11"/>
      <color indexed="8"/>
      <name val="Calibri"/>
      <family val="2"/>
    </font>
    <font>
      <b/>
      <sz val="10"/>
      <name val="Arial"/>
      <family val="2"/>
    </font>
    <font>
      <b/>
      <sz val="12"/>
      <name val="Arial"/>
      <family val="2"/>
    </font>
    <font>
      <b/>
      <sz val="10"/>
      <color indexed="10"/>
      <name val="Arial"/>
      <family val="2"/>
    </font>
    <font>
      <b/>
      <sz val="14"/>
      <name val="Arial"/>
      <family val="2"/>
    </font>
    <font>
      <b/>
      <u val="single"/>
      <sz val="16"/>
      <name val="Georgia"/>
      <family val="1"/>
    </font>
    <font>
      <b/>
      <u val="single"/>
      <sz val="10"/>
      <name val="Arial"/>
      <family val="2"/>
    </font>
    <font>
      <b/>
      <sz val="12"/>
      <color indexed="12"/>
      <name val="Arial"/>
      <family val="2"/>
    </font>
    <font>
      <b/>
      <sz val="10"/>
      <color indexed="12"/>
      <name val="Arial"/>
      <family val="2"/>
    </font>
    <font>
      <b/>
      <sz val="20"/>
      <name val="Arial"/>
      <family val="2"/>
    </font>
    <font>
      <b/>
      <sz val="20"/>
      <color indexed="12"/>
      <name val="Arial"/>
      <family val="2"/>
    </font>
    <font>
      <b/>
      <sz val="8"/>
      <name val="Arial"/>
      <family val="2"/>
    </font>
    <font>
      <b/>
      <u val="single"/>
      <sz val="12"/>
      <color indexed="12"/>
      <name val="Arial"/>
      <family val="2"/>
    </font>
    <font>
      <b/>
      <sz val="12"/>
      <color indexed="17"/>
      <name val="Arial"/>
      <family val="2"/>
    </font>
    <font>
      <b/>
      <u val="single"/>
      <sz val="20"/>
      <color indexed="10"/>
      <name val="Georgia"/>
      <family val="1"/>
    </font>
    <font>
      <b/>
      <sz val="12"/>
      <color indexed="10"/>
      <name val="Arial"/>
      <family val="2"/>
    </font>
    <font>
      <b/>
      <sz val="16"/>
      <color indexed="12"/>
      <name val="Arial"/>
      <family val="2"/>
    </font>
    <font>
      <b/>
      <sz val="16"/>
      <color indexed="10"/>
      <name val="Arial"/>
      <family val="2"/>
    </font>
    <font>
      <b/>
      <sz val="16"/>
      <name val="Arial"/>
      <family val="2"/>
    </font>
    <font>
      <b/>
      <sz val="11"/>
      <name val="Arial"/>
      <family val="2"/>
    </font>
    <font>
      <u val="single"/>
      <sz val="22"/>
      <color indexed="17"/>
      <name val="Georgia"/>
      <family val="1"/>
    </font>
    <font>
      <u val="single"/>
      <sz val="20"/>
      <color indexed="17"/>
      <name val="Georgia"/>
      <family val="1"/>
    </font>
    <font>
      <b/>
      <sz val="14"/>
      <color indexed="10"/>
      <name val="Arial"/>
      <family val="2"/>
    </font>
    <font>
      <b/>
      <sz val="9"/>
      <name val="Arial"/>
      <family val="2"/>
    </font>
    <font>
      <b/>
      <u val="single"/>
      <sz val="12"/>
      <color indexed="17"/>
      <name val="Arial"/>
      <family val="2"/>
    </font>
    <font>
      <b/>
      <u val="single"/>
      <sz val="22"/>
      <color indexed="12"/>
      <name val="Palatino Linotype"/>
      <family val="1"/>
    </font>
    <font>
      <sz val="9"/>
      <name val="Arial"/>
      <family val="2"/>
    </font>
    <font>
      <b/>
      <sz val="22"/>
      <color indexed="10"/>
      <name val="Arial"/>
      <family val="2"/>
    </font>
    <font>
      <b/>
      <u val="single"/>
      <sz val="22"/>
      <color indexed="12"/>
      <name val="Arial"/>
      <family val="2"/>
    </font>
    <font>
      <u val="single"/>
      <sz val="18"/>
      <color indexed="17"/>
      <name val="Georgia"/>
      <family val="1"/>
    </font>
    <font>
      <b/>
      <u val="single"/>
      <sz val="11"/>
      <color indexed="12"/>
      <name val="Arial"/>
      <family val="2"/>
    </font>
    <font>
      <b/>
      <sz val="11"/>
      <color indexed="12"/>
      <name val="Arial"/>
      <family val="2"/>
    </font>
    <font>
      <b/>
      <u val="single"/>
      <sz val="18"/>
      <color indexed="12"/>
      <name val="Georgia"/>
      <family val="1"/>
    </font>
    <font>
      <b/>
      <u val="single"/>
      <sz val="16"/>
      <color indexed="10"/>
      <name val="Georgia"/>
      <family val="1"/>
    </font>
    <font>
      <b/>
      <sz val="12"/>
      <color indexed="8"/>
      <name val="Arial"/>
      <family val="2"/>
    </font>
    <font>
      <sz val="18"/>
      <name val="Arial"/>
      <family val="2"/>
    </font>
    <font>
      <b/>
      <sz val="7"/>
      <name val="Arial"/>
      <family val="2"/>
    </font>
    <font>
      <sz val="11"/>
      <color indexed="9"/>
      <name val="Calibri"/>
      <family val="2"/>
    </font>
    <font>
      <sz val="11"/>
      <color indexed="52"/>
      <name val="Calibri"/>
      <family val="2"/>
    </font>
    <font>
      <b/>
      <sz val="15"/>
      <color indexed="56"/>
      <name val="Calibri"/>
      <family val="2"/>
    </font>
    <font>
      <i/>
      <sz val="11"/>
      <color indexed="23"/>
      <name val="Calibri"/>
      <family val="2"/>
    </font>
    <font>
      <u val="single"/>
      <sz val="11"/>
      <color indexed="20"/>
      <name val="Calibri"/>
      <family val="2"/>
    </font>
    <font>
      <u val="single"/>
      <sz val="11"/>
      <color indexed="12"/>
      <name val="Calibri"/>
      <family val="2"/>
    </font>
    <font>
      <b/>
      <sz val="13"/>
      <color indexed="56"/>
      <name val="Calibri"/>
      <family val="2"/>
    </font>
    <font>
      <sz val="11"/>
      <color indexed="60"/>
      <name val="Calibri"/>
      <family val="2"/>
    </font>
    <font>
      <b/>
      <sz val="18"/>
      <color indexed="56"/>
      <name val="Cambria"/>
      <family val="2"/>
    </font>
    <font>
      <b/>
      <sz val="11"/>
      <color indexed="9"/>
      <name val="Calibri"/>
      <family val="2"/>
    </font>
    <font>
      <b/>
      <sz val="11"/>
      <color indexed="52"/>
      <name val="Calibri"/>
      <family val="2"/>
    </font>
    <font>
      <b/>
      <sz val="11"/>
      <color indexed="63"/>
      <name val="Calibri"/>
      <family val="2"/>
    </font>
    <font>
      <sz val="11"/>
      <color indexed="17"/>
      <name val="Calibri"/>
      <family val="2"/>
    </font>
    <font>
      <b/>
      <sz val="11"/>
      <color indexed="56"/>
      <name val="Calibri"/>
      <family val="2"/>
    </font>
    <font>
      <sz val="11"/>
      <color indexed="20"/>
      <name val="Calibri"/>
      <family val="2"/>
    </font>
    <font>
      <sz val="11"/>
      <color indexed="10"/>
      <name val="Calibri"/>
      <family val="2"/>
    </font>
    <font>
      <sz val="11"/>
      <color indexed="62"/>
      <name val="Calibri"/>
      <family val="2"/>
    </font>
    <font>
      <b/>
      <sz val="11"/>
      <color indexed="8"/>
      <name val="Calibri"/>
      <family val="2"/>
    </font>
    <font>
      <b/>
      <u val="single"/>
      <sz val="20"/>
      <color indexed="17"/>
      <name val="Georgia"/>
      <family val="1"/>
    </font>
    <font>
      <b/>
      <u val="single"/>
      <sz val="12"/>
      <color indexed="10"/>
      <name val="Arial"/>
      <family val="2"/>
    </font>
    <font>
      <b/>
      <u val="single"/>
      <sz val="14"/>
      <color indexed="10"/>
      <name val="Arial"/>
      <family val="2"/>
    </font>
    <font>
      <b/>
      <sz val="26"/>
      <color indexed="12"/>
      <name val="Arial"/>
      <family val="2"/>
    </font>
    <font>
      <sz val="12"/>
      <color indexed="12"/>
      <name val="Arial"/>
      <family val="2"/>
    </font>
    <font>
      <b/>
      <u val="single"/>
      <sz val="24"/>
      <color indexed="12"/>
      <name val="Georgia"/>
      <family val="1"/>
    </font>
    <font>
      <u val="single"/>
      <sz val="24"/>
      <color indexed="12"/>
      <name val="Georgia"/>
      <family val="1"/>
    </font>
    <font>
      <b/>
      <sz val="20"/>
      <color indexed="10"/>
      <name val="Georgia"/>
      <family val="1"/>
    </font>
    <font>
      <b/>
      <sz val="12"/>
      <name val="Times New Roman"/>
      <family val="1"/>
    </font>
    <font>
      <b/>
      <sz val="18"/>
      <name val="Arial"/>
      <family val="2"/>
    </font>
    <font>
      <sz val="14"/>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s>
  <borders count="3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50" fillId="4" borderId="0" applyNumberFormat="0" applyBorder="0" applyAlignment="0" applyProtection="0"/>
    <xf numFmtId="0" fontId="48" fillId="20" borderId="1" applyNumberFormat="0" applyAlignment="0" applyProtection="0"/>
    <xf numFmtId="0" fontId="39" fillId="0" borderId="2" applyNumberFormat="0" applyFill="0" applyAlignment="0" applyProtection="0"/>
    <xf numFmtId="0" fontId="52" fillId="3" borderId="0" applyNumberFormat="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9" fillId="20" borderId="3" applyNumberFormat="0" applyAlignment="0" applyProtection="0"/>
    <xf numFmtId="0" fontId="54" fillId="7" borderId="1" applyNumberFormat="0" applyAlignment="0" applyProtection="0"/>
    <xf numFmtId="44" fontId="0" fillId="0" borderId="0" applyFill="0" applyBorder="0" applyAlignment="0" applyProtection="0"/>
    <xf numFmtId="42" fontId="0" fillId="0" borderId="0" applyFill="0" applyBorder="0" applyAlignment="0" applyProtection="0"/>
    <xf numFmtId="0" fontId="45" fillId="21" borderId="0" applyNumberFormat="0" applyBorder="0" applyAlignment="0" applyProtection="0"/>
    <xf numFmtId="0" fontId="0" fillId="0" borderId="0">
      <alignment/>
      <protection/>
    </xf>
    <xf numFmtId="0" fontId="0" fillId="22" borderId="4" applyNumberFormat="0" applyAlignment="0" applyProtection="0"/>
    <xf numFmtId="9" fontId="0" fillId="0" borderId="0" applyFill="0" applyBorder="0" applyAlignment="0" applyProtection="0"/>
    <xf numFmtId="0" fontId="53" fillId="0" borderId="0" applyNumberFormat="0" applyFill="0" applyBorder="0" applyAlignment="0" applyProtection="0"/>
    <xf numFmtId="0" fontId="41" fillId="0" borderId="0" applyNumberFormat="0" applyFill="0" applyBorder="0" applyAlignment="0" applyProtection="0"/>
    <xf numFmtId="0" fontId="46" fillId="0" borderId="0" applyNumberFormat="0" applyFill="0" applyBorder="0" applyAlignment="0" applyProtection="0"/>
    <xf numFmtId="0" fontId="40" fillId="0" borderId="5" applyNumberFormat="0" applyFill="0" applyAlignment="0" applyProtection="0"/>
    <xf numFmtId="0" fontId="44"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5" fillId="0" borderId="8" applyNumberFormat="0" applyFill="0" applyAlignment="0" applyProtection="0"/>
    <xf numFmtId="0" fontId="47" fillId="23" borderId="9" applyNumberFormat="0" applyAlignment="0" applyProtection="0"/>
    <xf numFmtId="183" fontId="0" fillId="0" borderId="0" applyFill="0" applyBorder="0" applyAlignment="0" applyProtection="0"/>
    <xf numFmtId="182" fontId="0" fillId="0" borderId="0" applyFill="0" applyBorder="0" applyAlignment="0" applyProtection="0"/>
  </cellStyleXfs>
  <cellXfs count="170">
    <xf numFmtId="0" fontId="0" fillId="0" borderId="0" xfId="0" applyAlignment="1">
      <alignment/>
    </xf>
    <xf numFmtId="0" fontId="2" fillId="0" borderId="0" xfId="0" applyFont="1" applyAlignment="1">
      <alignment horizontal="center" vertical="center"/>
    </xf>
    <xf numFmtId="0" fontId="2" fillId="0" borderId="0" xfId="0" applyFont="1" applyAlignment="1">
      <alignment/>
    </xf>
    <xf numFmtId="0" fontId="5" fillId="0" borderId="0" xfId="0" applyFont="1" applyAlignment="1">
      <alignment/>
    </xf>
    <xf numFmtId="0" fontId="7" fillId="0" borderId="0" xfId="0" applyFont="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xf>
    <xf numFmtId="3" fontId="2" fillId="0" borderId="12" xfId="0" applyNumberFormat="1" applyFont="1" applyBorder="1" applyAlignment="1">
      <alignment horizontal="right"/>
    </xf>
    <xf numFmtId="10" fontId="2" fillId="0" borderId="12" xfId="0" applyNumberFormat="1" applyFont="1" applyBorder="1" applyAlignment="1">
      <alignment horizontal="right"/>
    </xf>
    <xf numFmtId="0" fontId="2" fillId="4" borderId="12" xfId="0" applyFont="1" applyFill="1" applyBorder="1" applyAlignment="1">
      <alignment horizontal="center"/>
    </xf>
    <xf numFmtId="3" fontId="2" fillId="4" borderId="12" xfId="0" applyNumberFormat="1" applyFont="1" applyFill="1" applyBorder="1" applyAlignment="1">
      <alignment horizontal="right"/>
    </xf>
    <xf numFmtId="10" fontId="2" fillId="4" borderId="12" xfId="0" applyNumberFormat="1" applyFont="1" applyFill="1" applyBorder="1" applyAlignment="1">
      <alignment horizontal="right"/>
    </xf>
    <xf numFmtId="3" fontId="2" fillId="4" borderId="10" xfId="0" applyNumberFormat="1" applyFont="1" applyFill="1" applyBorder="1" applyAlignment="1">
      <alignment horizontal="right"/>
    </xf>
    <xf numFmtId="10" fontId="2" fillId="4" borderId="10" xfId="0" applyNumberFormat="1" applyFont="1" applyFill="1" applyBorder="1" applyAlignment="1">
      <alignment horizontal="right"/>
    </xf>
    <xf numFmtId="0" fontId="2" fillId="0" borderId="0" xfId="0" applyFont="1" applyAlignment="1">
      <alignment/>
    </xf>
    <xf numFmtId="4" fontId="2" fillId="0" borderId="12" xfId="0" applyNumberFormat="1" applyFont="1" applyBorder="1" applyAlignment="1">
      <alignment horizontal="right"/>
    </xf>
    <xf numFmtId="4" fontId="2" fillId="4" borderId="12" xfId="0" applyNumberFormat="1" applyFont="1" applyFill="1" applyBorder="1" applyAlignment="1">
      <alignment horizontal="right"/>
    </xf>
    <xf numFmtId="4" fontId="2" fillId="4" borderId="10" xfId="0" applyNumberFormat="1" applyFont="1" applyFill="1" applyBorder="1" applyAlignment="1">
      <alignment horizontal="right"/>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3"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10" fillId="0" borderId="0" xfId="0" applyFont="1" applyAlignment="1">
      <alignment/>
    </xf>
    <xf numFmtId="0" fontId="3" fillId="0" borderId="14" xfId="0" applyFont="1" applyBorder="1" applyAlignment="1">
      <alignment horizontal="center"/>
    </xf>
    <xf numFmtId="0" fontId="3" fillId="0" borderId="0" xfId="0" applyFont="1" applyAlignment="1">
      <alignment/>
    </xf>
    <xf numFmtId="0" fontId="2" fillId="0" borderId="0" xfId="0" applyFont="1" applyFill="1" applyAlignment="1">
      <alignment horizontal="center" vertical="center"/>
    </xf>
    <xf numFmtId="0" fontId="12" fillId="0" borderId="0" xfId="0" applyFont="1" applyFill="1" applyAlignment="1">
      <alignment horizontal="center"/>
    </xf>
    <xf numFmtId="0" fontId="20" fillId="0" borderId="0" xfId="0" applyFont="1" applyFill="1" applyAlignment="1">
      <alignment horizontal="center"/>
    </xf>
    <xf numFmtId="0" fontId="5" fillId="0" borderId="0" xfId="0" applyFont="1" applyAlignment="1">
      <alignment horizontal="center"/>
    </xf>
    <xf numFmtId="0" fontId="2" fillId="0" borderId="15" xfId="0" applyFont="1" applyFill="1" applyBorder="1" applyAlignment="1">
      <alignment horizontal="center" vertical="center" wrapText="1"/>
    </xf>
    <xf numFmtId="0" fontId="12" fillId="0" borderId="15" xfId="0" applyFont="1" applyFill="1" applyBorder="1" applyAlignment="1">
      <alignment horizontal="center"/>
    </xf>
    <xf numFmtId="0" fontId="12" fillId="0" borderId="15" xfId="0" applyFont="1" applyFill="1" applyBorder="1" applyAlignment="1">
      <alignment horizontal="center" vertical="center" wrapText="1"/>
    </xf>
    <xf numFmtId="3" fontId="12" fillId="0" borderId="15" xfId="0" applyNumberFormat="1" applyFont="1" applyFill="1" applyBorder="1" applyAlignment="1">
      <alignment horizontal="center"/>
    </xf>
    <xf numFmtId="0" fontId="20" fillId="0" borderId="15" xfId="0" applyFont="1" applyFill="1" applyBorder="1" applyAlignment="1">
      <alignment horizontal="center" vertical="center"/>
    </xf>
    <xf numFmtId="0" fontId="24" fillId="0" borderId="15" xfId="0" applyFont="1" applyFill="1" applyBorder="1" applyAlignment="1">
      <alignment horizontal="center" vertical="center" wrapText="1"/>
    </xf>
    <xf numFmtId="3" fontId="20" fillId="0" borderId="15" xfId="0" applyNumberFormat="1" applyFont="1" applyFill="1" applyBorder="1" applyAlignment="1">
      <alignment horizontal="center" vertical="center" wrapText="1"/>
    </xf>
    <xf numFmtId="4" fontId="20" fillId="0" borderId="15" xfId="0" applyNumberFormat="1" applyFont="1" applyFill="1" applyBorder="1" applyAlignment="1">
      <alignment horizontal="center" vertical="center" wrapText="1"/>
    </xf>
    <xf numFmtId="0" fontId="14" fillId="0" borderId="0" xfId="0" applyFont="1" applyAlignment="1">
      <alignment horizontal="left"/>
    </xf>
    <xf numFmtId="0" fontId="8" fillId="0" borderId="0" xfId="0" applyFont="1" applyAlignment="1">
      <alignment horizontal="left"/>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 fillId="0" borderId="14" xfId="0" applyFont="1" applyBorder="1" applyAlignment="1">
      <alignment/>
    </xf>
    <xf numFmtId="0" fontId="3" fillId="0" borderId="18" xfId="0" applyFont="1" applyBorder="1" applyAlignment="1">
      <alignment/>
    </xf>
    <xf numFmtId="0" fontId="27" fillId="0" borderId="15" xfId="0" applyFont="1" applyFill="1" applyBorder="1" applyAlignment="1">
      <alignment horizontal="center" vertical="center" wrapText="1"/>
    </xf>
    <xf numFmtId="0" fontId="3" fillId="0" borderId="18" xfId="0" applyFont="1" applyBorder="1" applyAlignment="1">
      <alignment horizontal="center"/>
    </xf>
    <xf numFmtId="0" fontId="28" fillId="0" borderId="0" xfId="0" applyFont="1" applyAlignment="1">
      <alignment/>
    </xf>
    <xf numFmtId="0" fontId="16" fillId="0" borderId="0" xfId="0" applyFont="1" applyAlignment="1">
      <alignment/>
    </xf>
    <xf numFmtId="0" fontId="14" fillId="24" borderId="0" xfId="0" applyFont="1" applyFill="1" applyAlignment="1">
      <alignment horizontal="left" wrapText="1"/>
    </xf>
    <xf numFmtId="0" fontId="2" fillId="0" borderId="0" xfId="0" applyFont="1" applyFill="1" applyAlignment="1">
      <alignment/>
    </xf>
    <xf numFmtId="0" fontId="8" fillId="0" borderId="0" xfId="0" applyFont="1" applyAlignment="1">
      <alignment/>
    </xf>
    <xf numFmtId="0" fontId="29" fillId="0" borderId="0" xfId="0" applyFont="1" applyAlignment="1">
      <alignment/>
    </xf>
    <xf numFmtId="0" fontId="2" fillId="0" borderId="19" xfId="0" applyFont="1" applyFill="1" applyBorder="1" applyAlignment="1">
      <alignment horizontal="center" vertical="center" wrapText="1"/>
    </xf>
    <xf numFmtId="4" fontId="3" fillId="0" borderId="14" xfId="0" applyNumberFormat="1" applyFont="1" applyBorder="1" applyAlignment="1">
      <alignment horizontal="center"/>
    </xf>
    <xf numFmtId="0" fontId="24" fillId="0" borderId="0" xfId="0" applyFont="1" applyAlignment="1">
      <alignment/>
    </xf>
    <xf numFmtId="0" fontId="9" fillId="0" borderId="15" xfId="0" applyFont="1" applyFill="1" applyBorder="1" applyAlignment="1">
      <alignment horizontal="center" vertical="center" wrapText="1"/>
    </xf>
    <xf numFmtId="3" fontId="2" fillId="0" borderId="15" xfId="0" applyNumberFormat="1" applyFont="1" applyFill="1" applyBorder="1" applyAlignment="1">
      <alignment horizontal="center"/>
    </xf>
    <xf numFmtId="3" fontId="3" fillId="0" borderId="15" xfId="0" applyNumberFormat="1" applyFont="1" applyFill="1" applyBorder="1" applyAlignment="1">
      <alignment horizontal="center" vertical="center"/>
    </xf>
    <xf numFmtId="4" fontId="3" fillId="0" borderId="15" xfId="0" applyNumberFormat="1" applyFont="1" applyFill="1" applyBorder="1" applyAlignment="1">
      <alignment horizontal="center" vertical="center"/>
    </xf>
    <xf numFmtId="0" fontId="8" fillId="0" borderId="0" xfId="0" applyFont="1" applyAlignment="1">
      <alignment/>
    </xf>
    <xf numFmtId="0" fontId="24" fillId="0" borderId="20" xfId="0" applyFont="1" applyFill="1" applyBorder="1" applyAlignment="1">
      <alignment horizontal="center" vertical="center" wrapText="1"/>
    </xf>
    <xf numFmtId="3" fontId="3" fillId="0" borderId="21"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3" fontId="3" fillId="0" borderId="14" xfId="0" applyNumberFormat="1" applyFont="1" applyBorder="1" applyAlignment="1">
      <alignment horizontal="center"/>
    </xf>
    <xf numFmtId="3" fontId="20" fillId="0" borderId="21" xfId="0" applyNumberFormat="1" applyFont="1" applyFill="1" applyBorder="1" applyAlignment="1">
      <alignment horizontal="center" vertical="center" wrapText="1"/>
    </xf>
    <xf numFmtId="3" fontId="20" fillId="0" borderId="14" xfId="0" applyNumberFormat="1" applyFont="1" applyFill="1" applyBorder="1" applyAlignment="1">
      <alignment horizontal="center" vertical="center" wrapText="1"/>
    </xf>
    <xf numFmtId="0" fontId="11" fillId="0" borderId="0" xfId="0" applyFont="1" applyAlignment="1">
      <alignment horizontal="center"/>
    </xf>
    <xf numFmtId="3" fontId="2" fillId="0" borderId="15" xfId="0" applyNumberFormat="1" applyFont="1" applyFill="1" applyBorder="1" applyAlignment="1">
      <alignment horizontal="center" wrapText="1"/>
    </xf>
    <xf numFmtId="4" fontId="16" fillId="0" borderId="15" xfId="0" applyNumberFormat="1" applyFont="1" applyFill="1" applyBorder="1" applyAlignment="1">
      <alignment horizontal="center" vertical="center"/>
    </xf>
    <xf numFmtId="4" fontId="8" fillId="0" borderId="15" xfId="0" applyNumberFormat="1" applyFont="1" applyFill="1" applyBorder="1" applyAlignment="1">
      <alignment horizontal="center" vertical="center"/>
    </xf>
    <xf numFmtId="4" fontId="3" fillId="0" borderId="18" xfId="0" applyNumberFormat="1" applyFont="1" applyBorder="1" applyAlignment="1">
      <alignment horizont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3" fillId="0" borderId="0" xfId="0" applyFont="1" applyBorder="1" applyAlignment="1">
      <alignment/>
    </xf>
    <xf numFmtId="0" fontId="2" fillId="0" borderId="0" xfId="0" applyFont="1" applyBorder="1" applyAlignment="1">
      <alignment horizontal="center" vertical="center"/>
    </xf>
    <xf numFmtId="0" fontId="2" fillId="0" borderId="0" xfId="0" applyFont="1" applyBorder="1" applyAlignment="1">
      <alignment horizontal="center"/>
    </xf>
    <xf numFmtId="0" fontId="5" fillId="0" borderId="0" xfId="0" applyFont="1" applyBorder="1" applyAlignment="1">
      <alignment/>
    </xf>
    <xf numFmtId="0" fontId="2" fillId="0" borderId="0" xfId="0" applyFont="1" applyBorder="1" applyAlignment="1">
      <alignment/>
    </xf>
    <xf numFmtId="0" fontId="19" fillId="0" borderId="0" xfId="0" applyFont="1" applyAlignment="1">
      <alignment horizontal="center"/>
    </xf>
    <xf numFmtId="0" fontId="2" fillId="0" borderId="0" xfId="0" applyFont="1" applyAlignment="1">
      <alignment horizontal="left" vertical="center" wrapText="1"/>
    </xf>
    <xf numFmtId="0" fontId="2" fillId="0" borderId="15" xfId="0" applyFont="1" applyBorder="1" applyAlignment="1">
      <alignment horizontal="center"/>
    </xf>
    <xf numFmtId="3" fontId="2" fillId="0" borderId="15" xfId="0" applyNumberFormat="1" applyFont="1" applyBorder="1" applyAlignment="1">
      <alignment horizontal="center"/>
    </xf>
    <xf numFmtId="3" fontId="2" fillId="24" borderId="15" xfId="0" applyNumberFormat="1" applyFont="1" applyFill="1" applyBorder="1" applyAlignment="1">
      <alignment horizontal="center"/>
    </xf>
    <xf numFmtId="0" fontId="2" fillId="0" borderId="15" xfId="0" applyFont="1" applyFill="1" applyBorder="1" applyAlignment="1">
      <alignment horizontal="center"/>
    </xf>
    <xf numFmtId="0" fontId="5" fillId="0" borderId="15" xfId="0" applyFont="1" applyFill="1" applyBorder="1" applyAlignment="1">
      <alignment horizontal="center"/>
    </xf>
    <xf numFmtId="0" fontId="5" fillId="0" borderId="15" xfId="0" applyFont="1" applyFill="1" applyBorder="1" applyAlignment="1">
      <alignment/>
    </xf>
    <xf numFmtId="3" fontId="5" fillId="0" borderId="15" xfId="0" applyNumberFormat="1" applyFont="1" applyFill="1" applyBorder="1" applyAlignment="1">
      <alignment horizontal="center"/>
    </xf>
    <xf numFmtId="3" fontId="5" fillId="24" borderId="15" xfId="0" applyNumberFormat="1" applyFont="1" applyFill="1" applyBorder="1" applyAlignment="1">
      <alignment horizontal="center"/>
    </xf>
    <xf numFmtId="3" fontId="5" fillId="0" borderId="15" xfId="0" applyNumberFormat="1" applyFont="1" applyFill="1" applyBorder="1" applyAlignment="1">
      <alignment/>
    </xf>
    <xf numFmtId="4" fontId="5" fillId="0" borderId="15" xfId="0" applyNumberFormat="1" applyFont="1" applyFill="1" applyBorder="1" applyAlignment="1">
      <alignment/>
    </xf>
    <xf numFmtId="0" fontId="13" fillId="25" borderId="0" xfId="0" applyFont="1" applyFill="1" applyAlignment="1">
      <alignment/>
    </xf>
    <xf numFmtId="0" fontId="2" fillId="25" borderId="0" xfId="0" applyFont="1" applyFill="1" applyAlignment="1">
      <alignment/>
    </xf>
    <xf numFmtId="0" fontId="33" fillId="0" borderId="0" xfId="0" applyFont="1" applyAlignment="1">
      <alignment vertical="center" wrapText="1"/>
    </xf>
    <xf numFmtId="0" fontId="10" fillId="0" borderId="0" xfId="0" applyFont="1" applyBorder="1" applyAlignment="1">
      <alignment horizontal="center"/>
    </xf>
    <xf numFmtId="3" fontId="37" fillId="0" borderId="15" xfId="0" applyNumberFormat="1" applyFont="1" applyFill="1" applyBorder="1" applyAlignment="1">
      <alignment horizontal="center"/>
    </xf>
    <xf numFmtId="0" fontId="2" fillId="24" borderId="15" xfId="0" applyFont="1" applyFill="1" applyBorder="1" applyAlignment="1">
      <alignment horizontal="center"/>
    </xf>
    <xf numFmtId="0" fontId="2" fillId="26" borderId="15" xfId="0" applyFont="1" applyFill="1" applyBorder="1" applyAlignment="1">
      <alignment horizontal="center"/>
    </xf>
    <xf numFmtId="184" fontId="5" fillId="0" borderId="15" xfId="0" applyNumberFormat="1" applyFont="1" applyFill="1" applyBorder="1" applyAlignment="1">
      <alignment horizontal="right"/>
    </xf>
    <xf numFmtId="3" fontId="5" fillId="0" borderId="15" xfId="0" applyNumberFormat="1" applyFont="1" applyFill="1" applyBorder="1" applyAlignment="1">
      <alignment horizontal="right"/>
    </xf>
    <xf numFmtId="4" fontId="5" fillId="0" borderId="15" xfId="0" applyNumberFormat="1" applyFont="1" applyFill="1" applyBorder="1" applyAlignment="1">
      <alignment horizontal="right"/>
    </xf>
    <xf numFmtId="3" fontId="5" fillId="24" borderId="15" xfId="0" applyNumberFormat="1" applyFont="1" applyFill="1" applyBorder="1" applyAlignment="1">
      <alignment/>
    </xf>
    <xf numFmtId="4" fontId="5" fillId="26" borderId="15" xfId="0" applyNumberFormat="1" applyFont="1" applyFill="1" applyBorder="1" applyAlignment="1">
      <alignment/>
    </xf>
    <xf numFmtId="0" fontId="16" fillId="0" borderId="15" xfId="0" applyFont="1" applyFill="1" applyBorder="1" applyAlignment="1">
      <alignment horizontal="center" vertical="center" wrapText="1"/>
    </xf>
    <xf numFmtId="0" fontId="3" fillId="0" borderId="0" xfId="0" applyFont="1" applyBorder="1" applyAlignment="1">
      <alignment horizontal="center"/>
    </xf>
    <xf numFmtId="0" fontId="2" fillId="0" borderId="14" xfId="0" applyFont="1" applyFill="1" applyBorder="1" applyAlignment="1">
      <alignment horizontal="center" vertical="center" wrapText="1"/>
    </xf>
    <xf numFmtId="4" fontId="3" fillId="0" borderId="0" xfId="0" applyNumberFormat="1" applyFont="1" applyBorder="1" applyAlignment="1">
      <alignment horizontal="center"/>
    </xf>
    <xf numFmtId="0" fontId="20" fillId="0" borderId="14" xfId="0" applyFont="1" applyFill="1" applyBorder="1" applyAlignment="1">
      <alignment horizontal="center" vertical="center"/>
    </xf>
    <xf numFmtId="0" fontId="4" fillId="0" borderId="14" xfId="0" applyFont="1" applyFill="1" applyBorder="1" applyAlignment="1">
      <alignment horizontal="center" vertical="center" wrapText="1"/>
    </xf>
    <xf numFmtId="0" fontId="27" fillId="0" borderId="14" xfId="0" applyFont="1" applyFill="1" applyBorder="1" applyAlignment="1">
      <alignment horizontal="center" vertical="center" wrapText="1"/>
    </xf>
    <xf numFmtId="4" fontId="3" fillId="0" borderId="14" xfId="0" applyNumberFormat="1" applyFont="1" applyBorder="1" applyAlignment="1">
      <alignment/>
    </xf>
    <xf numFmtId="0" fontId="13" fillId="0" borderId="0" xfId="0" applyFont="1" applyAlignment="1">
      <alignment/>
    </xf>
    <xf numFmtId="0" fontId="36" fillId="24" borderId="15" xfId="0" applyFont="1" applyFill="1" applyBorder="1" applyAlignment="1">
      <alignment horizontal="center" vertical="center" wrapText="1"/>
    </xf>
    <xf numFmtId="0" fontId="5" fillId="24" borderId="15" xfId="0" applyFont="1" applyFill="1" applyBorder="1" applyAlignment="1">
      <alignment horizontal="center" vertical="center" wrapText="1"/>
    </xf>
    <xf numFmtId="0" fontId="18" fillId="26"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Font="1" applyBorder="1" applyAlignment="1">
      <alignment horizontal="center" vertical="center" wrapText="1"/>
    </xf>
    <xf numFmtId="0" fontId="18" fillId="0" borderId="16"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33"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2" xfId="0" applyFont="1" applyBorder="1" applyAlignment="1">
      <alignment horizontal="center" vertical="center" wrapText="1"/>
    </xf>
    <xf numFmtId="0" fontId="35" fillId="0" borderId="15" xfId="0" applyFont="1" applyFill="1" applyBorder="1" applyAlignment="1">
      <alignment horizontal="center" vertical="center" wrapText="1"/>
    </xf>
    <xf numFmtId="0" fontId="11" fillId="24" borderId="16" xfId="0" applyFont="1" applyFill="1" applyBorder="1" applyAlignment="1">
      <alignment horizontal="center" vertical="center" wrapText="1"/>
    </xf>
    <xf numFmtId="0" fontId="17" fillId="24" borderId="22" xfId="0" applyFont="1" applyFill="1" applyBorder="1" applyAlignment="1">
      <alignment horizontal="center" vertical="center" wrapText="1"/>
    </xf>
    <xf numFmtId="0" fontId="31" fillId="0" borderId="0" xfId="0" applyFont="1" applyAlignment="1">
      <alignment horizontal="left" wrapText="1"/>
    </xf>
    <xf numFmtId="0" fontId="32" fillId="0" borderId="0" xfId="0" applyFont="1" applyAlignment="1">
      <alignment horizontal="left" wrapText="1"/>
    </xf>
    <xf numFmtId="0" fontId="2" fillId="0" borderId="15" xfId="0" applyFont="1" applyFill="1" applyBorder="1" applyAlignment="1">
      <alignment horizontal="center" vertical="center" wrapText="1"/>
    </xf>
    <xf numFmtId="0" fontId="13" fillId="0" borderId="0" xfId="0" applyFont="1" applyAlignment="1">
      <alignment horizontal="left" wrapText="1"/>
    </xf>
    <xf numFmtId="0" fontId="26" fillId="0" borderId="0" xfId="0" applyFont="1" applyAlignment="1">
      <alignment horizontal="center"/>
    </xf>
    <xf numFmtId="0" fontId="2" fillId="0" borderId="2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1" fillId="0" borderId="0" xfId="0" applyFont="1" applyBorder="1" applyAlignment="1">
      <alignment horizontal="center" wrapText="1"/>
    </xf>
    <xf numFmtId="0" fontId="30" fillId="0" borderId="0" xfId="0" applyFont="1" applyBorder="1" applyAlignment="1">
      <alignment horizontal="center" wrapText="1"/>
    </xf>
    <xf numFmtId="0" fontId="20" fillId="0" borderId="15"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4" xfId="0" applyFont="1" applyFill="1" applyBorder="1" applyAlignment="1">
      <alignment horizontal="center" vertical="center"/>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9" fillId="0" borderId="0" xfId="0" applyFont="1" applyAlignment="1">
      <alignment horizontal="center"/>
    </xf>
    <xf numFmtId="0" fontId="2"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2" fillId="0" borderId="0" xfId="0" applyFont="1" applyBorder="1" applyAlignment="1">
      <alignment horizontal="center" wrapText="1"/>
    </xf>
    <xf numFmtId="0" fontId="25" fillId="0" borderId="0" xfId="0" applyFont="1" applyFill="1" applyBorder="1" applyAlignment="1">
      <alignment horizontal="left" wrapText="1"/>
    </xf>
    <xf numFmtId="0" fontId="25" fillId="0" borderId="0" xfId="0" applyFont="1" applyFill="1" applyBorder="1" applyAlignment="1">
      <alignment horizontal="left" wrapText="1"/>
    </xf>
    <xf numFmtId="0" fontId="26" fillId="0" borderId="0" xfId="0" applyFont="1" applyBorder="1" applyAlignment="1">
      <alignment horizontal="center"/>
    </xf>
    <xf numFmtId="0" fontId="2" fillId="0" borderId="0" xfId="0" applyFont="1" applyFill="1" applyBorder="1" applyAlignment="1">
      <alignment horizontal="left"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 fillId="4" borderId="10" xfId="0" applyFont="1" applyFill="1" applyBorder="1" applyAlignment="1">
      <alignment horizontal="center"/>
    </xf>
    <xf numFmtId="0" fontId="2" fillId="0" borderId="10"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Y20"/>
  <sheetViews>
    <sheetView tabSelected="1" zoomScale="75" zoomScaleNormal="75" zoomScalePageLayoutView="0" workbookViewId="0" topLeftCell="A4">
      <selection activeCell="I11" sqref="I11"/>
    </sheetView>
  </sheetViews>
  <sheetFormatPr defaultColWidth="9.140625" defaultRowHeight="12.75"/>
  <cols>
    <col min="1" max="1" width="5.28125" style="2" customWidth="1"/>
    <col min="2" max="2" width="9.421875" style="2" customWidth="1"/>
    <col min="3" max="3" width="10.57421875" style="2" customWidth="1"/>
    <col min="4" max="4" width="12.57421875" style="2" customWidth="1"/>
    <col min="5" max="5" width="21.00390625" style="2" customWidth="1"/>
    <col min="6" max="6" width="16.8515625" style="2" customWidth="1"/>
    <col min="7" max="7" width="10.28125" style="2" customWidth="1"/>
    <col min="8" max="8" width="11.8515625" style="2" customWidth="1"/>
    <col min="9" max="9" width="11.57421875" style="2" customWidth="1"/>
    <col min="10" max="10" width="11.140625" style="2" customWidth="1"/>
    <col min="11" max="11" width="28.8515625" style="2" customWidth="1"/>
    <col min="12" max="12" width="17.8515625" style="2" customWidth="1"/>
    <col min="13" max="13" width="27.00390625" style="2" customWidth="1"/>
    <col min="14" max="25" width="9.140625" style="2" customWidth="1"/>
    <col min="26" max="16384" width="9.140625" style="81" customWidth="1"/>
  </cols>
  <sheetData>
    <row r="1" spans="1:12" ht="26.25">
      <c r="A1" s="21"/>
      <c r="B1" s="21" t="s">
        <v>0</v>
      </c>
      <c r="E1" s="82"/>
      <c r="L1" s="24" t="s">
        <v>130</v>
      </c>
    </row>
    <row r="3" ht="45" customHeight="1"/>
    <row r="4" spans="1:25" ht="105" customHeight="1">
      <c r="A4" s="122" t="s">
        <v>66</v>
      </c>
      <c r="B4" s="123"/>
      <c r="C4" s="123"/>
      <c r="D4" s="123"/>
      <c r="E4" s="123"/>
      <c r="F4" s="123"/>
      <c r="G4" s="123"/>
      <c r="H4" s="123"/>
      <c r="I4" s="123"/>
      <c r="J4" s="123"/>
      <c r="K4" s="123"/>
      <c r="L4" s="123"/>
      <c r="M4" s="123"/>
      <c r="N4" s="96"/>
      <c r="O4" s="96"/>
      <c r="P4" s="81"/>
      <c r="Q4" s="81"/>
      <c r="R4" s="81"/>
      <c r="S4" s="81"/>
      <c r="T4" s="81"/>
      <c r="U4" s="81"/>
      <c r="V4" s="81"/>
      <c r="W4" s="81"/>
      <c r="X4" s="81"/>
      <c r="Y4" s="81"/>
    </row>
    <row r="5" spans="1:10" ht="22.5" customHeight="1">
      <c r="A5" s="124"/>
      <c r="B5" s="124"/>
      <c r="C5" s="124"/>
      <c r="D5" s="124"/>
      <c r="E5" s="124"/>
      <c r="F5" s="124"/>
      <c r="G5" s="124"/>
      <c r="H5" s="124"/>
      <c r="I5" s="124"/>
      <c r="J5" s="124"/>
    </row>
    <row r="6" spans="1:25" ht="16.5" customHeight="1">
      <c r="A6" s="125"/>
      <c r="B6" s="125"/>
      <c r="C6" s="125"/>
      <c r="D6" s="4"/>
      <c r="E6" s="4"/>
      <c r="F6" s="83"/>
      <c r="G6" s="83"/>
      <c r="H6" s="83"/>
      <c r="I6" s="4"/>
      <c r="J6" s="4"/>
      <c r="K6" s="4"/>
      <c r="L6" s="81"/>
      <c r="M6" s="81"/>
      <c r="N6" s="81"/>
      <c r="O6" s="81"/>
      <c r="P6" s="81"/>
      <c r="Q6" s="81"/>
      <c r="R6" s="81"/>
      <c r="S6" s="81"/>
      <c r="T6" s="81"/>
      <c r="U6" s="81"/>
      <c r="V6" s="81"/>
      <c r="W6" s="81"/>
      <c r="X6" s="81"/>
      <c r="Y6" s="81"/>
    </row>
    <row r="7" spans="12:25" ht="21" customHeight="1">
      <c r="L7" s="97" t="s">
        <v>9</v>
      </c>
      <c r="M7" s="79"/>
      <c r="N7" s="81"/>
      <c r="O7" s="81"/>
      <c r="P7" s="81"/>
      <c r="Q7" s="81"/>
      <c r="R7" s="81"/>
      <c r="S7" s="81"/>
      <c r="T7" s="81"/>
      <c r="U7" s="81"/>
      <c r="V7" s="81"/>
      <c r="W7" s="81"/>
      <c r="X7" s="81"/>
      <c r="Y7" s="81"/>
    </row>
    <row r="8" spans="1:25" ht="39" customHeight="1">
      <c r="A8" s="126" t="s">
        <v>10</v>
      </c>
      <c r="B8" s="127" t="s">
        <v>11</v>
      </c>
      <c r="C8" s="126" t="s">
        <v>12</v>
      </c>
      <c r="D8" s="129" t="s">
        <v>13</v>
      </c>
      <c r="E8" s="130" t="s">
        <v>14</v>
      </c>
      <c r="F8" s="119" t="s">
        <v>67</v>
      </c>
      <c r="G8" s="119" t="s">
        <v>69</v>
      </c>
      <c r="H8" s="118" t="s">
        <v>70</v>
      </c>
      <c r="I8" s="119" t="s">
        <v>71</v>
      </c>
      <c r="J8" s="118" t="s">
        <v>134</v>
      </c>
      <c r="K8" s="120" t="s">
        <v>15</v>
      </c>
      <c r="L8" s="115" t="s">
        <v>16</v>
      </c>
      <c r="M8" s="117" t="s">
        <v>72</v>
      </c>
      <c r="N8" s="81"/>
      <c r="O8" s="81"/>
      <c r="P8" s="81"/>
      <c r="Q8" s="81"/>
      <c r="R8" s="81"/>
      <c r="S8" s="81"/>
      <c r="T8" s="81"/>
      <c r="U8" s="81"/>
      <c r="V8" s="81"/>
      <c r="W8" s="81"/>
      <c r="X8" s="81"/>
      <c r="Y8" s="81"/>
    </row>
    <row r="9" spans="1:13" s="78" customFormat="1" ht="248.25" customHeight="1">
      <c r="A9" s="126"/>
      <c r="B9" s="128"/>
      <c r="C9" s="126"/>
      <c r="D9" s="129"/>
      <c r="E9" s="131"/>
      <c r="F9" s="119"/>
      <c r="G9" s="119"/>
      <c r="H9" s="118"/>
      <c r="I9" s="119"/>
      <c r="J9" s="118"/>
      <c r="K9" s="121"/>
      <c r="L9" s="116"/>
      <c r="M9" s="117"/>
    </row>
    <row r="10" spans="1:13" s="79" customFormat="1" ht="14.25" customHeight="1">
      <c r="A10" s="84">
        <v>0</v>
      </c>
      <c r="B10" s="84">
        <v>1</v>
      </c>
      <c r="C10" s="84" t="s">
        <v>17</v>
      </c>
      <c r="D10" s="85">
        <v>2</v>
      </c>
      <c r="E10" s="86">
        <v>3</v>
      </c>
      <c r="F10" s="85">
        <v>4</v>
      </c>
      <c r="G10" s="85">
        <v>5</v>
      </c>
      <c r="H10" s="87">
        <v>6</v>
      </c>
      <c r="I10" s="85">
        <v>7</v>
      </c>
      <c r="J10" s="85">
        <v>8</v>
      </c>
      <c r="K10" s="98" t="s">
        <v>18</v>
      </c>
      <c r="L10" s="99" t="s">
        <v>19</v>
      </c>
      <c r="M10" s="100" t="s">
        <v>20</v>
      </c>
    </row>
    <row r="11" spans="1:13" s="80" customFormat="1" ht="59.25" customHeight="1">
      <c r="A11" s="88">
        <v>1</v>
      </c>
      <c r="B11" s="88"/>
      <c r="C11" s="89"/>
      <c r="D11" s="90"/>
      <c r="E11" s="91"/>
      <c r="F11" s="92"/>
      <c r="G11" s="92">
        <v>290</v>
      </c>
      <c r="H11" s="93"/>
      <c r="I11" s="101"/>
      <c r="J11" s="102"/>
      <c r="K11" s="103" t="e">
        <f>ROUND(E11/100*(F11*G11/H11*I11*J11),2)</f>
        <v>#DIV/0!</v>
      </c>
      <c r="L11" s="104" t="e">
        <f>ROUNDUP(K11/I11/J11,0)</f>
        <v>#DIV/0!</v>
      </c>
      <c r="M11" s="105" t="e">
        <f>ROUND(L11*I11*J11,2)</f>
        <v>#DIV/0!</v>
      </c>
    </row>
    <row r="12" ht="25.5" customHeight="1">
      <c r="K12" s="1"/>
    </row>
    <row r="13" spans="1:10" ht="21.75" customHeight="1">
      <c r="A13" s="94" t="s">
        <v>68</v>
      </c>
      <c r="B13" s="94"/>
      <c r="C13" s="95"/>
      <c r="F13" s="95"/>
      <c r="G13" s="95"/>
      <c r="H13" s="95"/>
      <c r="I13" s="95"/>
      <c r="J13" s="95"/>
    </row>
    <row r="14" spans="1:10" ht="21.75" customHeight="1">
      <c r="A14" s="94"/>
      <c r="B14" s="94"/>
      <c r="C14" s="95"/>
      <c r="F14" s="95"/>
      <c r="G14" s="95"/>
      <c r="H14" s="95"/>
      <c r="I14" s="95"/>
      <c r="J14" s="95"/>
    </row>
    <row r="15" spans="1:13" s="21" customFormat="1" ht="15.75">
      <c r="A15" s="51"/>
      <c r="B15" s="51"/>
      <c r="C15" s="21" t="s">
        <v>3</v>
      </c>
      <c r="F15" s="51"/>
      <c r="G15" s="51"/>
      <c r="H15" s="51"/>
      <c r="I15" s="51"/>
      <c r="J15" s="51"/>
      <c r="M15" s="51"/>
    </row>
    <row r="16" spans="1:13" s="21" customFormat="1" ht="15.75">
      <c r="A16" s="51"/>
      <c r="B16" s="51"/>
      <c r="F16" s="51"/>
      <c r="G16" s="51"/>
      <c r="H16" s="51"/>
      <c r="I16" s="51"/>
      <c r="J16" s="51"/>
      <c r="M16" s="51"/>
    </row>
    <row r="17" spans="1:13" s="21" customFormat="1" ht="15.75">
      <c r="A17" s="51"/>
      <c r="B17" s="51"/>
      <c r="F17" s="51"/>
      <c r="G17" s="51"/>
      <c r="H17" s="51"/>
      <c r="I17" s="51"/>
      <c r="J17" s="51"/>
      <c r="M17" s="51"/>
    </row>
    <row r="18" spans="4:14" s="21" customFormat="1" ht="15.75">
      <c r="D18" s="26"/>
      <c r="E18" s="26" t="s">
        <v>4</v>
      </c>
      <c r="F18" s="26"/>
      <c r="G18" s="26"/>
      <c r="H18" s="26"/>
      <c r="I18" s="26"/>
      <c r="J18" s="26"/>
      <c r="L18" s="26"/>
      <c r="M18" s="26"/>
      <c r="N18" s="26"/>
    </row>
    <row r="19" s="21" customFormat="1" ht="15.75">
      <c r="E19" s="21" t="s">
        <v>5</v>
      </c>
    </row>
    <row r="20" s="21" customFormat="1" ht="15.75">
      <c r="K20" s="21" t="s">
        <v>7</v>
      </c>
    </row>
    <row r="21" s="21" customFormat="1" ht="15.75"/>
    <row r="22" s="21" customFormat="1" ht="15.75"/>
    <row r="23" s="21" customFormat="1" ht="15.75"/>
    <row r="24" s="21" customFormat="1" ht="15.75"/>
    <row r="25" s="21" customFormat="1" ht="15.75"/>
  </sheetData>
  <sheetProtection selectLockedCells="1" selectUnlockedCells="1"/>
  <mergeCells count="16">
    <mergeCell ref="A4:M4"/>
    <mergeCell ref="A5:J5"/>
    <mergeCell ref="A6:C6"/>
    <mergeCell ref="A8:A9"/>
    <mergeCell ref="B8:B9"/>
    <mergeCell ref="C8:C9"/>
    <mergeCell ref="D8:D9"/>
    <mergeCell ref="E8:E9"/>
    <mergeCell ref="F8:F9"/>
    <mergeCell ref="G8:G9"/>
    <mergeCell ref="L8:L9"/>
    <mergeCell ref="M8:M9"/>
    <mergeCell ref="H8:H9"/>
    <mergeCell ref="I8:I9"/>
    <mergeCell ref="J8:J9"/>
    <mergeCell ref="K8:K9"/>
  </mergeCells>
  <printOptions horizontalCentered="1"/>
  <pageMargins left="0.18" right="0.17" top="0.3" bottom="0.17" header="0.51" footer="0.17"/>
  <pageSetup orientation="landscape" paperSize="9" scale="55"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sheetPr>
    <tabColor indexed="12"/>
  </sheetPr>
  <dimension ref="A1:AE45"/>
  <sheetViews>
    <sheetView view="pageBreakPreview" zoomScaleNormal="70" zoomScaleSheetLayoutView="100" zoomScalePageLayoutView="0" workbookViewId="0" topLeftCell="E16">
      <selection activeCell="E25" sqref="E25"/>
    </sheetView>
  </sheetViews>
  <sheetFormatPr defaultColWidth="9.140625" defaultRowHeight="12.75"/>
  <cols>
    <col min="1" max="1" width="5.28125" style="2" customWidth="1"/>
    <col min="2" max="2" width="23.140625" style="2" customWidth="1"/>
    <col min="3" max="3" width="9.7109375" style="2" customWidth="1"/>
    <col min="4" max="4" width="12.7109375" style="2" customWidth="1"/>
    <col min="5" max="5" width="13.00390625" style="2" customWidth="1"/>
    <col min="6" max="6" width="16.421875" style="2" customWidth="1"/>
    <col min="7" max="8" width="13.00390625" style="2" customWidth="1"/>
    <col min="9" max="9" width="16.8515625" style="2" customWidth="1"/>
    <col min="10" max="10" width="17.421875" style="2" customWidth="1"/>
    <col min="11" max="11" width="15.421875" style="2" customWidth="1"/>
    <col min="12" max="13" width="18.57421875" style="2" customWidth="1"/>
    <col min="14" max="14" width="13.421875" style="2" customWidth="1"/>
    <col min="15" max="15" width="22.8515625" style="2" customWidth="1"/>
    <col min="16" max="17" width="16.421875" style="2" customWidth="1"/>
    <col min="18" max="16384" width="9.140625" style="2" customWidth="1"/>
  </cols>
  <sheetData>
    <row r="1" spans="1:14" ht="30" customHeight="1">
      <c r="A1" s="21" t="s">
        <v>0</v>
      </c>
      <c r="K1" s="22"/>
      <c r="N1" s="3" t="s">
        <v>131</v>
      </c>
    </row>
    <row r="2" spans="1:31" ht="49.5" customHeight="1">
      <c r="A2" s="142" t="s">
        <v>92</v>
      </c>
      <c r="B2" s="143"/>
      <c r="C2" s="143"/>
      <c r="D2" s="143"/>
      <c r="E2" s="143"/>
      <c r="F2" s="143"/>
      <c r="G2" s="143"/>
      <c r="H2" s="143"/>
      <c r="I2" s="143"/>
      <c r="J2" s="143"/>
      <c r="K2" s="143"/>
      <c r="L2" s="143"/>
      <c r="M2" s="143"/>
      <c r="N2" s="143"/>
      <c r="O2" s="143"/>
      <c r="P2" s="52"/>
      <c r="Q2" s="52"/>
      <c r="R2" s="52"/>
      <c r="S2" s="52"/>
      <c r="T2" s="52"/>
      <c r="U2" s="52"/>
      <c r="V2" s="52"/>
      <c r="W2" s="52"/>
      <c r="X2" s="52"/>
      <c r="Y2" s="52"/>
      <c r="Z2" s="52"/>
      <c r="AA2" s="52"/>
      <c r="AB2" s="52"/>
      <c r="AC2" s="52"/>
      <c r="AD2" s="52"/>
      <c r="AE2" s="52"/>
    </row>
    <row r="3" spans="15:31" ht="9" customHeight="1">
      <c r="O3" s="23"/>
      <c r="P3" s="52"/>
      <c r="Q3" s="52"/>
      <c r="R3" s="52"/>
      <c r="S3" s="52"/>
      <c r="T3" s="52"/>
      <c r="U3" s="52"/>
      <c r="V3" s="52"/>
      <c r="W3" s="52"/>
      <c r="X3" s="52"/>
      <c r="Y3" s="52"/>
      <c r="Z3" s="52"/>
      <c r="AA3" s="52"/>
      <c r="AB3" s="52"/>
      <c r="AC3" s="52"/>
      <c r="AD3" s="52"/>
      <c r="AE3" s="52"/>
    </row>
    <row r="4" spans="1:31" ht="26.25" customHeight="1">
      <c r="A4" s="134" t="s">
        <v>10</v>
      </c>
      <c r="B4" s="134" t="s">
        <v>21</v>
      </c>
      <c r="C4" s="134" t="s">
        <v>22</v>
      </c>
      <c r="D4" s="134" t="s">
        <v>93</v>
      </c>
      <c r="E4" s="134" t="s">
        <v>94</v>
      </c>
      <c r="F4" s="134" t="s">
        <v>23</v>
      </c>
      <c r="G4" s="144" t="s">
        <v>24</v>
      </c>
      <c r="H4" s="144"/>
      <c r="I4" s="144"/>
      <c r="J4" s="144"/>
      <c r="K4" s="145" t="s">
        <v>25</v>
      </c>
      <c r="L4" s="146"/>
      <c r="M4" s="147"/>
      <c r="N4" s="134" t="s">
        <v>103</v>
      </c>
      <c r="O4" s="148" t="s">
        <v>101</v>
      </c>
      <c r="P4" s="52"/>
      <c r="Q4" s="52"/>
      <c r="R4" s="52"/>
      <c r="S4" s="52"/>
      <c r="T4" s="52"/>
      <c r="U4" s="52"/>
      <c r="V4" s="52"/>
      <c r="W4" s="52"/>
      <c r="X4" s="52"/>
      <c r="Y4" s="52"/>
      <c r="Z4" s="52"/>
      <c r="AA4" s="52"/>
      <c r="AB4" s="52"/>
      <c r="AC4" s="52"/>
      <c r="AD4" s="52"/>
      <c r="AE4" s="52"/>
    </row>
    <row r="5" spans="1:15" s="27" customFormat="1" ht="191.25" customHeight="1">
      <c r="A5" s="134"/>
      <c r="B5" s="134"/>
      <c r="C5" s="134"/>
      <c r="D5" s="134"/>
      <c r="E5" s="134"/>
      <c r="F5" s="134"/>
      <c r="G5" s="58" t="s">
        <v>95</v>
      </c>
      <c r="H5" s="58" t="s">
        <v>26</v>
      </c>
      <c r="I5" s="58" t="s">
        <v>96</v>
      </c>
      <c r="J5" s="31" t="s">
        <v>97</v>
      </c>
      <c r="K5" s="106" t="s">
        <v>98</v>
      </c>
      <c r="L5" s="106" t="s">
        <v>99</v>
      </c>
      <c r="M5" s="106" t="s">
        <v>133</v>
      </c>
      <c r="N5" s="134"/>
      <c r="O5" s="149"/>
    </row>
    <row r="6" spans="1:15" s="28" customFormat="1" ht="31.5" customHeight="1">
      <c r="A6" s="32">
        <v>0</v>
      </c>
      <c r="B6" s="31">
        <v>1</v>
      </c>
      <c r="C6" s="31" t="s">
        <v>17</v>
      </c>
      <c r="D6" s="59">
        <v>2</v>
      </c>
      <c r="E6" s="59">
        <v>3</v>
      </c>
      <c r="F6" s="59" t="s">
        <v>27</v>
      </c>
      <c r="G6" s="59">
        <v>5</v>
      </c>
      <c r="H6" s="59" t="s">
        <v>28</v>
      </c>
      <c r="I6" s="59">
        <v>7</v>
      </c>
      <c r="J6" s="59">
        <v>8</v>
      </c>
      <c r="K6" s="59">
        <v>9</v>
      </c>
      <c r="L6" s="59" t="s">
        <v>29</v>
      </c>
      <c r="M6" s="59" t="s">
        <v>30</v>
      </c>
      <c r="N6" s="59">
        <v>12</v>
      </c>
      <c r="O6" s="70" t="s">
        <v>31</v>
      </c>
    </row>
    <row r="7" spans="1:15" s="29" customFormat="1" ht="18.75" customHeight="1">
      <c r="A7" s="35">
        <v>1</v>
      </c>
      <c r="B7" s="44"/>
      <c r="C7" s="31"/>
      <c r="D7" s="60"/>
      <c r="E7" s="60"/>
      <c r="F7" s="37">
        <f>ROUND(D7*E7,0)</f>
        <v>0</v>
      </c>
      <c r="G7" s="61"/>
      <c r="H7" s="38">
        <f>ROUND(G7*75/100,2)</f>
        <v>0</v>
      </c>
      <c r="I7" s="71"/>
      <c r="J7" s="61"/>
      <c r="K7" s="60"/>
      <c r="L7" s="37" t="e">
        <f>ROUND(D7*E7/J7,0)</f>
        <v>#DIV/0!</v>
      </c>
      <c r="M7" s="37"/>
      <c r="N7" s="72"/>
      <c r="O7" s="38"/>
    </row>
    <row r="8" spans="1:15" s="29" customFormat="1" ht="18.75" customHeight="1">
      <c r="A8" s="35">
        <v>2</v>
      </c>
      <c r="B8" s="44"/>
      <c r="C8" s="31"/>
      <c r="D8" s="60"/>
      <c r="E8" s="60"/>
      <c r="F8" s="37">
        <f>ROUND(D8*E8,0)</f>
        <v>0</v>
      </c>
      <c r="G8" s="61"/>
      <c r="H8" s="38">
        <f>ROUND(G8*75/100,2)</f>
        <v>0</v>
      </c>
      <c r="I8" s="71"/>
      <c r="J8" s="61"/>
      <c r="K8" s="60"/>
      <c r="L8" s="37" t="e">
        <f>ROUND(D8*E8/J8,0)</f>
        <v>#DIV/0!</v>
      </c>
      <c r="M8" s="37"/>
      <c r="N8" s="72"/>
      <c r="O8" s="38"/>
    </row>
    <row r="9" spans="1:15" s="29" customFormat="1" ht="18.75" customHeight="1">
      <c r="A9" s="35">
        <v>3</v>
      </c>
      <c r="B9" s="36"/>
      <c r="C9" s="36"/>
      <c r="D9" s="37"/>
      <c r="E9" s="37"/>
      <c r="F9" s="37">
        <f>ROUND(D9*E9,0)</f>
        <v>0</v>
      </c>
      <c r="G9" s="38"/>
      <c r="H9" s="38">
        <f>ROUND(G9*75/100,2)</f>
        <v>0</v>
      </c>
      <c r="I9" s="38"/>
      <c r="J9" s="38"/>
      <c r="K9" s="37"/>
      <c r="L9" s="37" t="e">
        <f>ROUND(D9*E9/J9,0)</f>
        <v>#DIV/0!</v>
      </c>
      <c r="M9" s="37"/>
      <c r="N9" s="38"/>
      <c r="O9" s="38"/>
    </row>
    <row r="10" spans="1:15" s="29" customFormat="1" ht="18.75" customHeight="1">
      <c r="A10" s="35">
        <v>4</v>
      </c>
      <c r="B10" s="36"/>
      <c r="C10" s="36"/>
      <c r="D10" s="37"/>
      <c r="E10" s="37"/>
      <c r="F10" s="37">
        <f>ROUND(D10*E10,0)</f>
        <v>0</v>
      </c>
      <c r="G10" s="38"/>
      <c r="H10" s="38">
        <f>ROUND(G10*75/100,2)</f>
        <v>0</v>
      </c>
      <c r="I10" s="38"/>
      <c r="J10" s="38"/>
      <c r="K10" s="37"/>
      <c r="L10" s="37" t="e">
        <f>ROUND(D10*E10/J10,0)</f>
        <v>#DIV/0!</v>
      </c>
      <c r="M10" s="37"/>
      <c r="N10" s="38"/>
      <c r="O10" s="38"/>
    </row>
    <row r="11" spans="1:15" s="29" customFormat="1" ht="18.75" customHeight="1">
      <c r="A11" s="35"/>
      <c r="B11" s="36" t="s">
        <v>32</v>
      </c>
      <c r="C11" s="36"/>
      <c r="D11" s="37">
        <f>SUM(D7:D10)</f>
        <v>0</v>
      </c>
      <c r="E11" s="38" t="s">
        <v>2</v>
      </c>
      <c r="F11" s="37">
        <f>SUM(F7:F10)</f>
        <v>0</v>
      </c>
      <c r="G11" s="38" t="s">
        <v>2</v>
      </c>
      <c r="H11" s="38" t="s">
        <v>2</v>
      </c>
      <c r="I11" s="38" t="s">
        <v>2</v>
      </c>
      <c r="J11" s="38" t="s">
        <v>2</v>
      </c>
      <c r="K11" s="37">
        <f>SUM(K7:K10)</f>
        <v>0</v>
      </c>
      <c r="L11" s="37" t="e">
        <f>SUM(L7:L10)</f>
        <v>#DIV/0!</v>
      </c>
      <c r="M11" s="37">
        <f>SUM(M7:M10)</f>
        <v>0</v>
      </c>
      <c r="N11" s="38" t="s">
        <v>2</v>
      </c>
      <c r="O11" s="38">
        <f>SUM(O7:O10)</f>
        <v>0</v>
      </c>
    </row>
    <row r="12" spans="12:14" ht="12" customHeight="1">
      <c r="L12" s="1"/>
      <c r="M12" s="1"/>
      <c r="N12" s="1"/>
    </row>
    <row r="13" spans="1:15" s="21" customFormat="1" ht="19.5" customHeight="1">
      <c r="A13" s="114" t="s">
        <v>104</v>
      </c>
      <c r="B13" s="62"/>
      <c r="C13" s="62"/>
      <c r="D13" s="62"/>
      <c r="E13" s="62"/>
      <c r="F13" s="62"/>
      <c r="G13" s="62"/>
      <c r="H13" s="62"/>
      <c r="I13" s="62"/>
      <c r="J13" s="62"/>
      <c r="K13" s="62"/>
      <c r="L13" s="62"/>
      <c r="M13" s="62"/>
      <c r="N13" s="62"/>
      <c r="O13" s="62"/>
    </row>
    <row r="14" spans="1:15" s="21" customFormat="1" ht="19.5" customHeight="1">
      <c r="A14" s="114" t="s">
        <v>100</v>
      </c>
      <c r="B14" s="62"/>
      <c r="C14" s="62"/>
      <c r="D14" s="62"/>
      <c r="E14" s="62"/>
      <c r="F14" s="62"/>
      <c r="G14" s="62"/>
      <c r="H14" s="62"/>
      <c r="I14" s="62"/>
      <c r="J14" s="62"/>
      <c r="K14" s="62"/>
      <c r="L14" s="62"/>
      <c r="M14" s="62"/>
      <c r="N14" s="62"/>
      <c r="O14" s="62"/>
    </row>
    <row r="15" spans="1:15" s="21" customFormat="1" ht="75.75" customHeight="1">
      <c r="A15" s="135" t="s">
        <v>102</v>
      </c>
      <c r="B15" s="135"/>
      <c r="C15" s="135"/>
      <c r="D15" s="135"/>
      <c r="E15" s="135"/>
      <c r="F15" s="135"/>
      <c r="G15" s="135"/>
      <c r="H15" s="135"/>
      <c r="I15" s="135"/>
      <c r="J15" s="135"/>
      <c r="K15" s="135"/>
      <c r="L15" s="135"/>
      <c r="M15" s="135"/>
      <c r="N15" s="135"/>
      <c r="O15" s="135"/>
    </row>
    <row r="16" spans="1:15" s="21" customFormat="1" ht="15.75">
      <c r="A16" s="40"/>
      <c r="B16" s="40"/>
      <c r="C16" s="40"/>
      <c r="D16" s="40"/>
      <c r="E16" s="40"/>
      <c r="F16" s="40"/>
      <c r="G16" s="40"/>
      <c r="H16" s="40"/>
      <c r="I16" s="40"/>
      <c r="J16" s="53"/>
      <c r="K16" s="53"/>
      <c r="L16" s="62"/>
      <c r="M16" s="62"/>
      <c r="N16" s="62"/>
      <c r="O16" s="62"/>
    </row>
    <row r="19" spans="1:17" s="21" customFormat="1" ht="57" customHeight="1">
      <c r="A19" s="136" t="s">
        <v>76</v>
      </c>
      <c r="B19" s="136"/>
      <c r="C19" s="136"/>
      <c r="D19" s="136"/>
      <c r="E19" s="136"/>
      <c r="F19" s="136"/>
      <c r="G19" s="136"/>
      <c r="H19" s="136"/>
      <c r="I19" s="136"/>
      <c r="J19" s="136"/>
      <c r="K19" s="136"/>
      <c r="L19" s="136"/>
      <c r="M19" s="136"/>
      <c r="N19" s="136"/>
      <c r="O19" s="136"/>
      <c r="P19" s="136"/>
      <c r="Q19" s="136"/>
    </row>
    <row r="20" s="21" customFormat="1" ht="15.75">
      <c r="A20" s="62"/>
    </row>
    <row r="21" spans="1:17" s="21" customFormat="1" ht="15.75" customHeight="1">
      <c r="A21" s="134" t="s">
        <v>10</v>
      </c>
      <c r="B21" s="134" t="s">
        <v>21</v>
      </c>
      <c r="C21" s="134" t="s">
        <v>22</v>
      </c>
      <c r="D21" s="137" t="s">
        <v>33</v>
      </c>
      <c r="E21" s="138"/>
      <c r="F21" s="139"/>
      <c r="G21" s="137" t="s">
        <v>34</v>
      </c>
      <c r="H21" s="139"/>
      <c r="I21" s="137" t="s">
        <v>35</v>
      </c>
      <c r="J21" s="138"/>
      <c r="K21" s="138"/>
      <c r="L21" s="140" t="s">
        <v>36</v>
      </c>
      <c r="M21" s="141"/>
      <c r="N21" s="141" t="s">
        <v>37</v>
      </c>
      <c r="O21" s="141"/>
      <c r="P21" s="141"/>
      <c r="Q21" s="74"/>
    </row>
    <row r="22" spans="1:17" s="21" customFormat="1" ht="91.5" customHeight="1">
      <c r="A22" s="134"/>
      <c r="B22" s="134"/>
      <c r="C22" s="134"/>
      <c r="D22" s="41" t="s">
        <v>106</v>
      </c>
      <c r="E22" s="41" t="s">
        <v>107</v>
      </c>
      <c r="F22" s="41" t="s">
        <v>108</v>
      </c>
      <c r="G22" s="41" t="s">
        <v>109</v>
      </c>
      <c r="H22" s="41" t="s">
        <v>110</v>
      </c>
      <c r="I22" s="41" t="s">
        <v>111</v>
      </c>
      <c r="J22" s="41" t="s">
        <v>112</v>
      </c>
      <c r="K22" s="41" t="s">
        <v>113</v>
      </c>
      <c r="L22" s="42" t="s">
        <v>114</v>
      </c>
      <c r="M22" s="42" t="s">
        <v>115</v>
      </c>
      <c r="N22" s="55" t="s">
        <v>116</v>
      </c>
      <c r="O22" s="55" t="s">
        <v>117</v>
      </c>
      <c r="P22" s="55" t="s">
        <v>118</v>
      </c>
      <c r="Q22" s="75"/>
    </row>
    <row r="23" spans="1:17" s="57" customFormat="1" ht="13.5" customHeight="1">
      <c r="A23" s="36">
        <v>0</v>
      </c>
      <c r="B23" s="36">
        <v>1</v>
      </c>
      <c r="C23" s="36" t="s">
        <v>17</v>
      </c>
      <c r="D23" s="63">
        <v>2</v>
      </c>
      <c r="E23" s="43">
        <v>3</v>
      </c>
      <c r="F23" s="43" t="s">
        <v>38</v>
      </c>
      <c r="G23" s="43">
        <v>5</v>
      </c>
      <c r="H23" s="43">
        <v>6</v>
      </c>
      <c r="I23" s="43" t="s">
        <v>39</v>
      </c>
      <c r="J23" s="43" t="s">
        <v>40</v>
      </c>
      <c r="K23" s="43" t="s">
        <v>41</v>
      </c>
      <c r="L23" s="43">
        <v>10</v>
      </c>
      <c r="M23" s="43">
        <v>11</v>
      </c>
      <c r="N23" s="43" t="s">
        <v>42</v>
      </c>
      <c r="O23" s="43" t="s">
        <v>43</v>
      </c>
      <c r="P23" s="43" t="s">
        <v>44</v>
      </c>
      <c r="Q23" s="76"/>
    </row>
    <row r="24" spans="1:17" s="21" customFormat="1" ht="15.75">
      <c r="A24" s="35">
        <v>1</v>
      </c>
      <c r="B24" s="44"/>
      <c r="C24" s="31"/>
      <c r="D24" s="64"/>
      <c r="E24" s="65"/>
      <c r="F24" s="66">
        <f>D24+E24</f>
        <v>0</v>
      </c>
      <c r="G24" s="25"/>
      <c r="H24" s="25"/>
      <c r="I24" s="25">
        <f aca="true" t="shared" si="0" ref="I24:J28">ROUND(D24*G24,0)</f>
        <v>0</v>
      </c>
      <c r="J24" s="25">
        <f t="shared" si="0"/>
        <v>0</v>
      </c>
      <c r="K24" s="25">
        <f>I24+J24</f>
        <v>0</v>
      </c>
      <c r="L24" s="45"/>
      <c r="M24" s="46"/>
      <c r="N24" s="56">
        <f aca="true" t="shared" si="1" ref="N24:O28">ROUND(D24*G24*L24,2)</f>
        <v>0</v>
      </c>
      <c r="O24" s="56">
        <f t="shared" si="1"/>
        <v>0</v>
      </c>
      <c r="P24" s="56">
        <f>N24+O24</f>
        <v>0</v>
      </c>
      <c r="Q24" s="77"/>
    </row>
    <row r="25" spans="1:17" s="21" customFormat="1" ht="15.75">
      <c r="A25" s="35">
        <v>2</v>
      </c>
      <c r="B25" s="44"/>
      <c r="C25" s="31"/>
      <c r="D25" s="64"/>
      <c r="E25" s="65"/>
      <c r="F25" s="66">
        <f>D25+E25</f>
        <v>0</v>
      </c>
      <c r="G25" s="25"/>
      <c r="H25" s="25"/>
      <c r="I25" s="25">
        <f t="shared" si="0"/>
        <v>0</v>
      </c>
      <c r="J25" s="25">
        <f t="shared" si="0"/>
        <v>0</v>
      </c>
      <c r="K25" s="25">
        <f>I25+J25</f>
        <v>0</v>
      </c>
      <c r="L25" s="45"/>
      <c r="M25" s="46"/>
      <c r="N25" s="56">
        <f t="shared" si="1"/>
        <v>0</v>
      </c>
      <c r="O25" s="56">
        <f t="shared" si="1"/>
        <v>0</v>
      </c>
      <c r="P25" s="56">
        <f>N25+O25</f>
        <v>0</v>
      </c>
      <c r="Q25" s="77"/>
    </row>
    <row r="26" spans="1:17" s="21" customFormat="1" ht="15.75">
      <c r="A26" s="35">
        <v>3</v>
      </c>
      <c r="B26" s="36"/>
      <c r="C26" s="36"/>
      <c r="D26" s="67"/>
      <c r="E26" s="68"/>
      <c r="F26" s="66">
        <f>D26+E26</f>
        <v>0</v>
      </c>
      <c r="G26" s="25"/>
      <c r="H26" s="25"/>
      <c r="I26" s="25">
        <f t="shared" si="0"/>
        <v>0</v>
      </c>
      <c r="J26" s="25">
        <f t="shared" si="0"/>
        <v>0</v>
      </c>
      <c r="K26" s="25">
        <f>I26+J26</f>
        <v>0</v>
      </c>
      <c r="L26" s="45"/>
      <c r="M26" s="46"/>
      <c r="N26" s="56">
        <f t="shared" si="1"/>
        <v>0</v>
      </c>
      <c r="O26" s="56">
        <f t="shared" si="1"/>
        <v>0</v>
      </c>
      <c r="P26" s="56">
        <f>N26+O26</f>
        <v>0</v>
      </c>
      <c r="Q26" s="77"/>
    </row>
    <row r="27" spans="1:17" s="21" customFormat="1" ht="15.75">
      <c r="A27" s="35">
        <v>4</v>
      </c>
      <c r="B27" s="36"/>
      <c r="C27" s="36"/>
      <c r="D27" s="67"/>
      <c r="E27" s="68"/>
      <c r="F27" s="66">
        <f>D27+E27</f>
        <v>0</v>
      </c>
      <c r="G27" s="25"/>
      <c r="H27" s="25"/>
      <c r="I27" s="25">
        <f t="shared" si="0"/>
        <v>0</v>
      </c>
      <c r="J27" s="25">
        <f t="shared" si="0"/>
        <v>0</v>
      </c>
      <c r="K27" s="25">
        <f>I27+J27</f>
        <v>0</v>
      </c>
      <c r="L27" s="45"/>
      <c r="M27" s="46"/>
      <c r="N27" s="56">
        <f t="shared" si="1"/>
        <v>0</v>
      </c>
      <c r="O27" s="56">
        <f t="shared" si="1"/>
        <v>0</v>
      </c>
      <c r="P27" s="56">
        <f>N27+O27</f>
        <v>0</v>
      </c>
      <c r="Q27" s="77"/>
    </row>
    <row r="28" spans="1:17" s="21" customFormat="1" ht="15.75">
      <c r="A28" s="35">
        <v>5</v>
      </c>
      <c r="B28" s="36"/>
      <c r="C28" s="36"/>
      <c r="D28" s="67"/>
      <c r="E28" s="68"/>
      <c r="F28" s="66">
        <f>D28+E28</f>
        <v>0</v>
      </c>
      <c r="G28" s="25"/>
      <c r="H28" s="25"/>
      <c r="I28" s="25">
        <f t="shared" si="0"/>
        <v>0</v>
      </c>
      <c r="J28" s="25">
        <f t="shared" si="0"/>
        <v>0</v>
      </c>
      <c r="K28" s="25">
        <f>I28+J28</f>
        <v>0</v>
      </c>
      <c r="L28" s="45"/>
      <c r="M28" s="46"/>
      <c r="N28" s="56">
        <f t="shared" si="1"/>
        <v>0</v>
      </c>
      <c r="O28" s="56">
        <f t="shared" si="1"/>
        <v>0</v>
      </c>
      <c r="P28" s="56">
        <f>N28+O28</f>
        <v>0</v>
      </c>
      <c r="Q28" s="77"/>
    </row>
    <row r="29" spans="1:17" s="21" customFormat="1" ht="15.75">
      <c r="A29" s="35"/>
      <c r="B29" s="47" t="s">
        <v>32</v>
      </c>
      <c r="C29" s="36"/>
      <c r="D29" s="25">
        <f>SUM(D24:D28)</f>
        <v>0</v>
      </c>
      <c r="E29" s="25">
        <f>SUM(E24:E28)</f>
        <v>0</v>
      </c>
      <c r="F29" s="25">
        <f>SUM(F24:F28)</f>
        <v>0</v>
      </c>
      <c r="G29" s="25" t="s">
        <v>2</v>
      </c>
      <c r="H29" s="25" t="s">
        <v>2</v>
      </c>
      <c r="I29" s="25">
        <f>SUM(I24:I28)</f>
        <v>0</v>
      </c>
      <c r="J29" s="25">
        <f>SUM(J24:J28)</f>
        <v>0</v>
      </c>
      <c r="K29" s="25">
        <f>SUM(K24:K28)</f>
        <v>0</v>
      </c>
      <c r="L29" s="25" t="s">
        <v>2</v>
      </c>
      <c r="M29" s="48"/>
      <c r="N29" s="73">
        <f>SUM(N24:N28)</f>
        <v>0</v>
      </c>
      <c r="O29" s="56">
        <f>SUM(O24:O28)</f>
        <v>0</v>
      </c>
      <c r="P29" s="56">
        <f>SUM(P24:P28)</f>
        <v>0</v>
      </c>
      <c r="Q29" s="77"/>
    </row>
    <row r="30" spans="1:17" s="21" customFormat="1" ht="25.5" customHeight="1">
      <c r="A30" s="69" t="s">
        <v>45</v>
      </c>
      <c r="B30" s="132" t="s">
        <v>119</v>
      </c>
      <c r="C30" s="133"/>
      <c r="D30" s="133"/>
      <c r="E30" s="133"/>
      <c r="F30" s="133"/>
      <c r="G30" s="133"/>
      <c r="H30" s="133"/>
      <c r="I30" s="133"/>
      <c r="J30" s="133"/>
      <c r="K30" s="133"/>
      <c r="L30" s="133"/>
      <c r="M30" s="133"/>
      <c r="N30" s="133"/>
      <c r="O30" s="133"/>
      <c r="P30" s="133"/>
      <c r="Q30" s="133"/>
    </row>
    <row r="31" spans="1:17" s="21" customFormat="1" ht="54" customHeight="1">
      <c r="A31" s="62"/>
      <c r="B31" s="133" t="s">
        <v>120</v>
      </c>
      <c r="C31" s="133"/>
      <c r="D31" s="133"/>
      <c r="E31" s="133"/>
      <c r="F31" s="133"/>
      <c r="G31" s="133"/>
      <c r="H31" s="133"/>
      <c r="I31" s="133"/>
      <c r="J31" s="133"/>
      <c r="K31" s="133"/>
      <c r="L31" s="133"/>
      <c r="M31" s="133"/>
      <c r="N31" s="133"/>
      <c r="O31" s="133"/>
      <c r="P31" s="133"/>
      <c r="Q31" s="133"/>
    </row>
    <row r="32" spans="1:9" s="21" customFormat="1" ht="24" customHeight="1">
      <c r="A32" s="49" t="s">
        <v>46</v>
      </c>
      <c r="B32" s="50" t="s">
        <v>121</v>
      </c>
      <c r="C32" s="50"/>
      <c r="D32" s="50"/>
      <c r="E32" s="50"/>
      <c r="F32" s="50"/>
      <c r="G32" s="50"/>
      <c r="H32" s="50"/>
      <c r="I32" s="50"/>
    </row>
    <row r="33" spans="1:5" s="21" customFormat="1" ht="15.75">
      <c r="A33" s="62"/>
      <c r="B33" s="21" t="s">
        <v>3</v>
      </c>
      <c r="D33" s="51"/>
      <c r="E33" s="51"/>
    </row>
    <row r="34" spans="1:5" s="21" customFormat="1" ht="15.75">
      <c r="A34" s="62"/>
      <c r="D34" s="51"/>
      <c r="E34" s="51"/>
    </row>
    <row r="35" spans="1:15" s="21" customFormat="1" ht="15.75">
      <c r="A35" s="51"/>
      <c r="B35" s="51"/>
      <c r="C35" s="26" t="s">
        <v>4</v>
      </c>
      <c r="D35" s="26"/>
      <c r="E35" s="26"/>
      <c r="F35" s="26"/>
      <c r="G35" s="21" t="s">
        <v>6</v>
      </c>
      <c r="K35" s="21" t="s">
        <v>7</v>
      </c>
      <c r="O35" s="21" t="s">
        <v>8</v>
      </c>
    </row>
    <row r="36" spans="1:3" s="21" customFormat="1" ht="15.75">
      <c r="A36" s="51"/>
      <c r="C36" s="21" t="s">
        <v>5</v>
      </c>
    </row>
    <row r="37" spans="1:5" s="21" customFormat="1" ht="15.75">
      <c r="A37" s="51"/>
      <c r="B37" s="26"/>
      <c r="C37" s="26"/>
      <c r="D37" s="26"/>
      <c r="E37" s="26"/>
    </row>
    <row r="38" s="21" customFormat="1" ht="15.75"/>
    <row r="39" s="21" customFormat="1" ht="15.75"/>
    <row r="40" s="21" customFormat="1" ht="15.75"/>
    <row r="41" s="21" customFormat="1" ht="15.75"/>
    <row r="42" s="21" customFormat="1" ht="15.75"/>
    <row r="43" s="21" customFormat="1" ht="15.75"/>
    <row r="44" s="21" customFormat="1" ht="15.75"/>
    <row r="45" spans="2:11" s="21" customFormat="1" ht="15.75">
      <c r="B45" s="2"/>
      <c r="C45" s="2"/>
      <c r="D45" s="2"/>
      <c r="E45" s="2"/>
      <c r="F45" s="2"/>
      <c r="G45" s="2"/>
      <c r="H45" s="2"/>
      <c r="I45" s="2"/>
      <c r="J45" s="2"/>
      <c r="K45" s="2"/>
    </row>
  </sheetData>
  <sheetProtection selectLockedCells="1" selectUnlockedCells="1"/>
  <mergeCells count="23">
    <mergeCell ref="A2:O2"/>
    <mergeCell ref="G4:J4"/>
    <mergeCell ref="K4:M4"/>
    <mergeCell ref="F4:F5"/>
    <mergeCell ref="N4:N5"/>
    <mergeCell ref="O4:O5"/>
    <mergeCell ref="A15:O15"/>
    <mergeCell ref="A19:Q19"/>
    <mergeCell ref="D21:F21"/>
    <mergeCell ref="G21:H21"/>
    <mergeCell ref="I21:K21"/>
    <mergeCell ref="L21:M21"/>
    <mergeCell ref="N21:P21"/>
    <mergeCell ref="B30:Q30"/>
    <mergeCell ref="B31:Q31"/>
    <mergeCell ref="A4:A5"/>
    <mergeCell ref="A21:A22"/>
    <mergeCell ref="B4:B5"/>
    <mergeCell ref="B21:B22"/>
    <mergeCell ref="C4:C5"/>
    <mergeCell ref="C21:C22"/>
    <mergeCell ref="D4:D5"/>
    <mergeCell ref="E4:E5"/>
  </mergeCells>
  <printOptions horizontalCentered="1"/>
  <pageMargins left="0.17" right="0.18" top="0.19" bottom="0.17" header="0.19" footer="0.2"/>
  <pageSetup orientation="landscape" paperSize="9" scale="54" r:id="rId1"/>
</worksheet>
</file>

<file path=xl/worksheets/sheet3.xml><?xml version="1.0" encoding="utf-8"?>
<worksheet xmlns="http://schemas.openxmlformats.org/spreadsheetml/2006/main" xmlns:r="http://schemas.openxmlformats.org/officeDocument/2006/relationships">
  <sheetPr>
    <tabColor indexed="12"/>
  </sheetPr>
  <dimension ref="A1:IP28"/>
  <sheetViews>
    <sheetView view="pageBreakPreview" zoomScaleNormal="75" zoomScaleSheetLayoutView="100" zoomScalePageLayoutView="0" workbookViewId="0" topLeftCell="A1">
      <selection activeCell="G1" sqref="G1"/>
    </sheetView>
  </sheetViews>
  <sheetFormatPr defaultColWidth="9.140625" defaultRowHeight="12.75"/>
  <cols>
    <col min="1" max="1" width="4.140625" style="2" customWidth="1"/>
    <col min="2" max="2" width="29.8515625" style="2" customWidth="1"/>
    <col min="3" max="3" width="9.57421875" style="2" customWidth="1"/>
    <col min="4" max="4" width="16.8515625" style="2" customWidth="1"/>
    <col min="5" max="5" width="21.421875" style="2" customWidth="1"/>
    <col min="6" max="6" width="19.421875" style="2" customWidth="1"/>
    <col min="7" max="7" width="22.140625" style="2" customWidth="1"/>
    <col min="8" max="9" width="22.00390625" style="2" customWidth="1"/>
    <col min="10" max="10" width="25.8515625" style="2" customWidth="1"/>
    <col min="11" max="16384" width="9.140625" style="2" customWidth="1"/>
  </cols>
  <sheetData>
    <row r="1" spans="1:7" ht="18">
      <c r="A1" s="21" t="s">
        <v>0</v>
      </c>
      <c r="G1" s="30" t="s">
        <v>132</v>
      </c>
    </row>
    <row r="3" ht="51" customHeight="1"/>
    <row r="4" spans="1:19" ht="46.5" customHeight="1">
      <c r="A4" s="142" t="s">
        <v>73</v>
      </c>
      <c r="B4" s="153"/>
      <c r="C4" s="153"/>
      <c r="D4" s="153"/>
      <c r="E4" s="153"/>
      <c r="F4" s="153"/>
      <c r="G4" s="153"/>
      <c r="H4" s="52"/>
      <c r="I4" s="52"/>
      <c r="J4" s="52"/>
      <c r="K4" s="52"/>
      <c r="L4" s="52"/>
      <c r="M4" s="52"/>
      <c r="N4" s="52"/>
      <c r="O4" s="52"/>
      <c r="P4" s="52"/>
      <c r="Q4" s="52"/>
      <c r="R4" s="52"/>
      <c r="S4" s="52"/>
    </row>
    <row r="5" spans="7:19" ht="28.5" customHeight="1">
      <c r="G5" s="23" t="s">
        <v>9</v>
      </c>
      <c r="H5" s="52"/>
      <c r="I5" s="52"/>
      <c r="J5" s="52"/>
      <c r="K5" s="52"/>
      <c r="L5" s="52"/>
      <c r="M5" s="52"/>
      <c r="N5" s="52"/>
      <c r="O5" s="52"/>
      <c r="P5" s="52"/>
      <c r="Q5" s="52"/>
      <c r="R5" s="52"/>
      <c r="S5" s="52"/>
    </row>
    <row r="6" spans="1:19" ht="26.25" customHeight="1">
      <c r="A6" s="134" t="s">
        <v>10</v>
      </c>
      <c r="B6" s="134" t="s">
        <v>47</v>
      </c>
      <c r="C6" s="134" t="s">
        <v>22</v>
      </c>
      <c r="D6" s="134" t="s">
        <v>74</v>
      </c>
      <c r="E6" s="134" t="s">
        <v>75</v>
      </c>
      <c r="F6" s="134" t="s">
        <v>105</v>
      </c>
      <c r="G6" s="148" t="s">
        <v>77</v>
      </c>
      <c r="H6" s="52"/>
      <c r="I6" s="52"/>
      <c r="J6" s="52"/>
      <c r="K6" s="52"/>
      <c r="L6" s="52"/>
      <c r="M6" s="52"/>
      <c r="N6" s="52"/>
      <c r="O6" s="52"/>
      <c r="P6" s="52"/>
      <c r="Q6" s="52"/>
      <c r="R6" s="52"/>
      <c r="S6" s="52"/>
    </row>
    <row r="7" spans="1:7" s="27" customFormat="1" ht="107.25" customHeight="1">
      <c r="A7" s="134"/>
      <c r="B7" s="134"/>
      <c r="C7" s="134"/>
      <c r="D7" s="134"/>
      <c r="E7" s="134"/>
      <c r="F7" s="134"/>
      <c r="G7" s="149"/>
    </row>
    <row r="8" spans="1:7" s="28" customFormat="1" ht="16.5" customHeight="1">
      <c r="A8" s="32">
        <v>0</v>
      </c>
      <c r="B8" s="33">
        <v>1</v>
      </c>
      <c r="C8" s="33">
        <v>2</v>
      </c>
      <c r="D8" s="34">
        <v>3</v>
      </c>
      <c r="E8" s="34">
        <v>4</v>
      </c>
      <c r="F8" s="34">
        <v>5</v>
      </c>
      <c r="G8" s="34" t="s">
        <v>48</v>
      </c>
    </row>
    <row r="9" spans="1:7" s="29" customFormat="1" ht="24" customHeight="1">
      <c r="A9" s="35">
        <v>1</v>
      </c>
      <c r="B9" s="36"/>
      <c r="C9" s="36"/>
      <c r="D9" s="37"/>
      <c r="E9" s="37">
        <v>320</v>
      </c>
      <c r="F9" s="38">
        <v>273.08</v>
      </c>
      <c r="G9" s="38">
        <f>ROUND(D9*E9*F9,2)</f>
        <v>0</v>
      </c>
    </row>
    <row r="10" spans="1:7" s="29" customFormat="1" ht="25.5" customHeight="1">
      <c r="A10" s="35"/>
      <c r="B10" s="36" t="s">
        <v>32</v>
      </c>
      <c r="C10" s="36"/>
      <c r="D10" s="37">
        <f>SUM(D9:D9)</f>
        <v>0</v>
      </c>
      <c r="E10" s="38" t="s">
        <v>2</v>
      </c>
      <c r="F10" s="38" t="s">
        <v>2</v>
      </c>
      <c r="G10" s="38">
        <f>SUM(G9:G9)</f>
        <v>0</v>
      </c>
    </row>
    <row r="11" ht="18.75" customHeight="1">
      <c r="F11" s="1"/>
    </row>
    <row r="12" spans="1:10" s="21" customFormat="1" ht="37.5" customHeight="1">
      <c r="A12" s="154"/>
      <c r="B12" s="155"/>
      <c r="C12" s="155"/>
      <c r="D12" s="155"/>
      <c r="E12" s="155"/>
      <c r="F12" s="155"/>
      <c r="G12" s="155"/>
      <c r="H12" s="155"/>
      <c r="I12" s="155"/>
      <c r="J12" s="155"/>
    </row>
    <row r="13" spans="1:10" s="21" customFormat="1" ht="15.75">
      <c r="A13" s="39"/>
      <c r="B13" s="40"/>
      <c r="C13" s="40"/>
      <c r="D13" s="40"/>
      <c r="E13" s="40"/>
      <c r="F13" s="40"/>
      <c r="G13" s="40"/>
      <c r="H13" s="40"/>
      <c r="I13" s="53"/>
      <c r="J13" s="53"/>
    </row>
    <row r="14" spans="1:10" s="21" customFormat="1" ht="15.75">
      <c r="A14" s="39"/>
      <c r="B14" s="40"/>
      <c r="C14" s="40"/>
      <c r="D14" s="40"/>
      <c r="E14" s="40"/>
      <c r="F14" s="40"/>
      <c r="G14" s="40"/>
      <c r="H14" s="40"/>
      <c r="I14" s="53"/>
      <c r="J14" s="53"/>
    </row>
    <row r="15" spans="1:250" s="21" customFormat="1" ht="36" customHeight="1">
      <c r="A15" s="156" t="s">
        <v>78</v>
      </c>
      <c r="B15" s="156"/>
      <c r="C15" s="156"/>
      <c r="D15" s="156"/>
      <c r="E15" s="156"/>
      <c r="F15" s="156"/>
      <c r="G15" s="156"/>
      <c r="H15" s="54"/>
      <c r="I15" s="54"/>
      <c r="J15" s="54"/>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t="s">
        <v>49</v>
      </c>
      <c r="AR15" s="150"/>
      <c r="AS15" s="150"/>
      <c r="AT15" s="150"/>
      <c r="AU15" s="150"/>
      <c r="AV15" s="150"/>
      <c r="AW15" s="150"/>
      <c r="AX15" s="150"/>
      <c r="AY15" s="150"/>
      <c r="AZ15" s="150"/>
      <c r="BA15" s="150"/>
      <c r="BB15" s="150"/>
      <c r="BC15" s="150"/>
      <c r="BD15" s="150"/>
      <c r="BE15" s="150"/>
      <c r="BF15" s="150"/>
      <c r="BG15" s="150" t="s">
        <v>49</v>
      </c>
      <c r="BH15" s="150"/>
      <c r="BI15" s="150"/>
      <c r="BJ15" s="150"/>
      <c r="BK15" s="150"/>
      <c r="BL15" s="150"/>
      <c r="BM15" s="150"/>
      <c r="BN15" s="150"/>
      <c r="BO15" s="150"/>
      <c r="BP15" s="150"/>
      <c r="BQ15" s="150"/>
      <c r="BR15" s="150"/>
      <c r="BS15" s="150"/>
      <c r="BT15" s="150"/>
      <c r="BU15" s="150"/>
      <c r="BV15" s="150"/>
      <c r="BW15" s="150" t="s">
        <v>49</v>
      </c>
      <c r="BX15" s="150"/>
      <c r="BY15" s="150"/>
      <c r="BZ15" s="150"/>
      <c r="CA15" s="150"/>
      <c r="CB15" s="150"/>
      <c r="CC15" s="150"/>
      <c r="CD15" s="150"/>
      <c r="CE15" s="150"/>
      <c r="CF15" s="150"/>
      <c r="CG15" s="150"/>
      <c r="CH15" s="150"/>
      <c r="CI15" s="150"/>
      <c r="CJ15" s="150"/>
      <c r="CK15" s="150"/>
      <c r="CL15" s="150"/>
      <c r="CM15" s="150" t="s">
        <v>49</v>
      </c>
      <c r="CN15" s="150"/>
      <c r="CO15" s="150"/>
      <c r="CP15" s="150"/>
      <c r="CQ15" s="150"/>
      <c r="CR15" s="150"/>
      <c r="CS15" s="150"/>
      <c r="CT15" s="150"/>
      <c r="CU15" s="150"/>
      <c r="CV15" s="150"/>
      <c r="CW15" s="150"/>
      <c r="CX15" s="150"/>
      <c r="CY15" s="150"/>
      <c r="CZ15" s="150"/>
      <c r="DA15" s="150"/>
      <c r="DB15" s="150"/>
      <c r="DC15" s="150" t="s">
        <v>49</v>
      </c>
      <c r="DD15" s="150"/>
      <c r="DE15" s="150"/>
      <c r="DF15" s="150"/>
      <c r="DG15" s="150"/>
      <c r="DH15" s="150"/>
      <c r="DI15" s="150"/>
      <c r="DJ15" s="150"/>
      <c r="DK15" s="150"/>
      <c r="DL15" s="150"/>
      <c r="DM15" s="150"/>
      <c r="DN15" s="150"/>
      <c r="DO15" s="150"/>
      <c r="DP15" s="150"/>
      <c r="DQ15" s="150"/>
      <c r="DR15" s="150"/>
      <c r="DS15" s="150" t="s">
        <v>49</v>
      </c>
      <c r="DT15" s="150"/>
      <c r="DU15" s="150"/>
      <c r="DV15" s="150"/>
      <c r="DW15" s="150"/>
      <c r="DX15" s="150"/>
      <c r="DY15" s="150"/>
      <c r="DZ15" s="150"/>
      <c r="EA15" s="150"/>
      <c r="EB15" s="150"/>
      <c r="EC15" s="150"/>
      <c r="ED15" s="150"/>
      <c r="EE15" s="150"/>
      <c r="EF15" s="150"/>
      <c r="EG15" s="150"/>
      <c r="EH15" s="150"/>
      <c r="EI15" s="150" t="s">
        <v>49</v>
      </c>
      <c r="EJ15" s="150"/>
      <c r="EK15" s="150"/>
      <c r="EL15" s="150"/>
      <c r="EM15" s="150"/>
      <c r="EN15" s="150"/>
      <c r="EO15" s="150"/>
      <c r="EP15" s="150"/>
      <c r="EQ15" s="150"/>
      <c r="ER15" s="150"/>
      <c r="ES15" s="150"/>
      <c r="ET15" s="150"/>
      <c r="EU15" s="150"/>
      <c r="EV15" s="150"/>
      <c r="EW15" s="150"/>
      <c r="EX15" s="150"/>
      <c r="EY15" s="150" t="s">
        <v>49</v>
      </c>
      <c r="EZ15" s="150"/>
      <c r="FA15" s="150"/>
      <c r="FB15" s="150"/>
      <c r="FC15" s="150"/>
      <c r="FD15" s="150"/>
      <c r="FE15" s="150"/>
      <c r="FF15" s="150"/>
      <c r="FG15" s="150"/>
      <c r="FH15" s="150"/>
      <c r="FI15" s="150"/>
      <c r="FJ15" s="150"/>
      <c r="FK15" s="150"/>
      <c r="FL15" s="150"/>
      <c r="FM15" s="150"/>
      <c r="FN15" s="150"/>
      <c r="FO15" s="150" t="s">
        <v>49</v>
      </c>
      <c r="FP15" s="150"/>
      <c r="FQ15" s="150"/>
      <c r="FR15" s="150"/>
      <c r="FS15" s="150"/>
      <c r="FT15" s="150"/>
      <c r="FU15" s="150"/>
      <c r="FV15" s="150"/>
      <c r="FW15" s="150"/>
      <c r="FX15" s="150"/>
      <c r="FY15" s="150"/>
      <c r="FZ15" s="150"/>
      <c r="GA15" s="150"/>
      <c r="GB15" s="150"/>
      <c r="GC15" s="150"/>
      <c r="GD15" s="150"/>
      <c r="GE15" s="150" t="s">
        <v>49</v>
      </c>
      <c r="GF15" s="150"/>
      <c r="GG15" s="150"/>
      <c r="GH15" s="150"/>
      <c r="GI15" s="150"/>
      <c r="GJ15" s="150"/>
      <c r="GK15" s="150"/>
      <c r="GL15" s="150"/>
      <c r="GM15" s="150"/>
      <c r="GN15" s="150"/>
      <c r="GO15" s="150"/>
      <c r="GP15" s="150"/>
      <c r="GQ15" s="150"/>
      <c r="GR15" s="150"/>
      <c r="GS15" s="150"/>
      <c r="GT15" s="150"/>
      <c r="GU15" s="150" t="s">
        <v>49</v>
      </c>
      <c r="GV15" s="150"/>
      <c r="GW15" s="150"/>
      <c r="GX15" s="150"/>
      <c r="GY15" s="150"/>
      <c r="GZ15" s="150"/>
      <c r="HA15" s="150"/>
      <c r="HB15" s="150"/>
      <c r="HC15" s="150"/>
      <c r="HD15" s="150"/>
      <c r="HE15" s="150"/>
      <c r="HF15" s="150"/>
      <c r="HG15" s="150"/>
      <c r="HH15" s="150"/>
      <c r="HI15" s="150"/>
      <c r="HJ15" s="150"/>
      <c r="HK15" s="150" t="s">
        <v>49</v>
      </c>
      <c r="HL15" s="150"/>
      <c r="HM15" s="150"/>
      <c r="HN15" s="150"/>
      <c r="HO15" s="150"/>
      <c r="HP15" s="150"/>
      <c r="HQ15" s="150"/>
      <c r="HR15" s="150"/>
      <c r="HS15" s="150"/>
      <c r="HT15" s="150"/>
      <c r="HU15" s="150"/>
      <c r="HV15" s="150"/>
      <c r="HW15" s="150"/>
      <c r="HX15" s="150"/>
      <c r="HY15" s="150"/>
      <c r="HZ15" s="150"/>
      <c r="IA15" s="150" t="s">
        <v>49</v>
      </c>
      <c r="IB15" s="150"/>
      <c r="IC15" s="150"/>
      <c r="ID15" s="150"/>
      <c r="IE15" s="150"/>
      <c r="IF15" s="150"/>
      <c r="IG15" s="150"/>
      <c r="IH15" s="150"/>
      <c r="II15" s="150"/>
      <c r="IJ15" s="150"/>
      <c r="IK15" s="150"/>
      <c r="IL15" s="150"/>
      <c r="IM15" s="150"/>
      <c r="IN15" s="150"/>
      <c r="IO15" s="150"/>
      <c r="IP15" s="150"/>
    </row>
    <row r="16" spans="1:19" ht="26.25" customHeight="1">
      <c r="A16" s="151" t="s">
        <v>10</v>
      </c>
      <c r="B16" s="151" t="s">
        <v>21</v>
      </c>
      <c r="C16" s="151" t="s">
        <v>22</v>
      </c>
      <c r="D16" s="151" t="s">
        <v>37</v>
      </c>
      <c r="E16" s="151"/>
      <c r="F16" s="151"/>
      <c r="G16" s="75"/>
      <c r="H16" s="152"/>
      <c r="I16" s="152"/>
      <c r="J16" s="152"/>
      <c r="K16" s="52"/>
      <c r="L16" s="52"/>
      <c r="M16" s="52"/>
      <c r="N16" s="52"/>
      <c r="O16" s="52"/>
      <c r="P16" s="52"/>
      <c r="Q16" s="52"/>
      <c r="R16" s="52"/>
      <c r="S16" s="52"/>
    </row>
    <row r="17" spans="1:10" s="27" customFormat="1" ht="135" customHeight="1">
      <c r="A17" s="151"/>
      <c r="B17" s="151"/>
      <c r="C17" s="151"/>
      <c r="D17" s="108" t="s">
        <v>79</v>
      </c>
      <c r="E17" s="108" t="s">
        <v>81</v>
      </c>
      <c r="F17" s="108" t="s">
        <v>80</v>
      </c>
      <c r="G17" s="75"/>
      <c r="H17" s="75"/>
      <c r="I17" s="75"/>
      <c r="J17" s="75"/>
    </row>
    <row r="18" spans="1:10" s="28" customFormat="1" ht="16.5" customHeight="1">
      <c r="A18" s="43">
        <v>0</v>
      </c>
      <c r="B18" s="43">
        <v>1</v>
      </c>
      <c r="C18" s="43">
        <v>2</v>
      </c>
      <c r="D18" s="43">
        <v>3</v>
      </c>
      <c r="E18" s="43">
        <v>4</v>
      </c>
      <c r="F18" s="43">
        <v>5</v>
      </c>
      <c r="G18" s="76"/>
      <c r="H18" s="76"/>
      <c r="I18" s="76"/>
      <c r="J18" s="76"/>
    </row>
    <row r="19" spans="1:10" s="29" customFormat="1" ht="24" customHeight="1">
      <c r="A19" s="110">
        <v>1</v>
      </c>
      <c r="B19" s="111"/>
      <c r="C19" s="108"/>
      <c r="D19" s="25"/>
      <c r="E19" s="56">
        <f>F19-D19</f>
        <v>0</v>
      </c>
      <c r="F19" s="113">
        <f>G9</f>
        <v>0</v>
      </c>
      <c r="G19" s="77"/>
      <c r="H19" s="109"/>
      <c r="I19" s="109"/>
      <c r="J19" s="109"/>
    </row>
    <row r="20" spans="1:10" s="21" customFormat="1" ht="24" customHeight="1">
      <c r="A20" s="110"/>
      <c r="B20" s="112" t="s">
        <v>32</v>
      </c>
      <c r="C20" s="43"/>
      <c r="D20" s="25"/>
      <c r="E20" s="25"/>
      <c r="F20" s="25"/>
      <c r="G20" s="107"/>
      <c r="H20" s="109"/>
      <c r="I20" s="109"/>
      <c r="J20" s="109"/>
    </row>
    <row r="22" spans="1:8" s="21" customFormat="1" ht="24" customHeight="1">
      <c r="A22" s="49"/>
      <c r="B22" s="50" t="s">
        <v>82</v>
      </c>
      <c r="C22" s="50"/>
      <c r="D22" s="50"/>
      <c r="E22" s="50"/>
      <c r="F22" s="50"/>
      <c r="G22" s="50"/>
      <c r="H22" s="50"/>
    </row>
    <row r="25" spans="1:7" s="21" customFormat="1" ht="15.75">
      <c r="A25" s="51"/>
      <c r="B25" s="21" t="s">
        <v>3</v>
      </c>
      <c r="D25" s="51"/>
      <c r="E25" s="51"/>
      <c r="F25" s="51"/>
      <c r="G25" s="51"/>
    </row>
    <row r="26" spans="1:7" s="21" customFormat="1" ht="15.75">
      <c r="A26" s="51"/>
      <c r="D26" s="51"/>
      <c r="E26" s="51"/>
      <c r="F26" s="51"/>
      <c r="G26" s="51"/>
    </row>
    <row r="27" spans="1:10" s="21" customFormat="1" ht="15.75">
      <c r="A27" s="51"/>
      <c r="B27" s="26" t="s">
        <v>4</v>
      </c>
      <c r="C27" s="26"/>
      <c r="D27" s="26"/>
      <c r="E27" s="21" t="s">
        <v>6</v>
      </c>
      <c r="G27" s="21" t="s">
        <v>7</v>
      </c>
      <c r="J27" s="21" t="s">
        <v>8</v>
      </c>
    </row>
    <row r="28" s="21" customFormat="1" ht="15.75">
      <c r="B28" s="21" t="s">
        <v>5</v>
      </c>
    </row>
    <row r="29" s="21" customFormat="1" ht="15.75"/>
  </sheetData>
  <sheetProtection selectLockedCells="1" selectUnlockedCells="1"/>
  <mergeCells count="30">
    <mergeCell ref="CM15:DB15"/>
    <mergeCell ref="A4:G4"/>
    <mergeCell ref="A12:J12"/>
    <mergeCell ref="A15:G15"/>
    <mergeCell ref="K15:Z15"/>
    <mergeCell ref="A6:A7"/>
    <mergeCell ref="D6:D7"/>
    <mergeCell ref="F6:F7"/>
    <mergeCell ref="G6:G7"/>
    <mergeCell ref="B6:B7"/>
    <mergeCell ref="C6:C7"/>
    <mergeCell ref="C16:C17"/>
    <mergeCell ref="D16:F16"/>
    <mergeCell ref="E6:E7"/>
    <mergeCell ref="DC15:DR15"/>
    <mergeCell ref="IA15:IP15"/>
    <mergeCell ref="H16:J16"/>
    <mergeCell ref="EY15:FN15"/>
    <mergeCell ref="FO15:GD15"/>
    <mergeCell ref="HK15:HZ15"/>
    <mergeCell ref="GE15:GT15"/>
    <mergeCell ref="GU15:HJ15"/>
    <mergeCell ref="BG15:BV15"/>
    <mergeCell ref="BW15:CL15"/>
    <mergeCell ref="A16:A17"/>
    <mergeCell ref="B16:B17"/>
    <mergeCell ref="DS15:EH15"/>
    <mergeCell ref="EI15:EX15"/>
    <mergeCell ref="AA15:AP15"/>
    <mergeCell ref="AQ15:BF15"/>
  </mergeCells>
  <printOptions horizontalCentered="1"/>
  <pageMargins left="0.32" right="0.18" top="0.2" bottom="0.17" header="0.19" footer="0.15"/>
  <pageSetup orientation="landscape" paperSize="9" scale="65" r:id="rId1"/>
</worksheet>
</file>

<file path=xl/worksheets/sheet4.xml><?xml version="1.0" encoding="utf-8"?>
<worksheet xmlns="http://schemas.openxmlformats.org/spreadsheetml/2006/main" xmlns:r="http://schemas.openxmlformats.org/officeDocument/2006/relationships">
  <sheetPr>
    <tabColor indexed="15"/>
  </sheetPr>
  <dimension ref="A1:X32"/>
  <sheetViews>
    <sheetView view="pageBreakPreview" zoomScaleNormal="70" zoomScaleSheetLayoutView="100" zoomScalePageLayoutView="0" workbookViewId="0" topLeftCell="H1">
      <selection activeCell="G1" sqref="G1"/>
    </sheetView>
  </sheetViews>
  <sheetFormatPr defaultColWidth="9.140625" defaultRowHeight="12.75"/>
  <cols>
    <col min="1" max="1" width="6.57421875" style="2" customWidth="1"/>
    <col min="2" max="2" width="22.8515625" style="2" customWidth="1"/>
    <col min="3" max="3" width="21.00390625" style="2" customWidth="1"/>
    <col min="4" max="4" width="15.7109375" style="2" customWidth="1"/>
    <col min="5" max="5" width="21.00390625" style="2" customWidth="1"/>
    <col min="6" max="6" width="15.7109375" style="2" customWidth="1"/>
    <col min="7" max="7" width="14.421875" style="2" customWidth="1"/>
    <col min="8" max="9" width="13.140625" style="2" customWidth="1"/>
    <col min="10" max="10" width="11.140625" style="2" customWidth="1"/>
    <col min="11" max="11" width="11.00390625" style="2" customWidth="1"/>
    <col min="12" max="13" width="11.28125" style="2" customWidth="1"/>
    <col min="14" max="14" width="11.8515625" style="2" customWidth="1"/>
    <col min="15" max="15" width="21.00390625" style="2" customWidth="1"/>
    <col min="16" max="16" width="15.7109375" style="2" customWidth="1"/>
    <col min="17" max="16384" width="9.140625" style="2" customWidth="1"/>
  </cols>
  <sheetData>
    <row r="1" spans="1:23" ht="18">
      <c r="A1" s="3" t="s">
        <v>51</v>
      </c>
      <c r="D1" s="3"/>
      <c r="F1" s="3"/>
      <c r="P1" s="3"/>
      <c r="V1" s="3" t="s">
        <v>124</v>
      </c>
      <c r="W1" s="3"/>
    </row>
    <row r="4" spans="1:16" ht="24" customHeight="1">
      <c r="A4" s="166" t="s">
        <v>52</v>
      </c>
      <c r="B4" s="166"/>
      <c r="C4" s="166"/>
      <c r="D4" s="166"/>
      <c r="E4" s="166"/>
      <c r="F4" s="166"/>
      <c r="G4" s="166"/>
      <c r="H4" s="166"/>
      <c r="I4" s="166"/>
      <c r="J4" s="166"/>
      <c r="K4" s="166"/>
      <c r="L4" s="166"/>
      <c r="M4" s="166"/>
      <c r="N4" s="166"/>
      <c r="O4" s="166"/>
      <c r="P4" s="166"/>
    </row>
    <row r="5" spans="1:16" ht="12.75">
      <c r="A5" s="167"/>
      <c r="B5" s="167"/>
      <c r="C5" s="167"/>
      <c r="D5" s="167"/>
      <c r="E5" s="167"/>
      <c r="F5" s="167"/>
      <c r="G5" s="167"/>
      <c r="H5" s="167"/>
      <c r="I5" s="167"/>
      <c r="J5" s="167"/>
      <c r="K5" s="167"/>
      <c r="L5" s="167"/>
      <c r="M5" s="167"/>
      <c r="N5" s="167"/>
      <c r="O5" s="167"/>
      <c r="P5" s="167"/>
    </row>
    <row r="6" spans="1:16" ht="16.5" customHeight="1">
      <c r="A6" s="125"/>
      <c r="B6" s="125"/>
      <c r="C6" s="4"/>
      <c r="D6" s="4"/>
      <c r="E6" s="4"/>
      <c r="F6" s="4"/>
      <c r="G6" s="4"/>
      <c r="H6" s="4"/>
      <c r="I6" s="4"/>
      <c r="J6" s="4"/>
      <c r="K6" s="4"/>
      <c r="L6" s="4"/>
      <c r="M6" s="4"/>
      <c r="N6" s="4"/>
      <c r="O6" s="4"/>
      <c r="P6" s="4"/>
    </row>
    <row r="8" spans="1:24" s="1" customFormat="1" ht="107.25" customHeight="1">
      <c r="A8" s="158" t="s">
        <v>1</v>
      </c>
      <c r="B8" s="159" t="s">
        <v>50</v>
      </c>
      <c r="C8" s="160" t="s">
        <v>83</v>
      </c>
      <c r="D8" s="162"/>
      <c r="E8" s="160" t="s">
        <v>123</v>
      </c>
      <c r="F8" s="162"/>
      <c r="G8" s="160" t="s">
        <v>126</v>
      </c>
      <c r="H8" s="161"/>
      <c r="I8" s="161"/>
      <c r="J8" s="162"/>
      <c r="K8" s="160" t="s">
        <v>127</v>
      </c>
      <c r="L8" s="161"/>
      <c r="M8" s="161"/>
      <c r="N8" s="161"/>
      <c r="O8" s="160" t="s">
        <v>128</v>
      </c>
      <c r="P8" s="162"/>
      <c r="Q8" s="160" t="s">
        <v>129</v>
      </c>
      <c r="R8" s="161"/>
      <c r="S8" s="161"/>
      <c r="T8" s="161"/>
      <c r="U8" s="160" t="s">
        <v>84</v>
      </c>
      <c r="V8" s="161"/>
      <c r="W8" s="161"/>
      <c r="X8" s="161"/>
    </row>
    <row r="9" spans="1:24" s="1" customFormat="1" ht="10.5" customHeight="1">
      <c r="A9" s="158"/>
      <c r="B9" s="159"/>
      <c r="C9" s="163"/>
      <c r="D9" s="165"/>
      <c r="E9" s="163"/>
      <c r="F9" s="165"/>
      <c r="G9" s="163"/>
      <c r="H9" s="164"/>
      <c r="I9" s="164"/>
      <c r="J9" s="165"/>
      <c r="K9" s="163"/>
      <c r="L9" s="164"/>
      <c r="M9" s="164"/>
      <c r="N9" s="164"/>
      <c r="O9" s="163"/>
      <c r="P9" s="165"/>
      <c r="Q9" s="163"/>
      <c r="R9" s="164"/>
      <c r="S9" s="164"/>
      <c r="T9" s="164"/>
      <c r="U9" s="163"/>
      <c r="V9" s="164"/>
      <c r="W9" s="164"/>
      <c r="X9" s="164"/>
    </row>
    <row r="10" spans="1:24" s="1" customFormat="1" ht="108" customHeight="1">
      <c r="A10" s="19"/>
      <c r="B10" s="20"/>
      <c r="C10" s="20" t="s">
        <v>53</v>
      </c>
      <c r="D10" s="20" t="s">
        <v>54</v>
      </c>
      <c r="E10" s="20" t="s">
        <v>53</v>
      </c>
      <c r="F10" s="20" t="s">
        <v>54</v>
      </c>
      <c r="G10" s="20">
        <v>2019</v>
      </c>
      <c r="H10" s="20">
        <v>2020</v>
      </c>
      <c r="I10" s="20">
        <v>2021</v>
      </c>
      <c r="J10" s="20">
        <v>2022</v>
      </c>
      <c r="K10" s="20">
        <v>2019</v>
      </c>
      <c r="L10" s="20">
        <v>2020</v>
      </c>
      <c r="M10" s="20">
        <v>2021</v>
      </c>
      <c r="N10" s="20">
        <v>2022</v>
      </c>
      <c r="O10" s="20" t="s">
        <v>53</v>
      </c>
      <c r="P10" s="20" t="s">
        <v>54</v>
      </c>
      <c r="Q10" s="20">
        <v>2019</v>
      </c>
      <c r="R10" s="20">
        <v>2020</v>
      </c>
      <c r="S10" s="20">
        <v>2021</v>
      </c>
      <c r="T10" s="20">
        <v>2022</v>
      </c>
      <c r="U10" s="20">
        <v>2019</v>
      </c>
      <c r="V10" s="20">
        <v>2020</v>
      </c>
      <c r="W10" s="20">
        <v>2021</v>
      </c>
      <c r="X10" s="20">
        <v>2022</v>
      </c>
    </row>
    <row r="11" spans="1:24" ht="15.75" customHeight="1">
      <c r="A11" s="7">
        <v>1</v>
      </c>
      <c r="B11" s="7" t="s">
        <v>55</v>
      </c>
      <c r="C11" s="8"/>
      <c r="D11" s="16"/>
      <c r="E11" s="8"/>
      <c r="F11" s="16"/>
      <c r="G11" s="8"/>
      <c r="H11" s="8"/>
      <c r="I11" s="8"/>
      <c r="J11" s="9"/>
      <c r="K11" s="8"/>
      <c r="L11" s="8"/>
      <c r="M11" s="8"/>
      <c r="N11" s="9"/>
      <c r="O11" s="8"/>
      <c r="P11" s="16"/>
      <c r="Q11" s="8"/>
      <c r="R11" s="16"/>
      <c r="S11" s="16"/>
      <c r="T11" s="8"/>
      <c r="U11" s="16"/>
      <c r="V11" s="8"/>
      <c r="W11" s="8"/>
      <c r="X11" s="16"/>
    </row>
    <row r="12" spans="1:24" ht="15.75" customHeight="1">
      <c r="A12" s="7">
        <v>2</v>
      </c>
      <c r="B12" s="7" t="s">
        <v>55</v>
      </c>
      <c r="C12" s="8"/>
      <c r="D12" s="16"/>
      <c r="E12" s="8"/>
      <c r="F12" s="16"/>
      <c r="G12" s="8"/>
      <c r="H12" s="8"/>
      <c r="I12" s="8"/>
      <c r="J12" s="9"/>
      <c r="K12" s="8"/>
      <c r="L12" s="8"/>
      <c r="M12" s="8"/>
      <c r="N12" s="9"/>
      <c r="O12" s="8"/>
      <c r="P12" s="16"/>
      <c r="Q12" s="8"/>
      <c r="R12" s="16"/>
      <c r="S12" s="16"/>
      <c r="T12" s="8"/>
      <c r="U12" s="16"/>
      <c r="V12" s="8"/>
      <c r="W12" s="8"/>
      <c r="X12" s="16"/>
    </row>
    <row r="13" spans="1:24" ht="15.75" customHeight="1">
      <c r="A13" s="7"/>
      <c r="B13" s="7" t="s">
        <v>55</v>
      </c>
      <c r="C13" s="8"/>
      <c r="D13" s="16"/>
      <c r="E13" s="8"/>
      <c r="F13" s="16"/>
      <c r="G13" s="8"/>
      <c r="H13" s="8"/>
      <c r="I13" s="8"/>
      <c r="J13" s="9"/>
      <c r="K13" s="8"/>
      <c r="L13" s="8"/>
      <c r="M13" s="8"/>
      <c r="N13" s="9"/>
      <c r="O13" s="8"/>
      <c r="P13" s="16"/>
      <c r="Q13" s="8"/>
      <c r="R13" s="16"/>
      <c r="S13" s="16"/>
      <c r="T13" s="8"/>
      <c r="U13" s="16"/>
      <c r="V13" s="8"/>
      <c r="W13" s="8"/>
      <c r="X13" s="16"/>
    </row>
    <row r="14" spans="1:24" ht="15.75" customHeight="1">
      <c r="A14" s="10"/>
      <c r="B14" s="10" t="s">
        <v>56</v>
      </c>
      <c r="C14" s="11"/>
      <c r="D14" s="17"/>
      <c r="E14" s="11"/>
      <c r="F14" s="17"/>
      <c r="G14" s="11"/>
      <c r="H14" s="11"/>
      <c r="I14" s="11"/>
      <c r="J14" s="12"/>
      <c r="K14" s="11"/>
      <c r="L14" s="11"/>
      <c r="M14" s="11"/>
      <c r="N14" s="12"/>
      <c r="O14" s="11"/>
      <c r="P14" s="17"/>
      <c r="Q14" s="11"/>
      <c r="R14" s="17"/>
      <c r="S14" s="17"/>
      <c r="T14" s="11"/>
      <c r="U14" s="17"/>
      <c r="V14" s="11"/>
      <c r="W14" s="11"/>
      <c r="X14" s="17"/>
    </row>
    <row r="15" spans="1:24" ht="15.75" customHeight="1">
      <c r="A15" s="7"/>
      <c r="B15" s="7" t="s">
        <v>55</v>
      </c>
      <c r="C15" s="8"/>
      <c r="D15" s="16"/>
      <c r="E15" s="8"/>
      <c r="F15" s="16"/>
      <c r="G15" s="8"/>
      <c r="H15" s="8"/>
      <c r="I15" s="8"/>
      <c r="J15" s="9"/>
      <c r="K15" s="8"/>
      <c r="L15" s="8"/>
      <c r="M15" s="8"/>
      <c r="N15" s="9"/>
      <c r="O15" s="8"/>
      <c r="P15" s="16"/>
      <c r="Q15" s="8"/>
      <c r="R15" s="16"/>
      <c r="S15" s="16"/>
      <c r="T15" s="8"/>
      <c r="U15" s="16"/>
      <c r="V15" s="8"/>
      <c r="W15" s="8"/>
      <c r="X15" s="16"/>
    </row>
    <row r="16" spans="1:24" ht="15.75" customHeight="1">
      <c r="A16" s="7"/>
      <c r="B16" s="7" t="s">
        <v>55</v>
      </c>
      <c r="C16" s="8"/>
      <c r="D16" s="16"/>
      <c r="E16" s="8"/>
      <c r="F16" s="16"/>
      <c r="G16" s="8"/>
      <c r="H16" s="8"/>
      <c r="I16" s="8"/>
      <c r="J16" s="9"/>
      <c r="K16" s="8"/>
      <c r="L16" s="8"/>
      <c r="M16" s="8"/>
      <c r="N16" s="9"/>
      <c r="O16" s="8"/>
      <c r="P16" s="16"/>
      <c r="Q16" s="8"/>
      <c r="R16" s="16"/>
      <c r="S16" s="16"/>
      <c r="T16" s="8"/>
      <c r="U16" s="16"/>
      <c r="V16" s="8"/>
      <c r="W16" s="8"/>
      <c r="X16" s="16"/>
    </row>
    <row r="17" spans="1:24" ht="15.75" customHeight="1">
      <c r="A17" s="7"/>
      <c r="B17" s="7" t="s">
        <v>55</v>
      </c>
      <c r="C17" s="8"/>
      <c r="D17" s="16"/>
      <c r="E17" s="8"/>
      <c r="F17" s="16"/>
      <c r="G17" s="8"/>
      <c r="H17" s="8"/>
      <c r="I17" s="8"/>
      <c r="J17" s="9"/>
      <c r="K17" s="8"/>
      <c r="L17" s="8"/>
      <c r="M17" s="8"/>
      <c r="N17" s="9"/>
      <c r="O17" s="8"/>
      <c r="P17" s="16"/>
      <c r="Q17" s="8"/>
      <c r="R17" s="16"/>
      <c r="S17" s="16"/>
      <c r="T17" s="8"/>
      <c r="U17" s="16"/>
      <c r="V17" s="8"/>
      <c r="W17" s="8"/>
      <c r="X17" s="16"/>
    </row>
    <row r="18" spans="1:24" ht="15.75" customHeight="1">
      <c r="A18" s="10"/>
      <c r="B18" s="10" t="s">
        <v>57</v>
      </c>
      <c r="C18" s="11"/>
      <c r="D18" s="17"/>
      <c r="E18" s="11"/>
      <c r="F18" s="17"/>
      <c r="G18" s="11"/>
      <c r="H18" s="11"/>
      <c r="I18" s="11"/>
      <c r="J18" s="12"/>
      <c r="K18" s="11"/>
      <c r="L18" s="11"/>
      <c r="M18" s="11"/>
      <c r="N18" s="12"/>
      <c r="O18" s="11"/>
      <c r="P18" s="17"/>
      <c r="Q18" s="11"/>
      <c r="R18" s="17"/>
      <c r="S18" s="17"/>
      <c r="T18" s="11"/>
      <c r="U18" s="17"/>
      <c r="V18" s="11"/>
      <c r="W18" s="11"/>
      <c r="X18" s="17"/>
    </row>
    <row r="19" spans="1:24" ht="15.75" customHeight="1">
      <c r="A19" s="168" t="s">
        <v>32</v>
      </c>
      <c r="B19" s="168"/>
      <c r="C19" s="13"/>
      <c r="D19" s="18"/>
      <c r="E19" s="13"/>
      <c r="F19" s="18"/>
      <c r="G19" s="13"/>
      <c r="H19" s="13"/>
      <c r="I19" s="13"/>
      <c r="J19" s="14"/>
      <c r="K19" s="13"/>
      <c r="L19" s="13"/>
      <c r="M19" s="13"/>
      <c r="N19" s="14"/>
      <c r="O19" s="13"/>
      <c r="P19" s="18"/>
      <c r="Q19" s="13"/>
      <c r="R19" s="18"/>
      <c r="S19" s="18"/>
      <c r="T19" s="13"/>
      <c r="U19" s="18"/>
      <c r="V19" s="13"/>
      <c r="W19" s="13"/>
      <c r="X19" s="18"/>
    </row>
    <row r="21" spans="1:16" ht="28.5" customHeight="1">
      <c r="A21" s="157"/>
      <c r="B21" s="157"/>
      <c r="C21" s="157"/>
      <c r="D21" s="157"/>
      <c r="E21" s="157"/>
      <c r="F21" s="157"/>
      <c r="G21" s="157"/>
      <c r="H21" s="157"/>
      <c r="I21" s="157"/>
      <c r="J21" s="157"/>
      <c r="K21" s="157"/>
      <c r="L21" s="157"/>
      <c r="M21" s="157"/>
      <c r="N21" s="157"/>
      <c r="O21" s="157"/>
      <c r="P21" s="157"/>
    </row>
    <row r="22" ht="15.75" customHeight="1"/>
    <row r="23" ht="15.75" customHeight="1">
      <c r="A23" s="2" t="s">
        <v>3</v>
      </c>
    </row>
    <row r="24" ht="15.75" customHeight="1"/>
    <row r="25" spans="2:3" ht="15.75" customHeight="1">
      <c r="B25" s="2" t="s">
        <v>5</v>
      </c>
      <c r="C25" s="2" t="s">
        <v>122</v>
      </c>
    </row>
    <row r="26" ht="42.75" customHeight="1"/>
    <row r="28" spans="12:13" ht="12.75">
      <c r="L28" s="15"/>
      <c r="M28" s="15"/>
    </row>
    <row r="32" ht="12.75">
      <c r="G32" s="2" t="s">
        <v>58</v>
      </c>
    </row>
  </sheetData>
  <sheetProtection selectLockedCells="1" selectUnlockedCells="1"/>
  <mergeCells count="14">
    <mergeCell ref="Q8:T9"/>
    <mergeCell ref="U8:X9"/>
    <mergeCell ref="A4:P4"/>
    <mergeCell ref="A5:P5"/>
    <mergeCell ref="A6:B6"/>
    <mergeCell ref="A19:B19"/>
    <mergeCell ref="A21:P21"/>
    <mergeCell ref="A8:A9"/>
    <mergeCell ref="B8:B9"/>
    <mergeCell ref="G8:J9"/>
    <mergeCell ref="K8:N9"/>
    <mergeCell ref="O8:P9"/>
    <mergeCell ref="C8:D9"/>
    <mergeCell ref="E8:F9"/>
  </mergeCells>
  <printOptions horizontalCentered="1"/>
  <pageMargins left="0.65" right="0.44" top="0.51" bottom="0.49" header="0.51" footer="0.51"/>
  <pageSetup orientation="landscape" paperSize="9" scale="58" r:id="rId1"/>
</worksheet>
</file>

<file path=xl/worksheets/sheet5.xml><?xml version="1.0" encoding="utf-8"?>
<worksheet xmlns="http://schemas.openxmlformats.org/spreadsheetml/2006/main" xmlns:r="http://schemas.openxmlformats.org/officeDocument/2006/relationships">
  <sheetPr>
    <tabColor indexed="15"/>
  </sheetPr>
  <dimension ref="A1:L31"/>
  <sheetViews>
    <sheetView view="pageBreakPreview" zoomScaleNormal="70" zoomScaleSheetLayoutView="100" zoomScalePageLayoutView="0" workbookViewId="0" topLeftCell="A1">
      <selection activeCell="H25" sqref="H25"/>
    </sheetView>
  </sheetViews>
  <sheetFormatPr defaultColWidth="9.140625" defaultRowHeight="12.75"/>
  <cols>
    <col min="1" max="1" width="6.57421875" style="2" customWidth="1"/>
    <col min="2" max="2" width="22.8515625" style="2" customWidth="1"/>
    <col min="3" max="3" width="14.421875" style="2" customWidth="1"/>
    <col min="4" max="4" width="13.140625" style="2" customWidth="1"/>
    <col min="5" max="5" width="11.140625" style="2" customWidth="1"/>
    <col min="6" max="6" width="11.00390625" style="2" customWidth="1"/>
    <col min="7" max="7" width="11.28125" style="2" customWidth="1"/>
    <col min="8" max="8" width="11.8515625" style="2" customWidth="1"/>
    <col min="9" max="9" width="10.7109375" style="2" customWidth="1"/>
    <col min="10" max="10" width="11.00390625" style="2" customWidth="1"/>
    <col min="11" max="11" width="20.140625" style="2" customWidth="1"/>
    <col min="12" max="12" width="10.57421875" style="2" customWidth="1"/>
    <col min="13" max="16384" width="9.140625" style="2" customWidth="1"/>
  </cols>
  <sheetData>
    <row r="1" spans="1:12" ht="18">
      <c r="A1" s="3" t="s">
        <v>51</v>
      </c>
      <c r="L1" s="3" t="s">
        <v>125</v>
      </c>
    </row>
    <row r="4" spans="1:12" ht="24" customHeight="1">
      <c r="A4" s="166" t="s">
        <v>59</v>
      </c>
      <c r="B4" s="166"/>
      <c r="C4" s="166"/>
      <c r="D4" s="166"/>
      <c r="E4" s="166"/>
      <c r="F4" s="166"/>
      <c r="G4" s="166"/>
      <c r="H4" s="166"/>
      <c r="I4" s="166"/>
      <c r="J4" s="166"/>
      <c r="K4" s="166"/>
      <c r="L4" s="166"/>
    </row>
    <row r="5" spans="1:12" ht="12.75">
      <c r="A5" s="167"/>
      <c r="B5" s="167"/>
      <c r="C5" s="167"/>
      <c r="D5" s="167"/>
      <c r="E5" s="167"/>
      <c r="F5" s="167"/>
      <c r="G5" s="167"/>
      <c r="H5" s="167"/>
      <c r="I5" s="167"/>
      <c r="J5" s="167"/>
      <c r="K5" s="167"/>
      <c r="L5" s="167"/>
    </row>
    <row r="6" spans="1:12" ht="16.5" customHeight="1">
      <c r="A6" s="125"/>
      <c r="B6" s="125"/>
      <c r="C6" s="4"/>
      <c r="D6" s="4"/>
      <c r="E6" s="4"/>
      <c r="F6" s="4"/>
      <c r="G6" s="4"/>
      <c r="H6" s="4"/>
      <c r="I6" s="4"/>
      <c r="J6" s="4"/>
      <c r="K6" s="4"/>
      <c r="L6" s="4"/>
    </row>
    <row r="8" spans="1:12" s="1" customFormat="1" ht="107.25" customHeight="1">
      <c r="A8" s="158" t="s">
        <v>1</v>
      </c>
      <c r="B8" s="159" t="s">
        <v>50</v>
      </c>
      <c r="C8" s="169" t="s">
        <v>60</v>
      </c>
      <c r="D8" s="159" t="s">
        <v>61</v>
      </c>
      <c r="E8" s="159"/>
      <c r="F8" s="159" t="s">
        <v>62</v>
      </c>
      <c r="G8" s="159"/>
      <c r="H8" s="159"/>
      <c r="I8" s="159" t="s">
        <v>63</v>
      </c>
      <c r="J8" s="159"/>
      <c r="K8" s="159" t="s">
        <v>64</v>
      </c>
      <c r="L8" s="159"/>
    </row>
    <row r="9" spans="1:12" s="1" customFormat="1" ht="108" customHeight="1">
      <c r="A9" s="158"/>
      <c r="B9" s="159"/>
      <c r="C9" s="169"/>
      <c r="D9" s="6" t="s">
        <v>85</v>
      </c>
      <c r="E9" s="5" t="s">
        <v>86</v>
      </c>
      <c r="F9" s="6" t="s">
        <v>87</v>
      </c>
      <c r="G9" s="6" t="s">
        <v>88</v>
      </c>
      <c r="H9" s="6" t="s">
        <v>65</v>
      </c>
      <c r="I9" s="6" t="s">
        <v>89</v>
      </c>
      <c r="J9" s="5" t="s">
        <v>86</v>
      </c>
      <c r="K9" s="6" t="s">
        <v>90</v>
      </c>
      <c r="L9" s="5" t="s">
        <v>91</v>
      </c>
    </row>
    <row r="10" spans="1:12" ht="15.75" customHeight="1">
      <c r="A10" s="7">
        <v>1</v>
      </c>
      <c r="B10" s="7" t="s">
        <v>55</v>
      </c>
      <c r="C10" s="8"/>
      <c r="D10" s="8"/>
      <c r="E10" s="9"/>
      <c r="F10" s="8"/>
      <c r="G10" s="8"/>
      <c r="H10" s="9"/>
      <c r="I10" s="8"/>
      <c r="J10" s="9"/>
      <c r="K10" s="16"/>
      <c r="L10" s="16"/>
    </row>
    <row r="11" spans="1:12" ht="15.75" customHeight="1">
      <c r="A11" s="7">
        <v>2</v>
      </c>
      <c r="B11" s="7" t="s">
        <v>55</v>
      </c>
      <c r="C11" s="8"/>
      <c r="D11" s="8"/>
      <c r="E11" s="9"/>
      <c r="F11" s="8"/>
      <c r="G11" s="8"/>
      <c r="H11" s="9"/>
      <c r="I11" s="8"/>
      <c r="J11" s="9"/>
      <c r="K11" s="16"/>
      <c r="L11" s="16"/>
    </row>
    <row r="12" spans="1:12" ht="15.75" customHeight="1">
      <c r="A12" s="7"/>
      <c r="B12" s="7" t="s">
        <v>55</v>
      </c>
      <c r="C12" s="8"/>
      <c r="D12" s="8"/>
      <c r="E12" s="9"/>
      <c r="F12" s="8"/>
      <c r="G12" s="8"/>
      <c r="H12" s="9"/>
      <c r="I12" s="8"/>
      <c r="J12" s="9"/>
      <c r="K12" s="16"/>
      <c r="L12" s="16"/>
    </row>
    <row r="13" spans="1:12" ht="15.75" customHeight="1">
      <c r="A13" s="10"/>
      <c r="B13" s="10" t="s">
        <v>56</v>
      </c>
      <c r="C13" s="11"/>
      <c r="D13" s="11"/>
      <c r="E13" s="12"/>
      <c r="F13" s="11"/>
      <c r="G13" s="11"/>
      <c r="H13" s="12"/>
      <c r="I13" s="11"/>
      <c r="J13" s="12"/>
      <c r="K13" s="17"/>
      <c r="L13" s="17"/>
    </row>
    <row r="14" spans="1:12" ht="15.75" customHeight="1">
      <c r="A14" s="7"/>
      <c r="B14" s="7" t="s">
        <v>55</v>
      </c>
      <c r="C14" s="8"/>
      <c r="D14" s="8"/>
      <c r="E14" s="9"/>
      <c r="F14" s="8"/>
      <c r="G14" s="8"/>
      <c r="H14" s="9"/>
      <c r="I14" s="8"/>
      <c r="J14" s="9"/>
      <c r="K14" s="16"/>
      <c r="L14" s="16"/>
    </row>
    <row r="15" spans="1:12" ht="15.75" customHeight="1">
      <c r="A15" s="7"/>
      <c r="B15" s="7" t="s">
        <v>55</v>
      </c>
      <c r="C15" s="8"/>
      <c r="D15" s="8"/>
      <c r="E15" s="9"/>
      <c r="F15" s="8"/>
      <c r="G15" s="8"/>
      <c r="H15" s="9"/>
      <c r="I15" s="8"/>
      <c r="J15" s="9"/>
      <c r="K15" s="16"/>
      <c r="L15" s="16"/>
    </row>
    <row r="16" spans="1:12" ht="15.75" customHeight="1">
      <c r="A16" s="7"/>
      <c r="B16" s="7" t="s">
        <v>55</v>
      </c>
      <c r="C16" s="8"/>
      <c r="D16" s="8"/>
      <c r="E16" s="9"/>
      <c r="F16" s="8"/>
      <c r="G16" s="8"/>
      <c r="H16" s="9"/>
      <c r="I16" s="8"/>
      <c r="J16" s="9"/>
      <c r="K16" s="16"/>
      <c r="L16" s="16"/>
    </row>
    <row r="17" spans="1:12" ht="15.75" customHeight="1">
      <c r="A17" s="10"/>
      <c r="B17" s="10" t="s">
        <v>57</v>
      </c>
      <c r="C17" s="11"/>
      <c r="D17" s="11"/>
      <c r="E17" s="12"/>
      <c r="F17" s="11"/>
      <c r="G17" s="11"/>
      <c r="H17" s="12"/>
      <c r="I17" s="11"/>
      <c r="J17" s="12"/>
      <c r="K17" s="17"/>
      <c r="L17" s="17"/>
    </row>
    <row r="18" spans="1:12" ht="15.75" customHeight="1">
      <c r="A18" s="168" t="s">
        <v>32</v>
      </c>
      <c r="B18" s="168"/>
      <c r="C18" s="13"/>
      <c r="D18" s="13"/>
      <c r="E18" s="14"/>
      <c r="F18" s="13"/>
      <c r="G18" s="13"/>
      <c r="H18" s="14"/>
      <c r="I18" s="13"/>
      <c r="J18" s="14"/>
      <c r="K18" s="18"/>
      <c r="L18" s="18"/>
    </row>
    <row r="20" spans="1:12" ht="28.5" customHeight="1">
      <c r="A20" s="157"/>
      <c r="B20" s="157"/>
      <c r="C20" s="157"/>
      <c r="D20" s="157"/>
      <c r="E20" s="157"/>
      <c r="F20" s="157"/>
      <c r="G20" s="157"/>
      <c r="H20" s="157"/>
      <c r="I20" s="157"/>
      <c r="J20" s="157"/>
      <c r="K20" s="157"/>
      <c r="L20" s="157"/>
    </row>
    <row r="21" ht="15.75" customHeight="1"/>
    <row r="22" ht="15.75" customHeight="1">
      <c r="A22" s="2" t="s">
        <v>3</v>
      </c>
    </row>
    <row r="23" ht="15.75" customHeight="1"/>
    <row r="24" spans="2:3" ht="15.75" customHeight="1">
      <c r="B24" s="2" t="s">
        <v>5</v>
      </c>
      <c r="C24" s="2" t="s">
        <v>122</v>
      </c>
    </row>
    <row r="25" ht="42.75" customHeight="1"/>
    <row r="27" ht="12.75">
      <c r="G27" s="15"/>
    </row>
    <row r="31" ht="12.75">
      <c r="C31" s="2" t="s">
        <v>58</v>
      </c>
    </row>
  </sheetData>
  <sheetProtection selectLockedCells="1" selectUnlockedCells="1"/>
  <mergeCells count="12">
    <mergeCell ref="A18:B18"/>
    <mergeCell ref="A20:L20"/>
    <mergeCell ref="A8:A9"/>
    <mergeCell ref="B8:B9"/>
    <mergeCell ref="C8:C9"/>
    <mergeCell ref="A4:L4"/>
    <mergeCell ref="A5:L5"/>
    <mergeCell ref="A6:B6"/>
    <mergeCell ref="D8:E8"/>
    <mergeCell ref="F8:H8"/>
    <mergeCell ref="I8:J8"/>
    <mergeCell ref="K8:L8"/>
  </mergeCells>
  <printOptions horizontalCentered="1"/>
  <pageMargins left="0.65" right="0.44" top="0.51" bottom="0.49" header="0.51" footer="0.51"/>
  <pageSetup orientation="landscape" paperSize="9" scale="78"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 BALANEAN</dc:creator>
  <cp:keywords/>
  <dc:description/>
  <cp:lastModifiedBy>Veronica BALANEAN</cp:lastModifiedBy>
  <cp:lastPrinted>2021-07-05T08:12:54Z</cp:lastPrinted>
  <dcterms:created xsi:type="dcterms:W3CDTF">2017-03-08T06:40:11Z</dcterms:created>
  <dcterms:modified xsi:type="dcterms:W3CDTF">2023-06-13T05:30:53Z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1033-10.2.0.7646</vt:lpwstr>
  </property>
</Properties>
</file>