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ela.Magdau\Downloads\site\"/>
    </mc:Choice>
  </mc:AlternateContent>
  <xr:revisionPtr revIDLastSave="0" documentId="8_{D2B0C7E0-9597-490E-8390-5B705EFB8B82}" xr6:coauthVersionLast="47" xr6:coauthVersionMax="47" xr10:uidLastSave="{00000000-0000-0000-0000-000000000000}"/>
  <bookViews>
    <workbookView xWindow="-120" yWindow="-120" windowWidth="25440" windowHeight="15390" xr2:uid="{77407D68-4238-4131-8F13-E546D04BBD0E}"/>
  </bookViews>
  <sheets>
    <sheet name="LABORATOARE DE ANALIZ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3" i="1"/>
  <c r="D33" i="1"/>
  <c r="E33" i="1"/>
  <c r="F33" i="1"/>
  <c r="E34" i="1"/>
  <c r="D35" i="1"/>
  <c r="D36" i="1" s="1"/>
  <c r="E35" i="1"/>
  <c r="F35" i="1"/>
  <c r="E36" i="1"/>
  <c r="F36" i="1"/>
  <c r="G8" i="1" l="1"/>
  <c r="G11" i="1"/>
  <c r="G14" i="1"/>
  <c r="G17" i="1"/>
  <c r="G20" i="1"/>
  <c r="G23" i="1"/>
  <c r="G26" i="1"/>
  <c r="G29" i="1"/>
  <c r="G9" i="1"/>
  <c r="G12" i="1"/>
  <c r="G15" i="1"/>
  <c r="G18" i="1"/>
  <c r="G21" i="1"/>
  <c r="G24" i="1"/>
  <c r="G27" i="1"/>
  <c r="G30" i="1"/>
  <c r="G33" i="1"/>
  <c r="G7" i="1"/>
  <c r="G10" i="1"/>
  <c r="G13" i="1"/>
  <c r="G16" i="1"/>
  <c r="G19" i="1"/>
  <c r="G22" i="1"/>
  <c r="G25" i="1"/>
  <c r="G28" i="1"/>
  <c r="G31" i="1"/>
</calcChain>
</file>

<file path=xl/sharedStrings.xml><?xml version="1.0" encoding="utf-8"?>
<sst xmlns="http://schemas.openxmlformats.org/spreadsheetml/2006/main" count="35" uniqueCount="35">
  <si>
    <t>AUG - DECEMBRIE 2021</t>
  </si>
  <si>
    <t xml:space="preserve">TOTAL </t>
  </si>
  <si>
    <t>TERAPEUTICA LAB</t>
  </si>
  <si>
    <t>SPITAL SEBIS</t>
  </si>
  <si>
    <t>LASER SYSTEM</t>
  </si>
  <si>
    <t>MC MEDICAL</t>
  </si>
  <si>
    <t>SPITAL INEU</t>
  </si>
  <si>
    <t>LABORATOR ALMED</t>
  </si>
  <si>
    <t>ARN LABORATORY SRL</t>
  </si>
  <si>
    <t>DGP MEDICAL</t>
  </si>
  <si>
    <t>TAHIMED</t>
  </si>
  <si>
    <t>CLINIC LABORMED</t>
  </si>
  <si>
    <t>LABORATOR ANALIZE</t>
  </si>
  <si>
    <t>LABORMED VESTAR</t>
  </si>
  <si>
    <t>CM AS</t>
  </si>
  <si>
    <t>GENESYS MEDICAL</t>
  </si>
  <si>
    <t>CM Dr. BEGHER</t>
  </si>
  <si>
    <t>POLICLINICA AS</t>
  </si>
  <si>
    <t>SPITAL JUDETEAN</t>
  </si>
  <si>
    <t>INFOMEDICA</t>
  </si>
  <si>
    <t>LASIMED</t>
  </si>
  <si>
    <t>MEDINVEST</t>
  </si>
  <si>
    <t>TECHNOMED GROUP</t>
  </si>
  <si>
    <t>ULTRACLINICA VEST</t>
  </si>
  <si>
    <t>LABORMED MICLEA</t>
  </si>
  <si>
    <t>BIOCLINICA</t>
  </si>
  <si>
    <t>ULTRACLINICA</t>
  </si>
  <si>
    <t xml:space="preserve">SCHEME </t>
  </si>
  <si>
    <t>ISO</t>
  </si>
  <si>
    <t>Suma repartizata  AUGUST DECEMBRIE 2021</t>
  </si>
  <si>
    <t>CALITATE</t>
  </si>
  <si>
    <t xml:space="preserve">EVALUARE </t>
  </si>
  <si>
    <t>TOTAL PUNCTAJ</t>
  </si>
  <si>
    <t>IERARHIZARE LABORATOARE  DE ANALIZE AUGUST DECEMBRIE  2021</t>
  </si>
  <si>
    <t>anexa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</si>
</sst>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3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17" fontId="7" fillId="0" borderId="0" xfId="0" applyNumberFormat="1" applyFont="1"/>
    <xf numFmtId="49" fontId="7" fillId="0" borderId="0" xfId="0" applyNumberFormat="1" applyFont="1"/>
    <xf numFmtId="4" fontId="6" fillId="0" borderId="1" xfId="0" applyNumberFormat="1" applyFont="1" applyBorder="1" applyAlignment="1">
      <alignment horizontal="center"/>
    </xf>
    <xf numFmtId="4" fontId="6" fillId="3" borderId="2" xfId="0" applyNumberFormat="1" applyFont="1" applyFill="1" applyBorder="1"/>
    <xf numFmtId="0" fontId="6" fillId="3" borderId="2" xfId="0" applyFont="1" applyFill="1" applyBorder="1"/>
    <xf numFmtId="2" fontId="6" fillId="0" borderId="0" xfId="0" applyNumberFormat="1" applyFont="1"/>
    <xf numFmtId="4" fontId="6" fillId="0" borderId="2" xfId="0" applyNumberFormat="1" applyFont="1" applyBorder="1"/>
    <xf numFmtId="2" fontId="6" fillId="0" borderId="2" xfId="0" applyNumberFormat="1" applyFont="1" applyBorder="1"/>
    <xf numFmtId="1" fontId="6" fillId="0" borderId="2" xfId="0" applyNumberFormat="1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2" fontId="6" fillId="0" borderId="3" xfId="0" applyNumberFormat="1" applyFont="1" applyBorder="1"/>
    <xf numFmtId="1" fontId="6" fillId="0" borderId="3" xfId="0" applyNumberFormat="1" applyFont="1" applyBorder="1"/>
    <xf numFmtId="0" fontId="6" fillId="4" borderId="2" xfId="0" applyFont="1" applyFill="1" applyBorder="1"/>
    <xf numFmtId="4" fontId="6" fillId="0" borderId="3" xfId="0" applyNumberFormat="1" applyFont="1" applyBorder="1"/>
    <xf numFmtId="0" fontId="6" fillId="0" borderId="3" xfId="0" applyFont="1" applyBorder="1"/>
    <xf numFmtId="4" fontId="6" fillId="0" borderId="4" xfId="0" applyNumberFormat="1" applyFont="1" applyBorder="1"/>
    <xf numFmtId="2" fontId="6" fillId="0" borderId="4" xfId="0" applyNumberFormat="1" applyFont="1" applyBorder="1"/>
    <xf numFmtId="1" fontId="6" fillId="0" borderId="4" xfId="0" applyNumberFormat="1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5D9A-C900-43FA-96E4-B1D687165CED}">
  <dimension ref="A1:H57"/>
  <sheetViews>
    <sheetView tabSelected="1" workbookViewId="0">
      <selection activeCell="K19" sqref="K19"/>
    </sheetView>
  </sheetViews>
  <sheetFormatPr defaultRowHeight="15" x14ac:dyDescent="0.25"/>
  <cols>
    <col min="1" max="1" width="5.5703125" customWidth="1"/>
    <col min="2" max="2" width="29.140625" customWidth="1"/>
    <col min="3" max="3" width="15.5703125" customWidth="1"/>
    <col min="4" max="4" width="17" customWidth="1"/>
    <col min="5" max="6" width="16.5703125" customWidth="1"/>
    <col min="7" max="7" width="20.140625" hidden="1" customWidth="1"/>
    <col min="8" max="8" width="18.140625" customWidth="1"/>
    <col min="9" max="29" width="21.7109375" customWidth="1"/>
    <col min="257" max="257" width="5.5703125" customWidth="1"/>
    <col min="258" max="258" width="29.42578125" customWidth="1"/>
    <col min="259" max="259" width="18.7109375" customWidth="1"/>
    <col min="260" max="260" width="17" customWidth="1"/>
    <col min="261" max="261" width="15.7109375" customWidth="1"/>
    <col min="262" max="262" width="17.28515625" customWidth="1"/>
    <col min="263" max="263" width="20.140625" customWidth="1"/>
    <col min="264" max="264" width="18.140625" customWidth="1"/>
    <col min="265" max="285" width="21.7109375" customWidth="1"/>
    <col min="513" max="513" width="5.5703125" customWidth="1"/>
    <col min="514" max="514" width="29.42578125" customWidth="1"/>
    <col min="515" max="515" width="18.7109375" customWidth="1"/>
    <col min="516" max="516" width="17" customWidth="1"/>
    <col min="517" max="517" width="15.7109375" customWidth="1"/>
    <col min="518" max="518" width="17.28515625" customWidth="1"/>
    <col min="519" max="519" width="20.140625" customWidth="1"/>
    <col min="520" max="520" width="18.140625" customWidth="1"/>
    <col min="521" max="541" width="21.7109375" customWidth="1"/>
    <col min="769" max="769" width="5.5703125" customWidth="1"/>
    <col min="770" max="770" width="29.42578125" customWidth="1"/>
    <col min="771" max="771" width="18.7109375" customWidth="1"/>
    <col min="772" max="772" width="17" customWidth="1"/>
    <col min="773" max="773" width="15.7109375" customWidth="1"/>
    <col min="774" max="774" width="17.28515625" customWidth="1"/>
    <col min="775" max="775" width="20.140625" customWidth="1"/>
    <col min="776" max="776" width="18.140625" customWidth="1"/>
    <col min="777" max="797" width="21.7109375" customWidth="1"/>
    <col min="1025" max="1025" width="5.5703125" customWidth="1"/>
    <col min="1026" max="1026" width="29.42578125" customWidth="1"/>
    <col min="1027" max="1027" width="18.7109375" customWidth="1"/>
    <col min="1028" max="1028" width="17" customWidth="1"/>
    <col min="1029" max="1029" width="15.7109375" customWidth="1"/>
    <col min="1030" max="1030" width="17.28515625" customWidth="1"/>
    <col min="1031" max="1031" width="20.140625" customWidth="1"/>
    <col min="1032" max="1032" width="18.140625" customWidth="1"/>
    <col min="1033" max="1053" width="21.7109375" customWidth="1"/>
    <col min="1281" max="1281" width="5.5703125" customWidth="1"/>
    <col min="1282" max="1282" width="29.42578125" customWidth="1"/>
    <col min="1283" max="1283" width="18.7109375" customWidth="1"/>
    <col min="1284" max="1284" width="17" customWidth="1"/>
    <col min="1285" max="1285" width="15.7109375" customWidth="1"/>
    <col min="1286" max="1286" width="17.28515625" customWidth="1"/>
    <col min="1287" max="1287" width="20.140625" customWidth="1"/>
    <col min="1288" max="1288" width="18.140625" customWidth="1"/>
    <col min="1289" max="1309" width="21.7109375" customWidth="1"/>
    <col min="1537" max="1537" width="5.5703125" customWidth="1"/>
    <col min="1538" max="1538" width="29.42578125" customWidth="1"/>
    <col min="1539" max="1539" width="18.7109375" customWidth="1"/>
    <col min="1540" max="1540" width="17" customWidth="1"/>
    <col min="1541" max="1541" width="15.7109375" customWidth="1"/>
    <col min="1542" max="1542" width="17.28515625" customWidth="1"/>
    <col min="1543" max="1543" width="20.140625" customWidth="1"/>
    <col min="1544" max="1544" width="18.140625" customWidth="1"/>
    <col min="1545" max="1565" width="21.7109375" customWidth="1"/>
    <col min="1793" max="1793" width="5.5703125" customWidth="1"/>
    <col min="1794" max="1794" width="29.42578125" customWidth="1"/>
    <col min="1795" max="1795" width="18.7109375" customWidth="1"/>
    <col min="1796" max="1796" width="17" customWidth="1"/>
    <col min="1797" max="1797" width="15.7109375" customWidth="1"/>
    <col min="1798" max="1798" width="17.28515625" customWidth="1"/>
    <col min="1799" max="1799" width="20.140625" customWidth="1"/>
    <col min="1800" max="1800" width="18.140625" customWidth="1"/>
    <col min="1801" max="1821" width="21.7109375" customWidth="1"/>
    <col min="2049" max="2049" width="5.5703125" customWidth="1"/>
    <col min="2050" max="2050" width="29.42578125" customWidth="1"/>
    <col min="2051" max="2051" width="18.7109375" customWidth="1"/>
    <col min="2052" max="2052" width="17" customWidth="1"/>
    <col min="2053" max="2053" width="15.7109375" customWidth="1"/>
    <col min="2054" max="2054" width="17.28515625" customWidth="1"/>
    <col min="2055" max="2055" width="20.140625" customWidth="1"/>
    <col min="2056" max="2056" width="18.140625" customWidth="1"/>
    <col min="2057" max="2077" width="21.7109375" customWidth="1"/>
    <col min="2305" max="2305" width="5.5703125" customWidth="1"/>
    <col min="2306" max="2306" width="29.42578125" customWidth="1"/>
    <col min="2307" max="2307" width="18.7109375" customWidth="1"/>
    <col min="2308" max="2308" width="17" customWidth="1"/>
    <col min="2309" max="2309" width="15.7109375" customWidth="1"/>
    <col min="2310" max="2310" width="17.28515625" customWidth="1"/>
    <col min="2311" max="2311" width="20.140625" customWidth="1"/>
    <col min="2312" max="2312" width="18.140625" customWidth="1"/>
    <col min="2313" max="2333" width="21.7109375" customWidth="1"/>
    <col min="2561" max="2561" width="5.5703125" customWidth="1"/>
    <col min="2562" max="2562" width="29.42578125" customWidth="1"/>
    <col min="2563" max="2563" width="18.7109375" customWidth="1"/>
    <col min="2564" max="2564" width="17" customWidth="1"/>
    <col min="2565" max="2565" width="15.7109375" customWidth="1"/>
    <col min="2566" max="2566" width="17.28515625" customWidth="1"/>
    <col min="2567" max="2567" width="20.140625" customWidth="1"/>
    <col min="2568" max="2568" width="18.140625" customWidth="1"/>
    <col min="2569" max="2589" width="21.7109375" customWidth="1"/>
    <col min="2817" max="2817" width="5.5703125" customWidth="1"/>
    <col min="2818" max="2818" width="29.42578125" customWidth="1"/>
    <col min="2819" max="2819" width="18.7109375" customWidth="1"/>
    <col min="2820" max="2820" width="17" customWidth="1"/>
    <col min="2821" max="2821" width="15.7109375" customWidth="1"/>
    <col min="2822" max="2822" width="17.28515625" customWidth="1"/>
    <col min="2823" max="2823" width="20.140625" customWidth="1"/>
    <col min="2824" max="2824" width="18.140625" customWidth="1"/>
    <col min="2825" max="2845" width="21.7109375" customWidth="1"/>
    <col min="3073" max="3073" width="5.5703125" customWidth="1"/>
    <col min="3074" max="3074" width="29.42578125" customWidth="1"/>
    <col min="3075" max="3075" width="18.7109375" customWidth="1"/>
    <col min="3076" max="3076" width="17" customWidth="1"/>
    <col min="3077" max="3077" width="15.7109375" customWidth="1"/>
    <col min="3078" max="3078" width="17.28515625" customWidth="1"/>
    <col min="3079" max="3079" width="20.140625" customWidth="1"/>
    <col min="3080" max="3080" width="18.140625" customWidth="1"/>
    <col min="3081" max="3101" width="21.7109375" customWidth="1"/>
    <col min="3329" max="3329" width="5.5703125" customWidth="1"/>
    <col min="3330" max="3330" width="29.42578125" customWidth="1"/>
    <col min="3331" max="3331" width="18.7109375" customWidth="1"/>
    <col min="3332" max="3332" width="17" customWidth="1"/>
    <col min="3333" max="3333" width="15.7109375" customWidth="1"/>
    <col min="3334" max="3334" width="17.28515625" customWidth="1"/>
    <col min="3335" max="3335" width="20.140625" customWidth="1"/>
    <col min="3336" max="3336" width="18.140625" customWidth="1"/>
    <col min="3337" max="3357" width="21.7109375" customWidth="1"/>
    <col min="3585" max="3585" width="5.5703125" customWidth="1"/>
    <col min="3586" max="3586" width="29.42578125" customWidth="1"/>
    <col min="3587" max="3587" width="18.7109375" customWidth="1"/>
    <col min="3588" max="3588" width="17" customWidth="1"/>
    <col min="3589" max="3589" width="15.7109375" customWidth="1"/>
    <col min="3590" max="3590" width="17.28515625" customWidth="1"/>
    <col min="3591" max="3591" width="20.140625" customWidth="1"/>
    <col min="3592" max="3592" width="18.140625" customWidth="1"/>
    <col min="3593" max="3613" width="21.7109375" customWidth="1"/>
    <col min="3841" max="3841" width="5.5703125" customWidth="1"/>
    <col min="3842" max="3842" width="29.42578125" customWidth="1"/>
    <col min="3843" max="3843" width="18.7109375" customWidth="1"/>
    <col min="3844" max="3844" width="17" customWidth="1"/>
    <col min="3845" max="3845" width="15.7109375" customWidth="1"/>
    <col min="3846" max="3846" width="17.28515625" customWidth="1"/>
    <col min="3847" max="3847" width="20.140625" customWidth="1"/>
    <col min="3848" max="3848" width="18.140625" customWidth="1"/>
    <col min="3849" max="3869" width="21.7109375" customWidth="1"/>
    <col min="4097" max="4097" width="5.5703125" customWidth="1"/>
    <col min="4098" max="4098" width="29.42578125" customWidth="1"/>
    <col min="4099" max="4099" width="18.7109375" customWidth="1"/>
    <col min="4100" max="4100" width="17" customWidth="1"/>
    <col min="4101" max="4101" width="15.7109375" customWidth="1"/>
    <col min="4102" max="4102" width="17.28515625" customWidth="1"/>
    <col min="4103" max="4103" width="20.140625" customWidth="1"/>
    <col min="4104" max="4104" width="18.140625" customWidth="1"/>
    <col min="4105" max="4125" width="21.7109375" customWidth="1"/>
    <col min="4353" max="4353" width="5.5703125" customWidth="1"/>
    <col min="4354" max="4354" width="29.42578125" customWidth="1"/>
    <col min="4355" max="4355" width="18.7109375" customWidth="1"/>
    <col min="4356" max="4356" width="17" customWidth="1"/>
    <col min="4357" max="4357" width="15.7109375" customWidth="1"/>
    <col min="4358" max="4358" width="17.28515625" customWidth="1"/>
    <col min="4359" max="4359" width="20.140625" customWidth="1"/>
    <col min="4360" max="4360" width="18.140625" customWidth="1"/>
    <col min="4361" max="4381" width="21.7109375" customWidth="1"/>
    <col min="4609" max="4609" width="5.5703125" customWidth="1"/>
    <col min="4610" max="4610" width="29.42578125" customWidth="1"/>
    <col min="4611" max="4611" width="18.7109375" customWidth="1"/>
    <col min="4612" max="4612" width="17" customWidth="1"/>
    <col min="4613" max="4613" width="15.7109375" customWidth="1"/>
    <col min="4614" max="4614" width="17.28515625" customWidth="1"/>
    <col min="4615" max="4615" width="20.140625" customWidth="1"/>
    <col min="4616" max="4616" width="18.140625" customWidth="1"/>
    <col min="4617" max="4637" width="21.7109375" customWidth="1"/>
    <col min="4865" max="4865" width="5.5703125" customWidth="1"/>
    <col min="4866" max="4866" width="29.42578125" customWidth="1"/>
    <col min="4867" max="4867" width="18.7109375" customWidth="1"/>
    <col min="4868" max="4868" width="17" customWidth="1"/>
    <col min="4869" max="4869" width="15.7109375" customWidth="1"/>
    <col min="4870" max="4870" width="17.28515625" customWidth="1"/>
    <col min="4871" max="4871" width="20.140625" customWidth="1"/>
    <col min="4872" max="4872" width="18.140625" customWidth="1"/>
    <col min="4873" max="4893" width="21.7109375" customWidth="1"/>
    <col min="5121" max="5121" width="5.5703125" customWidth="1"/>
    <col min="5122" max="5122" width="29.42578125" customWidth="1"/>
    <col min="5123" max="5123" width="18.7109375" customWidth="1"/>
    <col min="5124" max="5124" width="17" customWidth="1"/>
    <col min="5125" max="5125" width="15.7109375" customWidth="1"/>
    <col min="5126" max="5126" width="17.28515625" customWidth="1"/>
    <col min="5127" max="5127" width="20.140625" customWidth="1"/>
    <col min="5128" max="5128" width="18.140625" customWidth="1"/>
    <col min="5129" max="5149" width="21.7109375" customWidth="1"/>
    <col min="5377" max="5377" width="5.5703125" customWidth="1"/>
    <col min="5378" max="5378" width="29.42578125" customWidth="1"/>
    <col min="5379" max="5379" width="18.7109375" customWidth="1"/>
    <col min="5380" max="5380" width="17" customWidth="1"/>
    <col min="5381" max="5381" width="15.7109375" customWidth="1"/>
    <col min="5382" max="5382" width="17.28515625" customWidth="1"/>
    <col min="5383" max="5383" width="20.140625" customWidth="1"/>
    <col min="5384" max="5384" width="18.140625" customWidth="1"/>
    <col min="5385" max="5405" width="21.7109375" customWidth="1"/>
    <col min="5633" max="5633" width="5.5703125" customWidth="1"/>
    <col min="5634" max="5634" width="29.42578125" customWidth="1"/>
    <col min="5635" max="5635" width="18.7109375" customWidth="1"/>
    <col min="5636" max="5636" width="17" customWidth="1"/>
    <col min="5637" max="5637" width="15.7109375" customWidth="1"/>
    <col min="5638" max="5638" width="17.28515625" customWidth="1"/>
    <col min="5639" max="5639" width="20.140625" customWidth="1"/>
    <col min="5640" max="5640" width="18.140625" customWidth="1"/>
    <col min="5641" max="5661" width="21.7109375" customWidth="1"/>
    <col min="5889" max="5889" width="5.5703125" customWidth="1"/>
    <col min="5890" max="5890" width="29.42578125" customWidth="1"/>
    <col min="5891" max="5891" width="18.7109375" customWidth="1"/>
    <col min="5892" max="5892" width="17" customWidth="1"/>
    <col min="5893" max="5893" width="15.7109375" customWidth="1"/>
    <col min="5894" max="5894" width="17.28515625" customWidth="1"/>
    <col min="5895" max="5895" width="20.140625" customWidth="1"/>
    <col min="5896" max="5896" width="18.140625" customWidth="1"/>
    <col min="5897" max="5917" width="21.7109375" customWidth="1"/>
    <col min="6145" max="6145" width="5.5703125" customWidth="1"/>
    <col min="6146" max="6146" width="29.42578125" customWidth="1"/>
    <col min="6147" max="6147" width="18.7109375" customWidth="1"/>
    <col min="6148" max="6148" width="17" customWidth="1"/>
    <col min="6149" max="6149" width="15.7109375" customWidth="1"/>
    <col min="6150" max="6150" width="17.28515625" customWidth="1"/>
    <col min="6151" max="6151" width="20.140625" customWidth="1"/>
    <col min="6152" max="6152" width="18.140625" customWidth="1"/>
    <col min="6153" max="6173" width="21.7109375" customWidth="1"/>
    <col min="6401" max="6401" width="5.5703125" customWidth="1"/>
    <col min="6402" max="6402" width="29.42578125" customWidth="1"/>
    <col min="6403" max="6403" width="18.7109375" customWidth="1"/>
    <col min="6404" max="6404" width="17" customWidth="1"/>
    <col min="6405" max="6405" width="15.7109375" customWidth="1"/>
    <col min="6406" max="6406" width="17.28515625" customWidth="1"/>
    <col min="6407" max="6407" width="20.140625" customWidth="1"/>
    <col min="6408" max="6408" width="18.140625" customWidth="1"/>
    <col min="6409" max="6429" width="21.7109375" customWidth="1"/>
    <col min="6657" max="6657" width="5.5703125" customWidth="1"/>
    <col min="6658" max="6658" width="29.42578125" customWidth="1"/>
    <col min="6659" max="6659" width="18.7109375" customWidth="1"/>
    <col min="6660" max="6660" width="17" customWidth="1"/>
    <col min="6661" max="6661" width="15.7109375" customWidth="1"/>
    <col min="6662" max="6662" width="17.28515625" customWidth="1"/>
    <col min="6663" max="6663" width="20.140625" customWidth="1"/>
    <col min="6664" max="6664" width="18.140625" customWidth="1"/>
    <col min="6665" max="6685" width="21.7109375" customWidth="1"/>
    <col min="6913" max="6913" width="5.5703125" customWidth="1"/>
    <col min="6914" max="6914" width="29.42578125" customWidth="1"/>
    <col min="6915" max="6915" width="18.7109375" customWidth="1"/>
    <col min="6916" max="6916" width="17" customWidth="1"/>
    <col min="6917" max="6917" width="15.7109375" customWidth="1"/>
    <col min="6918" max="6918" width="17.28515625" customWidth="1"/>
    <col min="6919" max="6919" width="20.140625" customWidth="1"/>
    <col min="6920" max="6920" width="18.140625" customWidth="1"/>
    <col min="6921" max="6941" width="21.7109375" customWidth="1"/>
    <col min="7169" max="7169" width="5.5703125" customWidth="1"/>
    <col min="7170" max="7170" width="29.42578125" customWidth="1"/>
    <col min="7171" max="7171" width="18.7109375" customWidth="1"/>
    <col min="7172" max="7172" width="17" customWidth="1"/>
    <col min="7173" max="7173" width="15.7109375" customWidth="1"/>
    <col min="7174" max="7174" width="17.28515625" customWidth="1"/>
    <col min="7175" max="7175" width="20.140625" customWidth="1"/>
    <col min="7176" max="7176" width="18.140625" customWidth="1"/>
    <col min="7177" max="7197" width="21.7109375" customWidth="1"/>
    <col min="7425" max="7425" width="5.5703125" customWidth="1"/>
    <col min="7426" max="7426" width="29.42578125" customWidth="1"/>
    <col min="7427" max="7427" width="18.7109375" customWidth="1"/>
    <col min="7428" max="7428" width="17" customWidth="1"/>
    <col min="7429" max="7429" width="15.7109375" customWidth="1"/>
    <col min="7430" max="7430" width="17.28515625" customWidth="1"/>
    <col min="7431" max="7431" width="20.140625" customWidth="1"/>
    <col min="7432" max="7432" width="18.140625" customWidth="1"/>
    <col min="7433" max="7453" width="21.7109375" customWidth="1"/>
    <col min="7681" max="7681" width="5.5703125" customWidth="1"/>
    <col min="7682" max="7682" width="29.42578125" customWidth="1"/>
    <col min="7683" max="7683" width="18.7109375" customWidth="1"/>
    <col min="7684" max="7684" width="17" customWidth="1"/>
    <col min="7685" max="7685" width="15.7109375" customWidth="1"/>
    <col min="7686" max="7686" width="17.28515625" customWidth="1"/>
    <col min="7687" max="7687" width="20.140625" customWidth="1"/>
    <col min="7688" max="7688" width="18.140625" customWidth="1"/>
    <col min="7689" max="7709" width="21.7109375" customWidth="1"/>
    <col min="7937" max="7937" width="5.5703125" customWidth="1"/>
    <col min="7938" max="7938" width="29.42578125" customWidth="1"/>
    <col min="7939" max="7939" width="18.7109375" customWidth="1"/>
    <col min="7940" max="7940" width="17" customWidth="1"/>
    <col min="7941" max="7941" width="15.7109375" customWidth="1"/>
    <col min="7942" max="7942" width="17.28515625" customWidth="1"/>
    <col min="7943" max="7943" width="20.140625" customWidth="1"/>
    <col min="7944" max="7944" width="18.140625" customWidth="1"/>
    <col min="7945" max="7965" width="21.7109375" customWidth="1"/>
    <col min="8193" max="8193" width="5.5703125" customWidth="1"/>
    <col min="8194" max="8194" width="29.42578125" customWidth="1"/>
    <col min="8195" max="8195" width="18.7109375" customWidth="1"/>
    <col min="8196" max="8196" width="17" customWidth="1"/>
    <col min="8197" max="8197" width="15.7109375" customWidth="1"/>
    <col min="8198" max="8198" width="17.28515625" customWidth="1"/>
    <col min="8199" max="8199" width="20.140625" customWidth="1"/>
    <col min="8200" max="8200" width="18.140625" customWidth="1"/>
    <col min="8201" max="8221" width="21.7109375" customWidth="1"/>
    <col min="8449" max="8449" width="5.5703125" customWidth="1"/>
    <col min="8450" max="8450" width="29.42578125" customWidth="1"/>
    <col min="8451" max="8451" width="18.7109375" customWidth="1"/>
    <col min="8452" max="8452" width="17" customWidth="1"/>
    <col min="8453" max="8453" width="15.7109375" customWidth="1"/>
    <col min="8454" max="8454" width="17.28515625" customWidth="1"/>
    <col min="8455" max="8455" width="20.140625" customWidth="1"/>
    <col min="8456" max="8456" width="18.140625" customWidth="1"/>
    <col min="8457" max="8477" width="21.7109375" customWidth="1"/>
    <col min="8705" max="8705" width="5.5703125" customWidth="1"/>
    <col min="8706" max="8706" width="29.42578125" customWidth="1"/>
    <col min="8707" max="8707" width="18.7109375" customWidth="1"/>
    <col min="8708" max="8708" width="17" customWidth="1"/>
    <col min="8709" max="8709" width="15.7109375" customWidth="1"/>
    <col min="8710" max="8710" width="17.28515625" customWidth="1"/>
    <col min="8711" max="8711" width="20.140625" customWidth="1"/>
    <col min="8712" max="8712" width="18.140625" customWidth="1"/>
    <col min="8713" max="8733" width="21.7109375" customWidth="1"/>
    <col min="8961" max="8961" width="5.5703125" customWidth="1"/>
    <col min="8962" max="8962" width="29.42578125" customWidth="1"/>
    <col min="8963" max="8963" width="18.7109375" customWidth="1"/>
    <col min="8964" max="8964" width="17" customWidth="1"/>
    <col min="8965" max="8965" width="15.7109375" customWidth="1"/>
    <col min="8966" max="8966" width="17.28515625" customWidth="1"/>
    <col min="8967" max="8967" width="20.140625" customWidth="1"/>
    <col min="8968" max="8968" width="18.140625" customWidth="1"/>
    <col min="8969" max="8989" width="21.7109375" customWidth="1"/>
    <col min="9217" max="9217" width="5.5703125" customWidth="1"/>
    <col min="9218" max="9218" width="29.42578125" customWidth="1"/>
    <col min="9219" max="9219" width="18.7109375" customWidth="1"/>
    <col min="9220" max="9220" width="17" customWidth="1"/>
    <col min="9221" max="9221" width="15.7109375" customWidth="1"/>
    <col min="9222" max="9222" width="17.28515625" customWidth="1"/>
    <col min="9223" max="9223" width="20.140625" customWidth="1"/>
    <col min="9224" max="9224" width="18.140625" customWidth="1"/>
    <col min="9225" max="9245" width="21.7109375" customWidth="1"/>
    <col min="9473" max="9473" width="5.5703125" customWidth="1"/>
    <col min="9474" max="9474" width="29.42578125" customWidth="1"/>
    <col min="9475" max="9475" width="18.7109375" customWidth="1"/>
    <col min="9476" max="9476" width="17" customWidth="1"/>
    <col min="9477" max="9477" width="15.7109375" customWidth="1"/>
    <col min="9478" max="9478" width="17.28515625" customWidth="1"/>
    <col min="9479" max="9479" width="20.140625" customWidth="1"/>
    <col min="9480" max="9480" width="18.140625" customWidth="1"/>
    <col min="9481" max="9501" width="21.7109375" customWidth="1"/>
    <col min="9729" max="9729" width="5.5703125" customWidth="1"/>
    <col min="9730" max="9730" width="29.42578125" customWidth="1"/>
    <col min="9731" max="9731" width="18.7109375" customWidth="1"/>
    <col min="9732" max="9732" width="17" customWidth="1"/>
    <col min="9733" max="9733" width="15.7109375" customWidth="1"/>
    <col min="9734" max="9734" width="17.28515625" customWidth="1"/>
    <col min="9735" max="9735" width="20.140625" customWidth="1"/>
    <col min="9736" max="9736" width="18.140625" customWidth="1"/>
    <col min="9737" max="9757" width="21.7109375" customWidth="1"/>
    <col min="9985" max="9985" width="5.5703125" customWidth="1"/>
    <col min="9986" max="9986" width="29.42578125" customWidth="1"/>
    <col min="9987" max="9987" width="18.7109375" customWidth="1"/>
    <col min="9988" max="9988" width="17" customWidth="1"/>
    <col min="9989" max="9989" width="15.7109375" customWidth="1"/>
    <col min="9990" max="9990" width="17.28515625" customWidth="1"/>
    <col min="9991" max="9991" width="20.140625" customWidth="1"/>
    <col min="9992" max="9992" width="18.140625" customWidth="1"/>
    <col min="9993" max="10013" width="21.7109375" customWidth="1"/>
    <col min="10241" max="10241" width="5.5703125" customWidth="1"/>
    <col min="10242" max="10242" width="29.42578125" customWidth="1"/>
    <col min="10243" max="10243" width="18.7109375" customWidth="1"/>
    <col min="10244" max="10244" width="17" customWidth="1"/>
    <col min="10245" max="10245" width="15.7109375" customWidth="1"/>
    <col min="10246" max="10246" width="17.28515625" customWidth="1"/>
    <col min="10247" max="10247" width="20.140625" customWidth="1"/>
    <col min="10248" max="10248" width="18.140625" customWidth="1"/>
    <col min="10249" max="10269" width="21.7109375" customWidth="1"/>
    <col min="10497" max="10497" width="5.5703125" customWidth="1"/>
    <col min="10498" max="10498" width="29.42578125" customWidth="1"/>
    <col min="10499" max="10499" width="18.7109375" customWidth="1"/>
    <col min="10500" max="10500" width="17" customWidth="1"/>
    <col min="10501" max="10501" width="15.7109375" customWidth="1"/>
    <col min="10502" max="10502" width="17.28515625" customWidth="1"/>
    <col min="10503" max="10503" width="20.140625" customWidth="1"/>
    <col min="10504" max="10504" width="18.140625" customWidth="1"/>
    <col min="10505" max="10525" width="21.7109375" customWidth="1"/>
    <col min="10753" max="10753" width="5.5703125" customWidth="1"/>
    <col min="10754" max="10754" width="29.42578125" customWidth="1"/>
    <col min="10755" max="10755" width="18.7109375" customWidth="1"/>
    <col min="10756" max="10756" width="17" customWidth="1"/>
    <col min="10757" max="10757" width="15.7109375" customWidth="1"/>
    <col min="10758" max="10758" width="17.28515625" customWidth="1"/>
    <col min="10759" max="10759" width="20.140625" customWidth="1"/>
    <col min="10760" max="10760" width="18.140625" customWidth="1"/>
    <col min="10761" max="10781" width="21.7109375" customWidth="1"/>
    <col min="11009" max="11009" width="5.5703125" customWidth="1"/>
    <col min="11010" max="11010" width="29.42578125" customWidth="1"/>
    <col min="11011" max="11011" width="18.7109375" customWidth="1"/>
    <col min="11012" max="11012" width="17" customWidth="1"/>
    <col min="11013" max="11013" width="15.7109375" customWidth="1"/>
    <col min="11014" max="11014" width="17.28515625" customWidth="1"/>
    <col min="11015" max="11015" width="20.140625" customWidth="1"/>
    <col min="11016" max="11016" width="18.140625" customWidth="1"/>
    <col min="11017" max="11037" width="21.7109375" customWidth="1"/>
    <col min="11265" max="11265" width="5.5703125" customWidth="1"/>
    <col min="11266" max="11266" width="29.42578125" customWidth="1"/>
    <col min="11267" max="11267" width="18.7109375" customWidth="1"/>
    <col min="11268" max="11268" width="17" customWidth="1"/>
    <col min="11269" max="11269" width="15.7109375" customWidth="1"/>
    <col min="11270" max="11270" width="17.28515625" customWidth="1"/>
    <col min="11271" max="11271" width="20.140625" customWidth="1"/>
    <col min="11272" max="11272" width="18.140625" customWidth="1"/>
    <col min="11273" max="11293" width="21.7109375" customWidth="1"/>
    <col min="11521" max="11521" width="5.5703125" customWidth="1"/>
    <col min="11522" max="11522" width="29.42578125" customWidth="1"/>
    <col min="11523" max="11523" width="18.7109375" customWidth="1"/>
    <col min="11524" max="11524" width="17" customWidth="1"/>
    <col min="11525" max="11525" width="15.7109375" customWidth="1"/>
    <col min="11526" max="11526" width="17.28515625" customWidth="1"/>
    <col min="11527" max="11527" width="20.140625" customWidth="1"/>
    <col min="11528" max="11528" width="18.140625" customWidth="1"/>
    <col min="11529" max="11549" width="21.7109375" customWidth="1"/>
    <col min="11777" max="11777" width="5.5703125" customWidth="1"/>
    <col min="11778" max="11778" width="29.42578125" customWidth="1"/>
    <col min="11779" max="11779" width="18.7109375" customWidth="1"/>
    <col min="11780" max="11780" width="17" customWidth="1"/>
    <col min="11781" max="11781" width="15.7109375" customWidth="1"/>
    <col min="11782" max="11782" width="17.28515625" customWidth="1"/>
    <col min="11783" max="11783" width="20.140625" customWidth="1"/>
    <col min="11784" max="11784" width="18.140625" customWidth="1"/>
    <col min="11785" max="11805" width="21.7109375" customWidth="1"/>
    <col min="12033" max="12033" width="5.5703125" customWidth="1"/>
    <col min="12034" max="12034" width="29.42578125" customWidth="1"/>
    <col min="12035" max="12035" width="18.7109375" customWidth="1"/>
    <col min="12036" max="12036" width="17" customWidth="1"/>
    <col min="12037" max="12037" width="15.7109375" customWidth="1"/>
    <col min="12038" max="12038" width="17.28515625" customWidth="1"/>
    <col min="12039" max="12039" width="20.140625" customWidth="1"/>
    <col min="12040" max="12040" width="18.140625" customWidth="1"/>
    <col min="12041" max="12061" width="21.7109375" customWidth="1"/>
    <col min="12289" max="12289" width="5.5703125" customWidth="1"/>
    <col min="12290" max="12290" width="29.42578125" customWidth="1"/>
    <col min="12291" max="12291" width="18.7109375" customWidth="1"/>
    <col min="12292" max="12292" width="17" customWidth="1"/>
    <col min="12293" max="12293" width="15.7109375" customWidth="1"/>
    <col min="12294" max="12294" width="17.28515625" customWidth="1"/>
    <col min="12295" max="12295" width="20.140625" customWidth="1"/>
    <col min="12296" max="12296" width="18.140625" customWidth="1"/>
    <col min="12297" max="12317" width="21.7109375" customWidth="1"/>
    <col min="12545" max="12545" width="5.5703125" customWidth="1"/>
    <col min="12546" max="12546" width="29.42578125" customWidth="1"/>
    <col min="12547" max="12547" width="18.7109375" customWidth="1"/>
    <col min="12548" max="12548" width="17" customWidth="1"/>
    <col min="12549" max="12549" width="15.7109375" customWidth="1"/>
    <col min="12550" max="12550" width="17.28515625" customWidth="1"/>
    <col min="12551" max="12551" width="20.140625" customWidth="1"/>
    <col min="12552" max="12552" width="18.140625" customWidth="1"/>
    <col min="12553" max="12573" width="21.7109375" customWidth="1"/>
    <col min="12801" max="12801" width="5.5703125" customWidth="1"/>
    <col min="12802" max="12802" width="29.42578125" customWidth="1"/>
    <col min="12803" max="12803" width="18.7109375" customWidth="1"/>
    <col min="12804" max="12804" width="17" customWidth="1"/>
    <col min="12805" max="12805" width="15.7109375" customWidth="1"/>
    <col min="12806" max="12806" width="17.28515625" customWidth="1"/>
    <col min="12807" max="12807" width="20.140625" customWidth="1"/>
    <col min="12808" max="12808" width="18.140625" customWidth="1"/>
    <col min="12809" max="12829" width="21.7109375" customWidth="1"/>
    <col min="13057" max="13057" width="5.5703125" customWidth="1"/>
    <col min="13058" max="13058" width="29.42578125" customWidth="1"/>
    <col min="13059" max="13059" width="18.7109375" customWidth="1"/>
    <col min="13060" max="13060" width="17" customWidth="1"/>
    <col min="13061" max="13061" width="15.7109375" customWidth="1"/>
    <col min="13062" max="13062" width="17.28515625" customWidth="1"/>
    <col min="13063" max="13063" width="20.140625" customWidth="1"/>
    <col min="13064" max="13064" width="18.140625" customWidth="1"/>
    <col min="13065" max="13085" width="21.7109375" customWidth="1"/>
    <col min="13313" max="13313" width="5.5703125" customWidth="1"/>
    <col min="13314" max="13314" width="29.42578125" customWidth="1"/>
    <col min="13315" max="13315" width="18.7109375" customWidth="1"/>
    <col min="13316" max="13316" width="17" customWidth="1"/>
    <col min="13317" max="13317" width="15.7109375" customWidth="1"/>
    <col min="13318" max="13318" width="17.28515625" customWidth="1"/>
    <col min="13319" max="13319" width="20.140625" customWidth="1"/>
    <col min="13320" max="13320" width="18.140625" customWidth="1"/>
    <col min="13321" max="13341" width="21.7109375" customWidth="1"/>
    <col min="13569" max="13569" width="5.5703125" customWidth="1"/>
    <col min="13570" max="13570" width="29.42578125" customWidth="1"/>
    <col min="13571" max="13571" width="18.7109375" customWidth="1"/>
    <col min="13572" max="13572" width="17" customWidth="1"/>
    <col min="13573" max="13573" width="15.7109375" customWidth="1"/>
    <col min="13574" max="13574" width="17.28515625" customWidth="1"/>
    <col min="13575" max="13575" width="20.140625" customWidth="1"/>
    <col min="13576" max="13576" width="18.140625" customWidth="1"/>
    <col min="13577" max="13597" width="21.7109375" customWidth="1"/>
    <col min="13825" max="13825" width="5.5703125" customWidth="1"/>
    <col min="13826" max="13826" width="29.42578125" customWidth="1"/>
    <col min="13827" max="13827" width="18.7109375" customWidth="1"/>
    <col min="13828" max="13828" width="17" customWidth="1"/>
    <col min="13829" max="13829" width="15.7109375" customWidth="1"/>
    <col min="13830" max="13830" width="17.28515625" customWidth="1"/>
    <col min="13831" max="13831" width="20.140625" customWidth="1"/>
    <col min="13832" max="13832" width="18.140625" customWidth="1"/>
    <col min="13833" max="13853" width="21.7109375" customWidth="1"/>
    <col min="14081" max="14081" width="5.5703125" customWidth="1"/>
    <col min="14082" max="14082" width="29.42578125" customWidth="1"/>
    <col min="14083" max="14083" width="18.7109375" customWidth="1"/>
    <col min="14084" max="14084" width="17" customWidth="1"/>
    <col min="14085" max="14085" width="15.7109375" customWidth="1"/>
    <col min="14086" max="14086" width="17.28515625" customWidth="1"/>
    <col min="14087" max="14087" width="20.140625" customWidth="1"/>
    <col min="14088" max="14088" width="18.140625" customWidth="1"/>
    <col min="14089" max="14109" width="21.7109375" customWidth="1"/>
    <col min="14337" max="14337" width="5.5703125" customWidth="1"/>
    <col min="14338" max="14338" width="29.42578125" customWidth="1"/>
    <col min="14339" max="14339" width="18.7109375" customWidth="1"/>
    <col min="14340" max="14340" width="17" customWidth="1"/>
    <col min="14341" max="14341" width="15.7109375" customWidth="1"/>
    <col min="14342" max="14342" width="17.28515625" customWidth="1"/>
    <col min="14343" max="14343" width="20.140625" customWidth="1"/>
    <col min="14344" max="14344" width="18.140625" customWidth="1"/>
    <col min="14345" max="14365" width="21.7109375" customWidth="1"/>
    <col min="14593" max="14593" width="5.5703125" customWidth="1"/>
    <col min="14594" max="14594" width="29.42578125" customWidth="1"/>
    <col min="14595" max="14595" width="18.7109375" customWidth="1"/>
    <col min="14596" max="14596" width="17" customWidth="1"/>
    <col min="14597" max="14597" width="15.7109375" customWidth="1"/>
    <col min="14598" max="14598" width="17.28515625" customWidth="1"/>
    <col min="14599" max="14599" width="20.140625" customWidth="1"/>
    <col min="14600" max="14600" width="18.140625" customWidth="1"/>
    <col min="14601" max="14621" width="21.7109375" customWidth="1"/>
    <col min="14849" max="14849" width="5.5703125" customWidth="1"/>
    <col min="14850" max="14850" width="29.42578125" customWidth="1"/>
    <col min="14851" max="14851" width="18.7109375" customWidth="1"/>
    <col min="14852" max="14852" width="17" customWidth="1"/>
    <col min="14853" max="14853" width="15.7109375" customWidth="1"/>
    <col min="14854" max="14854" width="17.28515625" customWidth="1"/>
    <col min="14855" max="14855" width="20.140625" customWidth="1"/>
    <col min="14856" max="14856" width="18.140625" customWidth="1"/>
    <col min="14857" max="14877" width="21.7109375" customWidth="1"/>
    <col min="15105" max="15105" width="5.5703125" customWidth="1"/>
    <col min="15106" max="15106" width="29.42578125" customWidth="1"/>
    <col min="15107" max="15107" width="18.7109375" customWidth="1"/>
    <col min="15108" max="15108" width="17" customWidth="1"/>
    <col min="15109" max="15109" width="15.7109375" customWidth="1"/>
    <col min="15110" max="15110" width="17.28515625" customWidth="1"/>
    <col min="15111" max="15111" width="20.140625" customWidth="1"/>
    <col min="15112" max="15112" width="18.140625" customWidth="1"/>
    <col min="15113" max="15133" width="21.7109375" customWidth="1"/>
    <col min="15361" max="15361" width="5.5703125" customWidth="1"/>
    <col min="15362" max="15362" width="29.42578125" customWidth="1"/>
    <col min="15363" max="15363" width="18.7109375" customWidth="1"/>
    <col min="15364" max="15364" width="17" customWidth="1"/>
    <col min="15365" max="15365" width="15.7109375" customWidth="1"/>
    <col min="15366" max="15366" width="17.28515625" customWidth="1"/>
    <col min="15367" max="15367" width="20.140625" customWidth="1"/>
    <col min="15368" max="15368" width="18.140625" customWidth="1"/>
    <col min="15369" max="15389" width="21.7109375" customWidth="1"/>
    <col min="15617" max="15617" width="5.5703125" customWidth="1"/>
    <col min="15618" max="15618" width="29.42578125" customWidth="1"/>
    <col min="15619" max="15619" width="18.7109375" customWidth="1"/>
    <col min="15620" max="15620" width="17" customWidth="1"/>
    <col min="15621" max="15621" width="15.7109375" customWidth="1"/>
    <col min="15622" max="15622" width="17.28515625" customWidth="1"/>
    <col min="15623" max="15623" width="20.140625" customWidth="1"/>
    <col min="15624" max="15624" width="18.140625" customWidth="1"/>
    <col min="15625" max="15645" width="21.7109375" customWidth="1"/>
    <col min="15873" max="15873" width="5.5703125" customWidth="1"/>
    <col min="15874" max="15874" width="29.42578125" customWidth="1"/>
    <col min="15875" max="15875" width="18.7109375" customWidth="1"/>
    <col min="15876" max="15876" width="17" customWidth="1"/>
    <col min="15877" max="15877" width="15.7109375" customWidth="1"/>
    <col min="15878" max="15878" width="17.28515625" customWidth="1"/>
    <col min="15879" max="15879" width="20.140625" customWidth="1"/>
    <col min="15880" max="15880" width="18.140625" customWidth="1"/>
    <col min="15881" max="15901" width="21.7109375" customWidth="1"/>
    <col min="16129" max="16129" width="5.5703125" customWidth="1"/>
    <col min="16130" max="16130" width="29.42578125" customWidth="1"/>
    <col min="16131" max="16131" width="18.7109375" customWidth="1"/>
    <col min="16132" max="16132" width="17" customWidth="1"/>
    <col min="16133" max="16133" width="15.7109375" customWidth="1"/>
    <col min="16134" max="16134" width="17.28515625" customWidth="1"/>
    <col min="16135" max="16135" width="20.140625" customWidth="1"/>
    <col min="16136" max="16136" width="18.140625" customWidth="1"/>
    <col min="16137" max="16157" width="21.7109375" customWidth="1"/>
  </cols>
  <sheetData>
    <row r="1" spans="1:8" ht="15" customHeight="1" x14ac:dyDescent="0.25">
      <c r="G1" s="39" t="s">
        <v>34</v>
      </c>
    </row>
    <row r="2" spans="1:8" ht="15.75" x14ac:dyDescent="0.25">
      <c r="A2" s="8"/>
      <c r="B2" s="38" t="s">
        <v>33</v>
      </c>
    </row>
    <row r="3" spans="1:8" ht="16.5" customHeight="1" x14ac:dyDescent="0.25"/>
    <row r="4" spans="1:8" s="20" customFormat="1" ht="20.25" customHeight="1" x14ac:dyDescent="0.25">
      <c r="C4" s="37" t="s">
        <v>32</v>
      </c>
      <c r="D4" s="37" t="s">
        <v>31</v>
      </c>
      <c r="E4" s="36" t="s">
        <v>30</v>
      </c>
      <c r="F4" s="35"/>
      <c r="G4" s="34" t="s">
        <v>29</v>
      </c>
    </row>
    <row r="5" spans="1:8" s="20" customFormat="1" ht="15.75" x14ac:dyDescent="0.25">
      <c r="C5" s="33"/>
      <c r="D5" s="33"/>
      <c r="E5" s="31" t="s">
        <v>28</v>
      </c>
      <c r="F5" s="31" t="s">
        <v>27</v>
      </c>
      <c r="G5" s="32"/>
    </row>
    <row r="6" spans="1:8" s="20" customFormat="1" ht="12.75" customHeight="1" x14ac:dyDescent="0.25">
      <c r="C6" s="30"/>
      <c r="D6" s="30"/>
      <c r="E6" s="31"/>
      <c r="F6" s="31"/>
      <c r="G6" s="30"/>
    </row>
    <row r="7" spans="1:8" s="20" customFormat="1" ht="15.75" x14ac:dyDescent="0.25">
      <c r="A7" s="19">
        <v>1</v>
      </c>
      <c r="B7" s="19" t="s">
        <v>26</v>
      </c>
      <c r="C7" s="17">
        <f>D7+E7+F7</f>
        <v>2722.58</v>
      </c>
      <c r="D7" s="17">
        <v>1405.58</v>
      </c>
      <c r="E7" s="18">
        <v>157</v>
      </c>
      <c r="F7" s="17">
        <v>1160</v>
      </c>
      <c r="G7" s="16">
        <f>D7*$D$36+E7*$E$36+F7*$F$36</f>
        <v>0</v>
      </c>
    </row>
    <row r="8" spans="1:8" s="8" customFormat="1" ht="15.75" x14ac:dyDescent="0.25">
      <c r="A8" s="19">
        <v>2</v>
      </c>
      <c r="B8" s="19" t="s">
        <v>25</v>
      </c>
      <c r="C8" s="17">
        <f>D8+E8+F8</f>
        <v>2518.6</v>
      </c>
      <c r="D8" s="17">
        <v>1177.5999999999999</v>
      </c>
      <c r="E8" s="18">
        <v>157</v>
      </c>
      <c r="F8" s="17">
        <v>1184</v>
      </c>
      <c r="G8" s="16">
        <f>D8*$D$36+E8*$E$36+F8*$F$36</f>
        <v>0</v>
      </c>
      <c r="H8" s="20"/>
    </row>
    <row r="9" spans="1:8" s="8" customFormat="1" ht="15.75" x14ac:dyDescent="0.25">
      <c r="A9" s="19">
        <v>3</v>
      </c>
      <c r="B9" s="19" t="s">
        <v>24</v>
      </c>
      <c r="C9" s="17">
        <f>D9+E9+F9</f>
        <v>2483.27</v>
      </c>
      <c r="D9" s="17">
        <v>1307.77</v>
      </c>
      <c r="E9" s="18">
        <v>150</v>
      </c>
      <c r="F9" s="17">
        <v>1025.5</v>
      </c>
      <c r="G9" s="16">
        <f>D9*$D$36+E9*$E$36+F9*$F$36</f>
        <v>0</v>
      </c>
      <c r="H9" s="20"/>
    </row>
    <row r="10" spans="1:8" s="8" customFormat="1" ht="15.75" x14ac:dyDescent="0.25">
      <c r="A10" s="19">
        <v>4</v>
      </c>
      <c r="B10" s="17" t="s">
        <v>23</v>
      </c>
      <c r="C10" s="17">
        <f>D10+E10+F10</f>
        <v>2408.8199999999997</v>
      </c>
      <c r="D10" s="17">
        <v>1091.82</v>
      </c>
      <c r="E10" s="18">
        <v>157</v>
      </c>
      <c r="F10" s="17">
        <v>1160</v>
      </c>
      <c r="G10" s="16">
        <f>D10*$D$36+E10*$E$36+F10*$F$36</f>
        <v>0</v>
      </c>
      <c r="H10" s="20"/>
    </row>
    <row r="11" spans="1:8" ht="15.75" x14ac:dyDescent="0.25">
      <c r="A11" s="19">
        <v>5</v>
      </c>
      <c r="B11" s="17" t="s">
        <v>22</v>
      </c>
      <c r="C11" s="17">
        <f>D11+E11+F11</f>
        <v>2388.6800000000003</v>
      </c>
      <c r="D11" s="17">
        <v>1145.68</v>
      </c>
      <c r="E11" s="18">
        <v>135</v>
      </c>
      <c r="F11" s="17">
        <v>1108</v>
      </c>
      <c r="G11" s="16">
        <f>D11*$D$36+E11*$E$36+F11*$F$36</f>
        <v>0</v>
      </c>
      <c r="H11" s="20"/>
    </row>
    <row r="12" spans="1:8" s="8" customFormat="1" ht="15.75" x14ac:dyDescent="0.25">
      <c r="A12" s="19">
        <v>6</v>
      </c>
      <c r="B12" s="19" t="s">
        <v>21</v>
      </c>
      <c r="C12" s="17">
        <f>D12+E12+F12</f>
        <v>2395</v>
      </c>
      <c r="D12" s="17">
        <v>1296.5</v>
      </c>
      <c r="E12" s="18">
        <v>138</v>
      </c>
      <c r="F12" s="17">
        <v>960.5</v>
      </c>
      <c r="G12" s="16">
        <f>D12*$D$36+E12*$E$36+F12*$F$36</f>
        <v>0</v>
      </c>
      <c r="H12" s="20"/>
    </row>
    <row r="13" spans="1:8" s="8" customFormat="1" ht="15.75" x14ac:dyDescent="0.25">
      <c r="A13" s="19">
        <v>7</v>
      </c>
      <c r="B13" s="19" t="s">
        <v>20</v>
      </c>
      <c r="C13" s="17">
        <f>D13+E13+F13</f>
        <v>2283.7600000000002</v>
      </c>
      <c r="D13" s="17">
        <v>1027.76</v>
      </c>
      <c r="E13" s="18">
        <v>156</v>
      </c>
      <c r="F13" s="17">
        <v>1100</v>
      </c>
      <c r="G13" s="16">
        <f>D13*$D$36+E13*$E$36+F13*$F$36</f>
        <v>0</v>
      </c>
      <c r="H13" s="20"/>
    </row>
    <row r="14" spans="1:8" s="8" customFormat="1" ht="15.75" x14ac:dyDescent="0.25">
      <c r="A14" s="19">
        <v>8</v>
      </c>
      <c r="B14" s="19" t="s">
        <v>19</v>
      </c>
      <c r="C14" s="17">
        <f>D14+E14+F14</f>
        <v>2168.6</v>
      </c>
      <c r="D14" s="17">
        <v>918.6</v>
      </c>
      <c r="E14" s="18">
        <v>150</v>
      </c>
      <c r="F14" s="17">
        <v>1100</v>
      </c>
      <c r="G14" s="16">
        <f>D14*$D$36+E14*$E$36+F14*$F$36</f>
        <v>0</v>
      </c>
      <c r="H14" s="20"/>
    </row>
    <row r="15" spans="1:8" s="15" customFormat="1" ht="15.75" x14ac:dyDescent="0.25">
      <c r="A15" s="19">
        <v>9</v>
      </c>
      <c r="B15" s="17" t="s">
        <v>18</v>
      </c>
      <c r="C15" s="17">
        <f>D15+E15+F15</f>
        <v>1994.8</v>
      </c>
      <c r="D15" s="17">
        <v>1054.8</v>
      </c>
      <c r="E15" s="18">
        <v>160</v>
      </c>
      <c r="F15" s="17">
        <v>780</v>
      </c>
      <c r="G15" s="16">
        <f>D15*$D$36+E15*$E$36+F15*$F$36</f>
        <v>0</v>
      </c>
      <c r="H15" s="20"/>
    </row>
    <row r="16" spans="1:8" s="8" customFormat="1" ht="15.75" x14ac:dyDescent="0.25">
      <c r="A16" s="19">
        <v>10</v>
      </c>
      <c r="B16" s="17" t="s">
        <v>17</v>
      </c>
      <c r="C16" s="17">
        <f>D16+E16+F16</f>
        <v>1804.9</v>
      </c>
      <c r="D16" s="17">
        <v>865.9</v>
      </c>
      <c r="E16" s="18">
        <v>144</v>
      </c>
      <c r="F16" s="17">
        <v>795</v>
      </c>
      <c r="G16" s="16">
        <f>D16*$D$36+E16*$E$36+F16*$F$36</f>
        <v>0</v>
      </c>
      <c r="H16" s="20"/>
    </row>
    <row r="17" spans="1:8" s="15" customFormat="1" ht="15.75" x14ac:dyDescent="0.25">
      <c r="A17" s="19">
        <v>11</v>
      </c>
      <c r="B17" s="29" t="s">
        <v>16</v>
      </c>
      <c r="C17" s="27">
        <f>D17+E17+F17</f>
        <v>1772.2</v>
      </c>
      <c r="D17" s="27">
        <v>902.2</v>
      </c>
      <c r="E17" s="28">
        <v>129</v>
      </c>
      <c r="F17" s="27">
        <v>741</v>
      </c>
      <c r="G17" s="26">
        <f>D17*$D$36+E17*$E$36+F17*$F$36</f>
        <v>0</v>
      </c>
      <c r="H17" s="20"/>
    </row>
    <row r="18" spans="1:8" s="8" customFormat="1" ht="15.75" x14ac:dyDescent="0.25">
      <c r="A18" s="19">
        <v>12</v>
      </c>
      <c r="B18" s="19" t="s">
        <v>15</v>
      </c>
      <c r="C18" s="17">
        <f>D18+E18+F18</f>
        <v>1764.4</v>
      </c>
      <c r="D18" s="17">
        <v>826.4</v>
      </c>
      <c r="E18" s="18">
        <v>147</v>
      </c>
      <c r="F18" s="17">
        <v>791</v>
      </c>
      <c r="G18" s="16">
        <f>D18*$D$36+E18*$E$36+F18*$F$36</f>
        <v>0</v>
      </c>
      <c r="H18" s="20"/>
    </row>
    <row r="19" spans="1:8" s="8" customFormat="1" ht="15.75" x14ac:dyDescent="0.25">
      <c r="A19" s="19">
        <v>13</v>
      </c>
      <c r="B19" s="25" t="s">
        <v>14</v>
      </c>
      <c r="C19" s="21">
        <f>D19+E19+F19</f>
        <v>1750.4</v>
      </c>
      <c r="D19" s="21">
        <v>811.4</v>
      </c>
      <c r="E19" s="22">
        <v>144</v>
      </c>
      <c r="F19" s="21">
        <v>795</v>
      </c>
      <c r="G19" s="24">
        <f>D19*$D$36+E19*$E$36+F19*$F$36</f>
        <v>0</v>
      </c>
      <c r="H19" s="20"/>
    </row>
    <row r="20" spans="1:8" s="15" customFormat="1" ht="15.75" x14ac:dyDescent="0.25">
      <c r="A20" s="19">
        <v>14</v>
      </c>
      <c r="B20" s="17" t="s">
        <v>13</v>
      </c>
      <c r="C20" s="17">
        <f>D20+E20+F20</f>
        <v>1624.24</v>
      </c>
      <c r="D20" s="17">
        <v>811.74</v>
      </c>
      <c r="E20" s="18">
        <v>112</v>
      </c>
      <c r="F20" s="17">
        <v>700.5</v>
      </c>
      <c r="G20" s="16">
        <f>D20*$D$36+E20*$E$36+F20*$F$36</f>
        <v>0</v>
      </c>
      <c r="H20" s="20"/>
    </row>
    <row r="21" spans="1:8" s="8" customFormat="1" ht="15.75" x14ac:dyDescent="0.25">
      <c r="A21" s="19">
        <v>15</v>
      </c>
      <c r="B21" s="19" t="s">
        <v>12</v>
      </c>
      <c r="C21" s="17">
        <f>D21+E21+F21</f>
        <v>1565</v>
      </c>
      <c r="D21" s="17">
        <v>744</v>
      </c>
      <c r="E21" s="18">
        <v>124</v>
      </c>
      <c r="F21" s="17">
        <v>697</v>
      </c>
      <c r="G21" s="16">
        <f>D21*$D$36+E21*$E$36+F21*$F$36</f>
        <v>0</v>
      </c>
      <c r="H21" s="20"/>
    </row>
    <row r="22" spans="1:8" s="8" customFormat="1" ht="15.75" x14ac:dyDescent="0.25">
      <c r="A22" s="19">
        <v>16</v>
      </c>
      <c r="B22" s="17" t="s">
        <v>11</v>
      </c>
      <c r="C22" s="17">
        <f>D22+E22+F22</f>
        <v>1537.94</v>
      </c>
      <c r="D22" s="17">
        <v>617.94000000000005</v>
      </c>
      <c r="E22" s="18">
        <v>124</v>
      </c>
      <c r="F22" s="17">
        <v>796</v>
      </c>
      <c r="G22" s="16">
        <f>D22*$D$36+E22*$E$36+F22*$F$36</f>
        <v>0</v>
      </c>
      <c r="H22" s="20"/>
    </row>
    <row r="23" spans="1:8" s="8" customFormat="1" ht="15.75" x14ac:dyDescent="0.25">
      <c r="A23" s="19">
        <v>17</v>
      </c>
      <c r="B23" s="19" t="s">
        <v>10</v>
      </c>
      <c r="C23" s="17">
        <f>D23+E23+F23</f>
        <v>1535.72</v>
      </c>
      <c r="D23" s="17">
        <v>534.72</v>
      </c>
      <c r="E23" s="18">
        <v>135</v>
      </c>
      <c r="F23" s="17">
        <v>866</v>
      </c>
      <c r="G23" s="16">
        <f>D23*$D$36+E23*$E$36+F23*$F$36</f>
        <v>0</v>
      </c>
      <c r="H23" s="20"/>
    </row>
    <row r="24" spans="1:8" s="15" customFormat="1" ht="15.75" x14ac:dyDescent="0.25">
      <c r="A24" s="19">
        <v>18</v>
      </c>
      <c r="B24" s="17" t="s">
        <v>9</v>
      </c>
      <c r="C24" s="17">
        <f>D24+E24+F24</f>
        <v>1337.44</v>
      </c>
      <c r="D24" s="17">
        <v>626.44000000000005</v>
      </c>
      <c r="E24" s="18">
        <v>115</v>
      </c>
      <c r="F24" s="17">
        <v>596</v>
      </c>
      <c r="G24" s="16">
        <f>D24*$D$36+E24*$E$36+F24*$F$36</f>
        <v>0</v>
      </c>
      <c r="H24" s="20"/>
    </row>
    <row r="25" spans="1:8" s="15" customFormat="1" ht="15.75" x14ac:dyDescent="0.25">
      <c r="A25" s="19">
        <v>19</v>
      </c>
      <c r="B25" s="19" t="s">
        <v>8</v>
      </c>
      <c r="C25" s="17">
        <f>D25+E25+F25</f>
        <v>1320.1</v>
      </c>
      <c r="D25" s="17">
        <v>478.6</v>
      </c>
      <c r="E25" s="18">
        <v>118</v>
      </c>
      <c r="F25" s="17">
        <v>723.5</v>
      </c>
      <c r="G25" s="16">
        <f>D25*$D$36+E25*$E$36+F25*$F$36</f>
        <v>0</v>
      </c>
      <c r="H25" s="20"/>
    </row>
    <row r="26" spans="1:8" s="15" customFormat="1" ht="15.75" x14ac:dyDescent="0.25">
      <c r="A26" s="19">
        <v>20</v>
      </c>
      <c r="B26" s="15" t="s">
        <v>7</v>
      </c>
      <c r="C26" s="17">
        <f>D26+E26+F26</f>
        <v>1232.5999999999999</v>
      </c>
      <c r="D26" s="15">
        <v>520.6</v>
      </c>
      <c r="E26" s="18">
        <v>85</v>
      </c>
      <c r="F26" s="17">
        <v>627</v>
      </c>
      <c r="G26" s="16">
        <f>D26*$D$36+E26*$E$36+F26*$F$36</f>
        <v>0</v>
      </c>
      <c r="H26" s="20"/>
    </row>
    <row r="27" spans="1:8" s="15" customFormat="1" ht="15.75" x14ac:dyDescent="0.25">
      <c r="A27" s="19">
        <v>21</v>
      </c>
      <c r="B27" s="19" t="s">
        <v>6</v>
      </c>
      <c r="C27" s="17">
        <f>D27+E27+F27</f>
        <v>1180.4000000000001</v>
      </c>
      <c r="D27" s="17">
        <v>789.4</v>
      </c>
      <c r="E27" s="18">
        <v>79</v>
      </c>
      <c r="F27" s="17">
        <v>312</v>
      </c>
      <c r="G27" s="16">
        <f>D27*$D$36+E27*$E$36+F27*$F$36</f>
        <v>0</v>
      </c>
      <c r="H27" s="20"/>
    </row>
    <row r="28" spans="1:8" s="15" customFormat="1" ht="15.75" x14ac:dyDescent="0.25">
      <c r="A28" s="19">
        <v>22</v>
      </c>
      <c r="B28" s="23" t="s">
        <v>5</v>
      </c>
      <c r="C28" s="17">
        <f>D28+E28+F28</f>
        <v>1125.6199999999999</v>
      </c>
      <c r="D28" s="17">
        <v>373.62</v>
      </c>
      <c r="E28" s="18">
        <v>116</v>
      </c>
      <c r="F28" s="17">
        <v>636</v>
      </c>
      <c r="G28" s="16">
        <f>D28*$D$36+E28*$E$36+F28*$F$36</f>
        <v>0</v>
      </c>
      <c r="H28" s="20"/>
    </row>
    <row r="29" spans="1:8" s="15" customFormat="1" ht="15.75" x14ac:dyDescent="0.25">
      <c r="A29" s="19">
        <v>23</v>
      </c>
      <c r="B29" s="19" t="s">
        <v>4</v>
      </c>
      <c r="C29" s="17">
        <f>D29+E29+F29</f>
        <v>1005.5</v>
      </c>
      <c r="D29" s="17">
        <v>474.5</v>
      </c>
      <c r="E29" s="18">
        <v>107</v>
      </c>
      <c r="F29" s="17">
        <v>424</v>
      </c>
      <c r="G29" s="16">
        <f>D29*$D$36+E29*$E$36+F29*$F$36</f>
        <v>0</v>
      </c>
      <c r="H29" s="20"/>
    </row>
    <row r="30" spans="1:8" s="15" customFormat="1" ht="15.75" x14ac:dyDescent="0.25">
      <c r="A30" s="19">
        <v>24</v>
      </c>
      <c r="B30" s="17" t="s">
        <v>3</v>
      </c>
      <c r="C30" s="17">
        <f>D30+E30+F30</f>
        <v>862.6</v>
      </c>
      <c r="D30" s="17">
        <v>318.60000000000002</v>
      </c>
      <c r="E30" s="18">
        <v>108</v>
      </c>
      <c r="F30" s="17">
        <v>436</v>
      </c>
      <c r="G30" s="16">
        <f>D30*$D$36+E30*$E$36+F30*$F$36</f>
        <v>0</v>
      </c>
      <c r="H30" s="20"/>
    </row>
    <row r="31" spans="1:8" s="15" customFormat="1" ht="15.75" hidden="1" x14ac:dyDescent="0.25">
      <c r="A31" s="19">
        <v>25</v>
      </c>
      <c r="B31" s="8" t="s">
        <v>2</v>
      </c>
      <c r="C31" s="21">
        <f>D31+E31+F31</f>
        <v>0</v>
      </c>
      <c r="E31" s="22"/>
      <c r="F31" s="21"/>
      <c r="G31" s="16">
        <f>D31*$D$36+E31*$E$36+F31*$F$36</f>
        <v>0</v>
      </c>
      <c r="H31" s="20"/>
    </row>
    <row r="32" spans="1:8" s="15" customFormat="1" ht="18.75" customHeight="1" x14ac:dyDescent="0.25">
      <c r="A32" s="19"/>
      <c r="B32" s="17"/>
      <c r="C32" s="17"/>
      <c r="D32" s="17"/>
      <c r="E32" s="18"/>
      <c r="F32" s="17"/>
      <c r="G32" s="16"/>
    </row>
    <row r="33" spans="1:8" s="8" customFormat="1" ht="15.75" x14ac:dyDescent="0.25">
      <c r="A33" s="14"/>
      <c r="B33" s="14" t="s">
        <v>1</v>
      </c>
      <c r="C33" s="13">
        <f>D33+E33+F33</f>
        <v>42783.17</v>
      </c>
      <c r="D33" s="13">
        <f>SUM(D7:D31)</f>
        <v>20122.169999999995</v>
      </c>
      <c r="E33" s="13">
        <f>SUM(E7:E31)</f>
        <v>3147</v>
      </c>
      <c r="F33" s="13">
        <f>SUM(F7:F31)</f>
        <v>19514</v>
      </c>
      <c r="G33" s="13">
        <f>D33*$D$36+E33*$E$36+F33*$F$36</f>
        <v>0</v>
      </c>
      <c r="H33" s="9"/>
    </row>
    <row r="34" spans="1:8" s="8" customFormat="1" ht="14.25" customHeight="1" x14ac:dyDescent="0.25">
      <c r="E34" s="12">
        <f>50*$C$35/100</f>
        <v>0</v>
      </c>
      <c r="F34" s="12"/>
    </row>
    <row r="35" spans="1:8" s="8" customFormat="1" ht="15.75" x14ac:dyDescent="0.25">
      <c r="B35" s="11" t="s">
        <v>0</v>
      </c>
      <c r="C35" s="9"/>
      <c r="D35" s="9">
        <f>(50*$C$35/100)</f>
        <v>0</v>
      </c>
      <c r="E35" s="9">
        <f>(25*$C$35/100)</f>
        <v>0</v>
      </c>
      <c r="F35" s="9">
        <f>(25*$C$35/100)</f>
        <v>0</v>
      </c>
      <c r="G35" s="9"/>
    </row>
    <row r="36" spans="1:8" s="8" customFormat="1" ht="18" customHeight="1" x14ac:dyDescent="0.25">
      <c r="B36" s="10"/>
      <c r="C36" s="9"/>
      <c r="D36" s="9">
        <f>D35/D33</f>
        <v>0</v>
      </c>
      <c r="E36" s="9">
        <f>E35/E33</f>
        <v>0</v>
      </c>
      <c r="F36" s="9">
        <f>F35/F33</f>
        <v>0</v>
      </c>
      <c r="G36" s="9"/>
    </row>
    <row r="37" spans="1:8" s="8" customFormat="1" ht="18" customHeight="1" x14ac:dyDescent="0.25">
      <c r="B37" s="10"/>
      <c r="C37" s="9"/>
      <c r="D37" s="9"/>
      <c r="E37" s="9"/>
      <c r="F37" s="9"/>
      <c r="G37" s="9"/>
    </row>
    <row r="38" spans="1:8" ht="42" customHeight="1" x14ac:dyDescent="0.25">
      <c r="B38" s="6"/>
      <c r="C38" s="5"/>
      <c r="D38" s="4"/>
      <c r="E38" s="3"/>
      <c r="F38" s="7"/>
      <c r="G38" s="7"/>
    </row>
    <row r="39" spans="1:8" ht="163.5" customHeight="1" x14ac:dyDescent="0.25">
      <c r="B39" s="6"/>
      <c r="C39" s="5"/>
      <c r="D39" s="4"/>
      <c r="E39" s="3"/>
      <c r="F39" s="7"/>
      <c r="G39" s="7"/>
    </row>
    <row r="40" spans="1:8" x14ac:dyDescent="0.25">
      <c r="A40" s="1"/>
      <c r="B40" s="6"/>
      <c r="C40" s="5"/>
      <c r="D40" s="4"/>
      <c r="E40" s="3"/>
      <c r="F40" s="2"/>
      <c r="G40" s="2"/>
    </row>
    <row r="41" spans="1:8" x14ac:dyDescent="0.25">
      <c r="A41" s="1"/>
    </row>
    <row r="44" spans="1:8" x14ac:dyDescent="0.25">
      <c r="A44" s="1"/>
    </row>
    <row r="45" spans="1:8" x14ac:dyDescent="0.25">
      <c r="A45" s="1"/>
    </row>
    <row r="48" spans="1:8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6" spans="1:1" x14ac:dyDescent="0.25">
      <c r="A56" s="1"/>
    </row>
    <row r="57" spans="1:1" x14ac:dyDescent="0.25">
      <c r="A57" s="1"/>
    </row>
  </sheetData>
  <mergeCells count="5">
    <mergeCell ref="C4:C5"/>
    <mergeCell ref="D4:D5"/>
    <mergeCell ref="E4:F4"/>
    <mergeCell ref="G4:G5"/>
    <mergeCell ref="E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LABORATOARE DE ANALIZE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Mihaela.Magdau</dc:creator>
  <cp:lastModifiedBy>Mihaela.Magdau</cp:lastModifiedBy>
  <dcterms:created xsi:type="dcterms:W3CDTF">2021-07-29T13:11:16Z</dcterms:created>
  <dcterms:modified xsi:type="dcterms:W3CDTF">2021-07-29T13:11:39Z</dcterms:modified>
</cp:coreProperties>
</file>