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220" activeTab="0"/>
  </bookViews>
  <sheets>
    <sheet name="2018" sheetId="1" r:id="rId1"/>
  </sheets>
  <definedNames>
    <definedName name="buget02">#REF!</definedName>
    <definedName name="buget03">#REF!</definedName>
    <definedName name="buget04">#REF!</definedName>
    <definedName name="buget05">#REF!</definedName>
    <definedName name="buget06">#REF!</definedName>
    <definedName name="buget07">#REF!</definedName>
    <definedName name="buget08">#REF!</definedName>
    <definedName name="buget09">#REF!</definedName>
    <definedName name="buget10">#REF!</definedName>
    <definedName name="buget11">#REF!</definedName>
    <definedName name="buget12">#REF!</definedName>
    <definedName name="dif01">#REF!</definedName>
    <definedName name="dif02">#REF!</definedName>
    <definedName name="dif03">#REF!</definedName>
    <definedName name="dif04">#REF!</definedName>
    <definedName name="dif05">#REF!</definedName>
    <definedName name="dif06">#REF!</definedName>
    <definedName name="dif07">#REF!</definedName>
    <definedName name="dif08">#REF!</definedName>
    <definedName name="dif09">#REF!</definedName>
    <definedName name="dif10">#REF!</definedName>
    <definedName name="difT">#REF!</definedName>
  </definedNames>
  <calcPr fullCalcOnLoad="1"/>
</workbook>
</file>

<file path=xl/sharedStrings.xml><?xml version="1.0" encoding="utf-8"?>
<sst xmlns="http://schemas.openxmlformats.org/spreadsheetml/2006/main" count="69" uniqueCount="55">
  <si>
    <t>Denumire 
furnizor</t>
  </si>
  <si>
    <t>Casa de Asigurări de Sănătate Botoşani</t>
  </si>
  <si>
    <t>Spitalul Judetean Botosani</t>
  </si>
  <si>
    <t>S.C. RK-MED SRL</t>
  </si>
  <si>
    <t>TOTAL RECA</t>
  </si>
  <si>
    <t>Nr/data
contract</t>
  </si>
  <si>
    <t>APROBAT,</t>
  </si>
  <si>
    <t>Preşedinte - Director General</t>
  </si>
  <si>
    <t>AVIZAT</t>
  </si>
  <si>
    <t>Direcţia Economică</t>
  </si>
  <si>
    <t xml:space="preserve">Director </t>
  </si>
  <si>
    <t>Director relaţii contractuale</t>
  </si>
  <si>
    <t>Intocmit,</t>
  </si>
  <si>
    <t>Nr/data
act aditional</t>
  </si>
  <si>
    <t>Spitalul de Recuperare "Sf. Gheorghe" Botosani</t>
  </si>
  <si>
    <t>Spitalul Municipal Dorohoi</t>
  </si>
  <si>
    <t xml:space="preserve"> Alina MUSTIATA</t>
  </si>
  <si>
    <t>Carmen NICOLAU</t>
  </si>
  <si>
    <t>TOTAL
TRIM II 2016</t>
  </si>
  <si>
    <t>Aprilie
Decontat</t>
  </si>
  <si>
    <t>Mai
Decontat</t>
  </si>
  <si>
    <t>Iunie
Actualizat</t>
  </si>
  <si>
    <t>21740/28.07.2016</t>
  </si>
  <si>
    <t>21739/28.07.2016</t>
  </si>
  <si>
    <t>21738/28.07.2016</t>
  </si>
  <si>
    <t>21737/28.07.2016</t>
  </si>
  <si>
    <t xml:space="preserve">Iulie </t>
  </si>
  <si>
    <t>August</t>
  </si>
  <si>
    <t>Septembrie</t>
  </si>
  <si>
    <t>TRIM III</t>
  </si>
  <si>
    <t>Octombrie</t>
  </si>
  <si>
    <t>Noiembrie</t>
  </si>
  <si>
    <t>Decembrie</t>
  </si>
  <si>
    <t>TRIM IV</t>
  </si>
  <si>
    <t>Intocmit</t>
  </si>
  <si>
    <t>Cimpoi Stela</t>
  </si>
  <si>
    <t>balneologie</t>
  </si>
  <si>
    <t>Servicii medicale în asistenţa medicală de specialitate de recuperare, medicina fizica si balneologie</t>
  </si>
  <si>
    <t>Compartiment  Evaluare , Contractare</t>
  </si>
  <si>
    <t>Anexa 2</t>
  </si>
  <si>
    <t xml:space="preserve">               Ursu Mirela</t>
  </si>
  <si>
    <t xml:space="preserve">               Presedinte-Director General</t>
  </si>
  <si>
    <t xml:space="preserve">                    Carmen Nicolau</t>
  </si>
  <si>
    <t xml:space="preserve">Ianuarie
</t>
  </si>
  <si>
    <t xml:space="preserve">Februarie
</t>
  </si>
  <si>
    <t xml:space="preserve">Martie
</t>
  </si>
  <si>
    <t xml:space="preserve">        Cimpoi Stela</t>
  </si>
  <si>
    <t>31588/29.12.2017</t>
  </si>
  <si>
    <t>31589/29.12.2017</t>
  </si>
  <si>
    <t>31590/29.12.2017</t>
  </si>
  <si>
    <t>31587/29-12-2017</t>
  </si>
  <si>
    <t>Centralizator credite de angajament - 2018</t>
  </si>
  <si>
    <t xml:space="preserve">         Veronica Andronachi</t>
  </si>
  <si>
    <t>TOTAL
TRIM I 2018</t>
  </si>
  <si>
    <t>Anul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</si>
</sst>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000%"/>
  </numFmts>
  <fonts count="46">
    <font>
      <sz val="10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7"/>
  <sheetViews>
    <sheetView tabSelected="1" zoomScalePageLayoutView="0" workbookViewId="0" topLeftCell="A1">
      <selection activeCell="Y20" sqref="Y20"/>
    </sheetView>
  </sheetViews>
  <sheetFormatPr defaultColWidth="9.140625" defaultRowHeight="12.75"/>
  <cols>
    <col min="1" max="1" width="18.8515625" style="0" customWidth="1"/>
    <col min="2" max="2" width="17.421875" style="0" customWidth="1"/>
    <col min="3" max="3" width="17.8515625" style="0" customWidth="1"/>
    <col min="4" max="4" width="13.57421875" style="0" customWidth="1"/>
    <col min="5" max="5" width="15.7109375" style="0" customWidth="1"/>
    <col min="6" max="6" width="16.28125" style="0" customWidth="1"/>
    <col min="7" max="7" width="18.7109375" style="0" customWidth="1"/>
    <col min="8" max="19" width="0" style="0" hidden="1" customWidth="1"/>
    <col min="20" max="20" width="15.7109375" style="0" customWidth="1"/>
  </cols>
  <sheetData>
    <row r="4" spans="1:20" ht="12.75">
      <c r="A4" s="2" t="s">
        <v>1</v>
      </c>
      <c r="B4" s="9"/>
      <c r="C4" s="9"/>
      <c r="D4" s="9" t="s">
        <v>6</v>
      </c>
      <c r="E4" s="9"/>
      <c r="F4" s="9"/>
      <c r="G4" s="30" t="s">
        <v>8</v>
      </c>
      <c r="H4" s="16"/>
      <c r="I4" s="9" t="s">
        <v>8</v>
      </c>
      <c r="J4" s="10"/>
      <c r="K4" s="9"/>
      <c r="L4" s="16"/>
      <c r="M4" s="10"/>
      <c r="N4" s="10"/>
      <c r="O4" s="10"/>
      <c r="P4" s="10"/>
      <c r="Q4" s="30" t="s">
        <v>8</v>
      </c>
      <c r="R4" s="10"/>
      <c r="S4" s="10"/>
      <c r="T4" s="10"/>
    </row>
    <row r="5" spans="1:20" ht="12.75">
      <c r="A5" s="32" t="s">
        <v>38</v>
      </c>
      <c r="B5" s="9"/>
      <c r="C5" s="32" t="s">
        <v>41</v>
      </c>
      <c r="D5" s="10"/>
      <c r="E5" s="9"/>
      <c r="F5" s="10"/>
      <c r="G5" s="30" t="s">
        <v>10</v>
      </c>
      <c r="H5" s="9" t="s">
        <v>7</v>
      </c>
      <c r="I5" s="9"/>
      <c r="J5" s="9"/>
      <c r="K5" s="9"/>
      <c r="L5" s="10"/>
      <c r="M5" s="30" t="s">
        <v>10</v>
      </c>
      <c r="N5" s="10"/>
      <c r="O5" s="10"/>
      <c r="P5" s="10"/>
      <c r="Q5" s="30" t="s">
        <v>10</v>
      </c>
      <c r="R5" s="10"/>
      <c r="S5" s="10"/>
      <c r="T5" s="10"/>
    </row>
    <row r="6" spans="1:20" ht="14.25">
      <c r="A6" s="3"/>
      <c r="B6" s="11"/>
      <c r="C6" s="32" t="s">
        <v>42</v>
      </c>
      <c r="D6" s="9"/>
      <c r="E6" s="11"/>
      <c r="F6" s="10"/>
      <c r="G6" s="30" t="s">
        <v>9</v>
      </c>
      <c r="H6" s="10"/>
      <c r="I6" s="10"/>
      <c r="J6" s="10"/>
      <c r="K6" s="10"/>
      <c r="L6" s="10"/>
      <c r="M6" s="30" t="s">
        <v>10</v>
      </c>
      <c r="N6" s="10"/>
      <c r="O6" s="10"/>
      <c r="P6" s="10"/>
      <c r="Q6" s="30" t="s">
        <v>9</v>
      </c>
      <c r="R6" s="10"/>
      <c r="S6" s="10"/>
      <c r="T6" s="38" t="s">
        <v>39</v>
      </c>
    </row>
    <row r="7" spans="1:20" ht="14.25">
      <c r="A7" s="3"/>
      <c r="B7" s="3"/>
      <c r="C7" s="3"/>
      <c r="D7" s="9"/>
      <c r="E7" s="9"/>
      <c r="F7" s="9"/>
      <c r="G7" s="32" t="s">
        <v>52</v>
      </c>
      <c r="H7" s="30"/>
      <c r="I7" s="32" t="s">
        <v>40</v>
      </c>
      <c r="J7" s="30"/>
      <c r="K7" s="32" t="s">
        <v>40</v>
      </c>
      <c r="L7" s="30"/>
      <c r="M7" s="32" t="s">
        <v>40</v>
      </c>
      <c r="N7" s="30"/>
      <c r="O7" s="32" t="s">
        <v>40</v>
      </c>
      <c r="P7" s="30"/>
      <c r="Q7" s="32" t="s">
        <v>40</v>
      </c>
      <c r="R7" s="30"/>
      <c r="S7" s="32" t="s">
        <v>40</v>
      </c>
      <c r="T7" s="30"/>
    </row>
    <row r="8" spans="1:20" ht="14.25">
      <c r="A8" s="3"/>
      <c r="B8" s="3"/>
      <c r="C8" s="3"/>
      <c r="D8" s="4"/>
      <c r="E8" s="11"/>
      <c r="F8" s="10"/>
      <c r="G8" s="10"/>
      <c r="H8" s="10"/>
      <c r="I8" s="10"/>
      <c r="J8" s="10"/>
      <c r="K8" s="10"/>
      <c r="L8" s="10"/>
      <c r="M8" s="30" t="s">
        <v>17</v>
      </c>
      <c r="N8" s="10"/>
      <c r="O8" s="10"/>
      <c r="P8" s="10"/>
      <c r="Q8" s="10"/>
      <c r="R8" s="10"/>
      <c r="S8" s="10"/>
      <c r="T8" s="10"/>
    </row>
    <row r="9" spans="1:20" ht="15">
      <c r="A9" s="1"/>
      <c r="B9" s="3"/>
      <c r="C9" s="3"/>
      <c r="D9" s="4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25">
      <c r="A10" s="3"/>
      <c r="B10" s="3"/>
      <c r="C10" s="3"/>
      <c r="D10" s="4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25">
      <c r="A11" s="3"/>
      <c r="B11" s="3"/>
      <c r="C11" s="3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41" t="s">
        <v>51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42" t="s">
        <v>37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34"/>
      <c r="O13" s="34"/>
      <c r="P13" s="34"/>
      <c r="Q13" s="33"/>
      <c r="R13" s="33"/>
      <c r="S13" s="33"/>
      <c r="T13" s="33"/>
    </row>
    <row r="14" spans="1:20" ht="15">
      <c r="A14" s="35"/>
      <c r="B14" s="35" t="s">
        <v>36</v>
      </c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10"/>
      <c r="R14" s="10"/>
      <c r="S14" s="10"/>
      <c r="T14" s="10"/>
    </row>
    <row r="15" spans="1:20" ht="15.75">
      <c r="A15" s="2"/>
      <c r="B15" s="5"/>
      <c r="C15" s="5"/>
      <c r="D15" s="12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13"/>
      <c r="B16" s="13"/>
      <c r="C16" s="13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45">
      <c r="A17" s="24" t="s">
        <v>0</v>
      </c>
      <c r="B17" s="24" t="s">
        <v>5</v>
      </c>
      <c r="C17" s="24" t="s">
        <v>13</v>
      </c>
      <c r="D17" s="25" t="s">
        <v>43</v>
      </c>
      <c r="E17" s="25" t="s">
        <v>44</v>
      </c>
      <c r="F17" s="25" t="s">
        <v>45</v>
      </c>
      <c r="G17" s="25" t="s">
        <v>53</v>
      </c>
      <c r="H17" s="25" t="s">
        <v>19</v>
      </c>
      <c r="I17" s="25" t="s">
        <v>20</v>
      </c>
      <c r="J17" s="25" t="s">
        <v>21</v>
      </c>
      <c r="K17" s="25" t="s">
        <v>18</v>
      </c>
      <c r="L17" s="25" t="s">
        <v>26</v>
      </c>
      <c r="M17" s="26" t="s">
        <v>27</v>
      </c>
      <c r="N17" s="26" t="s">
        <v>28</v>
      </c>
      <c r="O17" s="39" t="s">
        <v>29</v>
      </c>
      <c r="P17" s="26" t="s">
        <v>30</v>
      </c>
      <c r="Q17" s="26" t="s">
        <v>31</v>
      </c>
      <c r="R17" s="26" t="s">
        <v>32</v>
      </c>
      <c r="S17" s="39" t="s">
        <v>33</v>
      </c>
      <c r="T17" s="39" t="s">
        <v>54</v>
      </c>
    </row>
    <row r="18" spans="1:20" ht="45" customHeight="1">
      <c r="A18" s="17" t="s">
        <v>2</v>
      </c>
      <c r="B18" s="18" t="s">
        <v>24</v>
      </c>
      <c r="C18" s="31" t="s">
        <v>47</v>
      </c>
      <c r="D18" s="19">
        <v>25338.14</v>
      </c>
      <c r="E18" s="19">
        <v>25338.14</v>
      </c>
      <c r="F18" s="19">
        <v>25338.13</v>
      </c>
      <c r="G18" s="20">
        <f>D18+E18+F18</f>
        <v>76014.41</v>
      </c>
      <c r="H18" s="19">
        <v>23502</v>
      </c>
      <c r="I18" s="19">
        <v>23495.5</v>
      </c>
      <c r="J18" s="19">
        <f>23500.99+131.93</f>
        <v>23632.920000000002</v>
      </c>
      <c r="K18" s="20">
        <v>70627</v>
      </c>
      <c r="L18" s="20">
        <v>23488</v>
      </c>
      <c r="M18" s="27">
        <v>22463.5</v>
      </c>
      <c r="N18" s="27">
        <v>22455.5</v>
      </c>
      <c r="O18" s="27">
        <f>L18+M18+N18</f>
        <v>68407</v>
      </c>
      <c r="P18" s="27">
        <v>31465.5</v>
      </c>
      <c r="Q18" s="27">
        <v>32089.65</v>
      </c>
      <c r="R18" s="27">
        <v>25772.85</v>
      </c>
      <c r="S18" s="27">
        <f>P18+Q18+R18</f>
        <v>89328</v>
      </c>
      <c r="T18" s="27">
        <f>D18+E18+F18</f>
        <v>76014.41</v>
      </c>
    </row>
    <row r="19" spans="1:20" ht="45.75" customHeight="1">
      <c r="A19" s="21" t="s">
        <v>14</v>
      </c>
      <c r="B19" s="18" t="s">
        <v>23</v>
      </c>
      <c r="C19" s="31" t="s">
        <v>48</v>
      </c>
      <c r="D19" s="20">
        <v>23304.22</v>
      </c>
      <c r="E19" s="20">
        <v>23304.22</v>
      </c>
      <c r="F19" s="20">
        <v>23304.23</v>
      </c>
      <c r="G19" s="20">
        <f>D19+E19+F19</f>
        <v>69912.67</v>
      </c>
      <c r="H19" s="20">
        <v>21869.5</v>
      </c>
      <c r="I19" s="20">
        <v>21853</v>
      </c>
      <c r="J19" s="20">
        <f>21869.14+121.46</f>
        <v>21990.6</v>
      </c>
      <c r="K19" s="20">
        <v>65712.5</v>
      </c>
      <c r="L19" s="20">
        <v>21851</v>
      </c>
      <c r="M19" s="27">
        <v>20468.5</v>
      </c>
      <c r="N19" s="27">
        <v>22647</v>
      </c>
      <c r="O19" s="27">
        <f>L19+M19+N19</f>
        <v>64966.5</v>
      </c>
      <c r="P19" s="27">
        <v>28154</v>
      </c>
      <c r="Q19" s="27">
        <v>30760.14</v>
      </c>
      <c r="R19" s="27">
        <v>24593.58</v>
      </c>
      <c r="S19" s="27">
        <f>P19+Q19+R19</f>
        <v>83507.72</v>
      </c>
      <c r="T19" s="27">
        <f>D19+E19+F19</f>
        <v>69912.67</v>
      </c>
    </row>
    <row r="20" spans="1:20" ht="36" customHeight="1">
      <c r="A20" s="21" t="s">
        <v>15</v>
      </c>
      <c r="B20" s="18" t="s">
        <v>22</v>
      </c>
      <c r="C20" s="31" t="s">
        <v>49</v>
      </c>
      <c r="D20" s="20">
        <v>6781.4</v>
      </c>
      <c r="E20" s="20">
        <v>6781.4</v>
      </c>
      <c r="F20" s="20">
        <v>6781.4</v>
      </c>
      <c r="G20" s="20">
        <f>D20+E20+F20</f>
        <v>20344.199999999997</v>
      </c>
      <c r="H20" s="20">
        <v>6390</v>
      </c>
      <c r="I20" s="20">
        <v>6322</v>
      </c>
      <c r="J20" s="20">
        <v>6445</v>
      </c>
      <c r="K20" s="20">
        <v>18657</v>
      </c>
      <c r="L20" s="20">
        <v>6393</v>
      </c>
      <c r="M20" s="27">
        <v>5889.5</v>
      </c>
      <c r="N20" s="27">
        <v>6384.5</v>
      </c>
      <c r="O20" s="27">
        <f>L20+M20+N20</f>
        <v>18667</v>
      </c>
      <c r="P20" s="27">
        <v>8514.5</v>
      </c>
      <c r="Q20" s="27">
        <v>9539.57</v>
      </c>
      <c r="R20" s="27">
        <v>6956</v>
      </c>
      <c r="S20" s="27">
        <f>P20+Q20+R20</f>
        <v>25010.07</v>
      </c>
      <c r="T20" s="27">
        <f>D20+E20+F20</f>
        <v>20344.199999999997</v>
      </c>
    </row>
    <row r="21" spans="1:20" ht="29.25" customHeight="1">
      <c r="A21" s="21" t="s">
        <v>3</v>
      </c>
      <c r="B21" s="18" t="s">
        <v>25</v>
      </c>
      <c r="C21" s="31" t="s">
        <v>50</v>
      </c>
      <c r="D21" s="20">
        <v>17242.91</v>
      </c>
      <c r="E21" s="20">
        <v>17242.91</v>
      </c>
      <c r="F21" s="20">
        <v>17242.9</v>
      </c>
      <c r="G21" s="20">
        <f>D21+E21+F21</f>
        <v>51728.72</v>
      </c>
      <c r="H21" s="20">
        <v>11836</v>
      </c>
      <c r="I21" s="20">
        <v>11832</v>
      </c>
      <c r="J21" s="20">
        <f>11850.87+66.61</f>
        <v>11917.480000000001</v>
      </c>
      <c r="K21" s="20">
        <v>35568</v>
      </c>
      <c r="L21" s="20">
        <v>11830</v>
      </c>
      <c r="M21" s="27">
        <v>14248</v>
      </c>
      <c r="N21" s="27">
        <v>14286</v>
      </c>
      <c r="O21" s="27">
        <f>L21+M21+N21</f>
        <v>40364</v>
      </c>
      <c r="P21" s="27">
        <v>20155.5</v>
      </c>
      <c r="Q21" s="27">
        <v>22440.66</v>
      </c>
      <c r="R21" s="27">
        <v>15675.05</v>
      </c>
      <c r="S21" s="27">
        <f>P21+Q21+R21</f>
        <v>58271.21000000001</v>
      </c>
      <c r="T21" s="27">
        <f>D21+E21+F21</f>
        <v>51728.72</v>
      </c>
    </row>
    <row r="22" spans="1:20" ht="21" customHeight="1">
      <c r="A22" s="22" t="s">
        <v>4</v>
      </c>
      <c r="B22" s="22"/>
      <c r="C22" s="22"/>
      <c r="D22" s="23">
        <f aca="true" t="shared" si="0" ref="D22:L22">SUM(D18:D21)</f>
        <v>72666.67</v>
      </c>
      <c r="E22" s="23">
        <f t="shared" si="0"/>
        <v>72666.67</v>
      </c>
      <c r="F22" s="23">
        <f t="shared" si="0"/>
        <v>72666.66</v>
      </c>
      <c r="G22" s="23">
        <f t="shared" si="0"/>
        <v>218000.00000000003</v>
      </c>
      <c r="H22" s="23">
        <f t="shared" si="0"/>
        <v>63597.5</v>
      </c>
      <c r="I22" s="23">
        <f t="shared" si="0"/>
        <v>63502.5</v>
      </c>
      <c r="J22" s="23">
        <f t="shared" si="0"/>
        <v>63986.00000000001</v>
      </c>
      <c r="K22" s="23">
        <f t="shared" si="0"/>
        <v>190564.5</v>
      </c>
      <c r="L22" s="23">
        <f t="shared" si="0"/>
        <v>63562</v>
      </c>
      <c r="M22" s="28">
        <f>SUM(M18:M21)</f>
        <v>63069.5</v>
      </c>
      <c r="N22" s="28">
        <f>SUM(N18:N21)</f>
        <v>65773</v>
      </c>
      <c r="O22" s="28">
        <f aca="true" t="shared" si="1" ref="O22:T22">SUM(O18:O21)</f>
        <v>192404.5</v>
      </c>
      <c r="P22" s="28">
        <f t="shared" si="1"/>
        <v>88289.5</v>
      </c>
      <c r="Q22" s="28">
        <f t="shared" si="1"/>
        <v>94830.02</v>
      </c>
      <c r="R22" s="28">
        <f t="shared" si="1"/>
        <v>72997.48</v>
      </c>
      <c r="S22" s="28">
        <f t="shared" si="1"/>
        <v>256117</v>
      </c>
      <c r="T22" s="28">
        <f t="shared" si="1"/>
        <v>218000.00000000003</v>
      </c>
    </row>
    <row r="23" spans="1:20" ht="15">
      <c r="A23" s="10"/>
      <c r="B23" s="6"/>
      <c r="C23" s="6"/>
      <c r="D23" s="7"/>
      <c r="E23" s="8"/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4" ht="12.75">
      <c r="A24" s="10"/>
      <c r="B24" s="10"/>
      <c r="C24" s="10"/>
      <c r="D24" s="12"/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X24">
        <v>14</v>
      </c>
    </row>
    <row r="25" spans="1:20" ht="12.75">
      <c r="A25" s="10"/>
      <c r="B25" s="10"/>
      <c r="C25" s="10"/>
      <c r="D25" s="12"/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14" t="s">
        <v>11</v>
      </c>
      <c r="B26" s="10"/>
      <c r="C26" s="14"/>
      <c r="D26" s="14"/>
      <c r="E26" s="14"/>
      <c r="F26" s="40" t="s">
        <v>34</v>
      </c>
      <c r="G26" s="15"/>
      <c r="H26" s="15"/>
      <c r="I26" s="15" t="s">
        <v>12</v>
      </c>
      <c r="J26" s="10"/>
      <c r="K26" s="10"/>
      <c r="L26" s="10"/>
      <c r="M26" s="29" t="s">
        <v>34</v>
      </c>
      <c r="N26" s="10"/>
      <c r="O26" s="10"/>
      <c r="P26" s="32" t="s">
        <v>34</v>
      </c>
      <c r="Q26" s="10"/>
      <c r="R26" s="10"/>
      <c r="S26" s="10"/>
      <c r="T26" s="10"/>
    </row>
    <row r="27" spans="1:20" ht="12.75">
      <c r="A27" s="14" t="s">
        <v>16</v>
      </c>
      <c r="B27" s="10"/>
      <c r="C27" s="14"/>
      <c r="D27" s="14"/>
      <c r="E27" s="14"/>
      <c r="F27" s="32" t="s">
        <v>46</v>
      </c>
      <c r="G27" s="10"/>
      <c r="H27" s="10"/>
      <c r="I27" s="10"/>
      <c r="J27" s="10"/>
      <c r="K27" s="10"/>
      <c r="L27" s="10"/>
      <c r="M27" s="29" t="s">
        <v>35</v>
      </c>
      <c r="N27" s="10"/>
      <c r="O27" s="10"/>
      <c r="P27" s="32" t="s">
        <v>35</v>
      </c>
      <c r="Q27" s="10"/>
      <c r="R27" s="10"/>
      <c r="S27" s="10"/>
      <c r="T27" s="10"/>
    </row>
  </sheetData>
  <sheetProtection/>
  <mergeCells count="2">
    <mergeCell ref="A12:L12"/>
    <mergeCell ref="A13:L13"/>
  </mergeCells>
  <printOptions/>
  <pageMargins left="0.7" right="0.7" top="0.75" bottom="0.75" header="0.3" footer="0.3"/>
  <pageSetup horizontalDpi="600" verticalDpi="600" orientation="landscape" paperSize="9" scale="7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2017-12-11T09:54:54Z</cp:lastPrinted>
  <dcterms:created xsi:type="dcterms:W3CDTF">2012-01-25T12:10:29Z</dcterms:created>
  <dcterms:modified xsi:type="dcterms:W3CDTF">2018-01-03T12:50:32Z</dcterms:modified>
  <cp:category/>
  <cp:version/>
  <cp:contentType/>
  <cp:contentStatus/>
</cp:coreProperties>
</file>