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720" windowWidth="10845" windowHeight="5640" tabRatio="732" activeTab="0"/>
  </bookViews>
  <sheets>
    <sheet name="ANEXA 6" sheetId="1" r:id="rId1"/>
    <sheet name="ANEXA 7" sheetId="2" r:id="rId2"/>
    <sheet name="ANEXA 8" sheetId="3" r:id="rId3"/>
    <sheet name="ANEXA 9" sheetId="4" r:id="rId4"/>
    <sheet name="ANEXA 10" sheetId="5" r:id="rId5"/>
    <sheet name="ANEXA 11" sheetId="6" r:id="rId6"/>
    <sheet name="ANEXA 12" sheetId="7" r:id="rId7"/>
    <sheet name="ANEXA 13" sheetId="8" r:id="rId8"/>
    <sheet name="ANEXA 14 centralizat" sheetId="9" r:id="rId9"/>
    <sheet name="ANEXA 14 a drg" sheetId="10" r:id="rId10"/>
    <sheet name="ANEXA 14 a non- drg" sheetId="11" r:id="rId11"/>
    <sheet name="ANEXA 14 b - cronici" sheetId="12" r:id="rId12"/>
    <sheet name="ANEXA 14 c - spit. zi" sheetId="13" r:id="rId13"/>
    <sheet name="ANEXA 14d-spit. zi" sheetId="14" r:id="rId14"/>
    <sheet name="ANEXA 14 - spit zi -CPU" sheetId="15" r:id="rId15"/>
    <sheet name="Anexa 15" sheetId="16" r:id="rId16"/>
    <sheet name="Anexa 16" sheetId="17" r:id="rId17"/>
    <sheet name="Anexa 17" sheetId="18" r:id="rId18"/>
  </sheets>
  <externalReferences>
    <externalReference r:id="rId21"/>
  </externalReferences>
  <definedNames>
    <definedName name="OBG">#REF!</definedName>
    <definedName name="_xlnm.Print_Area" localSheetId="4">'ANEXA 10'!$A$1:$H$27</definedName>
    <definedName name="_xlnm.Print_Area" localSheetId="5">'ANEXA 11'!$A$1:$H$21</definedName>
    <definedName name="_xlnm.Print_Area" localSheetId="6">'ANEXA 12'!#REF!</definedName>
    <definedName name="_xlnm.Print_Area" localSheetId="14">'ANEXA 14 - spit zi -CPU'!$A$1:$G$23</definedName>
    <definedName name="_xlnm.Print_Area" localSheetId="9">'ANEXA 14 a drg'!$A$1:$K$22</definedName>
    <definedName name="_xlnm.Print_Area" localSheetId="10">'ANEXA 14 a non- drg'!$A$1:$K$25</definedName>
    <definedName name="_xlnm.Print_Area" localSheetId="11">'ANEXA 14 b - cronici'!$A$1:$R$27</definedName>
    <definedName name="_xlnm.Print_Area" localSheetId="12">'ANEXA 14 c - spit. zi'!$A$1:$I$26</definedName>
    <definedName name="_xlnm.Print_Area" localSheetId="8">'ANEXA 14 centralizat'!$A$1:$G$38</definedName>
    <definedName name="_xlnm.Print_Area" localSheetId="13">'ANEXA 14d-spit. zi'!$A$1:$G$58</definedName>
    <definedName name="_xlnm.Print_Area" localSheetId="15">'Anexa 15'!$A$1:$L$37</definedName>
    <definedName name="_xlnm.Print_Area" localSheetId="16">'Anexa 16'!$A$1:$F$18</definedName>
    <definedName name="_xlnm.Print_Area" localSheetId="17">'Anexa 17'!$A$1:$F$17</definedName>
    <definedName name="_xlnm.Print_Area" localSheetId="0">'ANEXA 6'!$A$1:$L$32</definedName>
    <definedName name="_xlnm.Print_Area" localSheetId="1">'ANEXA 7'!$A$1:$G$49</definedName>
    <definedName name="_xlnm.Print_Area" localSheetId="3">'ANEXA 9'!$A$1:$P$28</definedName>
    <definedName name="Sectii" localSheetId="0">'[1]Nom'!$A$2:$A$40</definedName>
    <definedName name="Sectii">#REF!</definedName>
    <definedName name="Spec" localSheetId="3">#REF!</definedName>
    <definedName name="Spec">#REF!</definedName>
  </definedNames>
  <calcPr fullCalcOnLoad="1"/>
</workbook>
</file>

<file path=xl/sharedStrings.xml><?xml version="1.0" encoding="utf-8"?>
<sst xmlns="http://schemas.openxmlformats.org/spreadsheetml/2006/main" count="620" uniqueCount="471">
  <si>
    <t>4=2x3</t>
  </si>
  <si>
    <t xml:space="preserve">TIP BOLNAV: urgenta </t>
  </si>
  <si>
    <t xml:space="preserve">TIP BOLNAV: acut </t>
  </si>
  <si>
    <t>TIP BOLNAV: cronic</t>
  </si>
  <si>
    <t>Tarif pe caz rezolvat (DRG)</t>
  </si>
  <si>
    <t>10=8*9</t>
  </si>
  <si>
    <t>11=Px4x10</t>
  </si>
  <si>
    <t xml:space="preserve">Valoarea procentului de referinţă (P) este stabilită în raport de clasificarea spitalelor în funcţie de competenţe conform prevederilor legale în vigoare, şi este:  
    a) pentru categoria I: P = 85%;
    b) pentru categoria IM: P = (P-4)%;
    c) pentru categoria II: P = (P-3)%;
    d) pentru categoria IIM: P = (P-5)%;
    e) pentru categoria III: P = (P-5)%;
    f) pentru categoria IV: P = (P-15)%;
    g) pentru categoria V: P = (P-23)%;
    h) pentru spitalele neclasificabile: P = (P-33)%.
</t>
  </si>
  <si>
    <t xml:space="preserve">TIP BOLNAV: cronic </t>
  </si>
  <si>
    <t>8=(3x7)/N (N=NR. SPECIALITATI)  - pe total</t>
  </si>
  <si>
    <t>SC ( Suma posibil de contractat) =        P x (Nr_pat x IU_pat / DMS_nat) x media ponderată calculată la tariful mediu pe caz rezolvat negociat pe specialităţi şi la numărul de cazuri externate pe fiecare specialitate.</t>
  </si>
  <si>
    <t>9=PxSum(3)xTotal(8)</t>
  </si>
  <si>
    <t xml:space="preserve">pentru spitalele de cronici precum şi pentru secţiile şi compartimentele de cronici </t>
  </si>
  <si>
    <t>5=3x4</t>
  </si>
  <si>
    <t>Numar bolnavi internati pentru care au fost efectuate aceste servicii</t>
  </si>
  <si>
    <t>ANEXA 15</t>
  </si>
  <si>
    <t>Număr de cazuri externate - spitalizare continuă, calculat la capacitatea spitalului funcţie de numărul de paturi contractabile;</t>
  </si>
  <si>
    <t>Număr de cazuri externate, ce poate fi contractat</t>
  </si>
  <si>
    <t>ANEXA 14 c spitalizare zi</t>
  </si>
  <si>
    <t>Raspundem de realitatea si  exactitatea  datelor</t>
  </si>
  <si>
    <t>Raspundem de realitatea si exactitatea  datelor</t>
  </si>
  <si>
    <t>Raspundem de realitatea si exactitatea datelor</t>
  </si>
  <si>
    <t>SPITALIZARE CONTINUĂ  FINANTARE DRG (CONFORM ANEXA 14. a DRG)</t>
  </si>
  <si>
    <t>Valoare (SC)</t>
  </si>
  <si>
    <t>ANEXA 14 centralizator</t>
  </si>
  <si>
    <t>SPITALIZARE CONTINUĂ  FINANTARE non-DRG (CONFORM ANEXA 14. a non-DRG)</t>
  </si>
  <si>
    <t>Total spital conform Anexa 14 a DRG</t>
  </si>
  <si>
    <t>SPITALIZARE CRONICI (CONFORM ANEXA 14.b cronici)</t>
  </si>
  <si>
    <t>Total spital conform Anexa 14 b cronici)</t>
  </si>
  <si>
    <t xml:space="preserve">CHELTUIELI CURENTE (I + II + VI)                    </t>
  </si>
  <si>
    <t xml:space="preserve">TITLUL I CHELTUIELI DE PERSONAL                     </t>
  </si>
  <si>
    <t xml:space="preserve">Cheltuieli salariale în bani                        </t>
  </si>
  <si>
    <t xml:space="preserve">Salarii de bază                                     </t>
  </si>
  <si>
    <t xml:space="preserve">Salarii de merit                                    </t>
  </si>
  <si>
    <t xml:space="preserve">Indemnizaţii de conducere                           </t>
  </si>
  <si>
    <t xml:space="preserve">Spor de vechime                                     </t>
  </si>
  <si>
    <t xml:space="preserve">Alte sporuri                                        </t>
  </si>
  <si>
    <t xml:space="preserve">Ore suplimentare                                    </t>
  </si>
  <si>
    <t xml:space="preserve">Fond de premii                                      </t>
  </si>
  <si>
    <t xml:space="preserve">Prima de vacanţă                                    </t>
  </si>
  <si>
    <t>Indemnizaţii plătite unor persoane din afara  unităţii</t>
  </si>
  <si>
    <t xml:space="preserve">Indemnizaţii de delegare                            </t>
  </si>
  <si>
    <t xml:space="preserve">Indemnizaţii de detaşare                            </t>
  </si>
  <si>
    <t xml:space="preserve">Alocaţii pentru locuinţe                            </t>
  </si>
  <si>
    <t xml:space="preserve">Alte drepturi salariale în bani                     </t>
  </si>
  <si>
    <t xml:space="preserve"> Contribuţii                                         </t>
  </si>
  <si>
    <t xml:space="preserve">Contribuţii de asigurări sociale de stat            </t>
  </si>
  <si>
    <t xml:space="preserve">Contribuţii de asigurări de şomaj                   </t>
  </si>
  <si>
    <t xml:space="preserve">Contribuţii de asigurări sociale de sănătate        </t>
  </si>
  <si>
    <t xml:space="preserve">Contribuţii de asigurări pentru accidente de muncă şi boli profesionale                                </t>
  </si>
  <si>
    <t xml:space="preserve">Contribuţii pentru concedii şi indemnizaţii         </t>
  </si>
  <si>
    <t>Contribuţii la fondul de garantare a creanţelor  salariale</t>
  </si>
  <si>
    <t xml:space="preserve">TITLUL II BUNURI şi SERVICII - TOTAL                </t>
  </si>
  <si>
    <t xml:space="preserve">Bunuri şi servicii                                  </t>
  </si>
  <si>
    <t xml:space="preserve">Furnituri de birou                                  </t>
  </si>
  <si>
    <t xml:space="preserve">Materiale pentru curăţenie                          </t>
  </si>
  <si>
    <t xml:space="preserve">Încălzit, iluminat şi forţă motrică                 </t>
  </si>
  <si>
    <t xml:space="preserve">Apă, canal şi salubritate                           </t>
  </si>
  <si>
    <t xml:space="preserve">Carburanţi şi lubrifianţi                           </t>
  </si>
  <si>
    <t xml:space="preserve">Piese de schimb                                     </t>
  </si>
  <si>
    <t xml:space="preserve"> Transport                                           </t>
  </si>
  <si>
    <t xml:space="preserve">Poşta, telecomunicaţii, radio, TV, internet         </t>
  </si>
  <si>
    <t xml:space="preserve">Materiale şi prestări servicii pentru întreţinere  cu caracter funcţional                               </t>
  </si>
  <si>
    <t xml:space="preserve">Alte bunuri şi servicii pentru întreţinere şi  funcţionare   </t>
  </si>
  <si>
    <t xml:space="preserve">Reparaţii curente                                   </t>
  </si>
  <si>
    <t xml:space="preserve">Medicamente şi materiale sanitare                   </t>
  </si>
  <si>
    <t>Hrană</t>
  </si>
  <si>
    <t xml:space="preserve">Hrană pentru oameni                                 </t>
  </si>
  <si>
    <t xml:space="preserve">Hrană pentru animale                                </t>
  </si>
  <si>
    <t>Medicamente</t>
  </si>
  <si>
    <t xml:space="preserve">Materiale sanitare                                  </t>
  </si>
  <si>
    <t xml:space="preserve">Reactivi </t>
  </si>
  <si>
    <t xml:space="preserve">Dezinfectanţi  </t>
  </si>
  <si>
    <t xml:space="preserve">Bunuri de natura obiectelor de inventar             </t>
  </si>
  <si>
    <t xml:space="preserve">Alte obiecte de inventar                            </t>
  </si>
  <si>
    <t xml:space="preserve">Deplasări, detaşări, transferuri                    </t>
  </si>
  <si>
    <t xml:space="preserve">Deplasări interne, detaşări, transferuri            </t>
  </si>
  <si>
    <t xml:space="preserve">Deplasări în străinătate                            </t>
  </si>
  <si>
    <t xml:space="preserve">Materiale de laborator                              </t>
  </si>
  <si>
    <t xml:space="preserve">Cărţi, publicaţii şi materiale documentare          </t>
  </si>
  <si>
    <t xml:space="preserve">Consultanţă şi expertiză                            </t>
  </si>
  <si>
    <t xml:space="preserve">Pregătire profesională                              </t>
  </si>
  <si>
    <t xml:space="preserve">Protecţia muncii                                    </t>
  </si>
  <si>
    <t>Comisioane şi alte costuri aferente împrumuturilor externe</t>
  </si>
  <si>
    <t xml:space="preserve">Cheltuieli judiciare şi extrajudiciare derivate din acţiuni în reprezentarea intereselor statului, potrivit dispoziţiilor legale                       </t>
  </si>
  <si>
    <t xml:space="preserve">Alte cheltuieli                                     </t>
  </si>
  <si>
    <t xml:space="preserve">Protocol şi reprezentare                            </t>
  </si>
  <si>
    <t xml:space="preserve">Alte cheltuieli cu bunuri şi servicii               </t>
  </si>
  <si>
    <t xml:space="preserve">TITLUL VI TRANSFERURI ÎNTRE UNITĂŢI ALE   ADMINISTRAŢIEI PUBLICE - TOTAL                      </t>
  </si>
  <si>
    <t xml:space="preserve">Din care:                                           </t>
  </si>
  <si>
    <t xml:space="preserve">Acţiuni de sănătate                                 </t>
  </si>
  <si>
    <t xml:space="preserve">Programe pentru sănătate                            </t>
  </si>
  <si>
    <t xml:space="preserve">Transferuri din bugetul de stat către bugetele  locale pentru finanţarea unităţilor de asistenţă  medico-sociale                                      </t>
  </si>
  <si>
    <t xml:space="preserve">Aparatură şi echipamente de comunicaţii în urgenţă  </t>
  </si>
  <si>
    <t xml:space="preserve">Transferuri pentru reparaţii capitale la spitale    </t>
  </si>
  <si>
    <t xml:space="preserve">Transferuri pentru finanţarea investiţiilor  spitalelor </t>
  </si>
  <si>
    <t xml:space="preserve">51.02.12     </t>
  </si>
  <si>
    <t>20.13</t>
  </si>
  <si>
    <t>20.14</t>
  </si>
  <si>
    <t>20.24</t>
  </si>
  <si>
    <t>20.25</t>
  </si>
  <si>
    <t>20.3</t>
  </si>
  <si>
    <t>20.30.02</t>
  </si>
  <si>
    <t>20.30.30</t>
  </si>
  <si>
    <t>51.01.03</t>
  </si>
  <si>
    <t>51.01.25</t>
  </si>
  <si>
    <t>51.01.38</t>
  </si>
  <si>
    <t>51.01.08</t>
  </si>
  <si>
    <t>51.02.11</t>
  </si>
  <si>
    <t>anexa nr. 13</t>
  </si>
  <si>
    <t>SUMA AFERENTA SERVICIILOR MEDICALE SPITALICESTI PENTRU AFECTIUNI ACUTE A CAROR PLATA SE FACE PE BAZA DE TARIF PE CAZ REZOLVAT (DRG)</t>
  </si>
  <si>
    <t>Raspundem de realitatea si exactitatea si datelor</t>
  </si>
  <si>
    <t>SUMA AFERENTA SERVICIILOR MEDICALE SPITALICESTI PENTRU AFECTIUNI ACUTE A CAROR PLATA SE FACE PE BAZA DE TARIF PE CAZ REZOLVAT PE SPECIALITATI</t>
  </si>
  <si>
    <t>TARIF PROPUS</t>
  </si>
  <si>
    <t>MEDIE PONDERATA A TARIFULUI MEDIU/CAZ REZOLVAT / SPECIALITATI</t>
  </si>
  <si>
    <t>SUMA AFERENTA SERVICIILOR MEDICALE SPITALICESTI PENTRU AFECTIUNI CRONICE A CAROR PLATA SE FACE PE BAZA DE TARIF PE ZI SPITALIZARE</t>
  </si>
  <si>
    <t>6=5/4</t>
  </si>
  <si>
    <t>medie 5 ani (vezi anexa 9)</t>
  </si>
  <si>
    <t>Nr. paturi</t>
  </si>
  <si>
    <t>10=9/8</t>
  </si>
  <si>
    <t>ANEXA 14 b - CRONICI</t>
  </si>
  <si>
    <t>ANEXA 14 a - DRG</t>
  </si>
  <si>
    <t>18=11*min(16;17)*15</t>
  </si>
  <si>
    <t>Total spital conform Anexa 14a non-DRG.</t>
  </si>
  <si>
    <t>Număr cazuri estimate</t>
  </si>
  <si>
    <t>Număr zile</t>
  </si>
  <si>
    <t>TOTAL</t>
  </si>
  <si>
    <t>Total</t>
  </si>
  <si>
    <t>Total internaţi</t>
  </si>
  <si>
    <t>Gradul de operabilitate din secţiile chirurgicale(%)</t>
  </si>
  <si>
    <t>din care operaţi:</t>
  </si>
  <si>
    <t>4=3/2*100</t>
  </si>
  <si>
    <t>ANEXA 7</t>
  </si>
  <si>
    <r>
      <t>*</t>
    </r>
    <r>
      <rPr>
        <b/>
        <sz val="12"/>
        <rFont val="Arial"/>
        <family val="2"/>
      </rPr>
      <t xml:space="preserve">prin secţii chirurgicale se înţelege: Chirurgie (Generală, Cardiovasculară, Toracică, etc.), Obstetrică-ginecologie, Oftalmologie, Urologie, Neurochirurgie, ORL, Chirurgie BMF, Ortopedie-traumatologie, etc; </t>
    </r>
  </si>
  <si>
    <t>Raspundem de realitatea si exactitatea datelor.</t>
  </si>
  <si>
    <t>Gradul de operabilitate optim din secţiile chirurgicale(%)</t>
  </si>
  <si>
    <t>SPITALUL…………..</t>
  </si>
  <si>
    <t>ANEXA 9</t>
  </si>
  <si>
    <t>SPITALUL………..</t>
  </si>
  <si>
    <t>Număr</t>
  </si>
  <si>
    <t>SPITALIZARE DE ZI</t>
  </si>
  <si>
    <t>ANEXA 8</t>
  </si>
  <si>
    <t>Personal sanitar</t>
  </si>
  <si>
    <t>alt personal superior sanitar</t>
  </si>
  <si>
    <t>tehnic</t>
  </si>
  <si>
    <t>economic</t>
  </si>
  <si>
    <t>administrativ</t>
  </si>
  <si>
    <t>muncitori</t>
  </si>
  <si>
    <t>aprobate</t>
  </si>
  <si>
    <t xml:space="preserve">incadrate </t>
  </si>
  <si>
    <t>personal din activitatea de cercetare</t>
  </si>
  <si>
    <t xml:space="preserve">A. Numar personal conform structurii spitalului avand in vedere nr. de posturi aprobate si incadrate </t>
  </si>
  <si>
    <t>ANEXA 12</t>
  </si>
  <si>
    <t>numar posturi</t>
  </si>
  <si>
    <t>auxiliar sanitar</t>
  </si>
  <si>
    <t>TOTAL din care:</t>
  </si>
  <si>
    <t>medici stagiari si rezidenti</t>
  </si>
  <si>
    <t>farmacisti stagiari si rezidenti</t>
  </si>
  <si>
    <t>stomatologi stagiari si rezidenti</t>
  </si>
  <si>
    <t>medici*</t>
  </si>
  <si>
    <t>Nr. crt.</t>
  </si>
  <si>
    <t>CNP</t>
  </si>
  <si>
    <t>Denumirea sectiei  / compartimentului*</t>
  </si>
  <si>
    <t>Numar de zile de spitalizare</t>
  </si>
  <si>
    <t>4 = 2x3</t>
  </si>
  <si>
    <t>xxx</t>
  </si>
  <si>
    <t>ANEXA 11</t>
  </si>
  <si>
    <r>
      <t>SECŢII CHIRURGICALE</t>
    </r>
    <r>
      <rPr>
        <b/>
        <u val="single"/>
        <sz val="18"/>
        <rFont val="Arial"/>
        <family val="2"/>
      </rPr>
      <t>*</t>
    </r>
    <r>
      <rPr>
        <b/>
        <u val="single"/>
        <sz val="12"/>
        <rFont val="Arial"/>
        <family val="2"/>
      </rPr>
      <t xml:space="preserve"> </t>
    </r>
    <r>
      <rPr>
        <b/>
        <sz val="12"/>
        <rFont val="Arial"/>
        <family val="2"/>
      </rPr>
      <t xml:space="preserve">CONFORM STRUCTURII APROBATE </t>
    </r>
  </si>
  <si>
    <t xml:space="preserve">denumire indicator </t>
  </si>
  <si>
    <t>numar personal existent (medici, asistenti medicali si personal auxiliar )</t>
  </si>
  <si>
    <t>TOTAL SPITAL</t>
  </si>
  <si>
    <t>4 = 5+6</t>
  </si>
  <si>
    <t>medici incadrati in structuri de primire urgente</t>
  </si>
  <si>
    <t>* nu se includ medicii prevazuti la litera B</t>
  </si>
  <si>
    <t>personal mediu sanitar**</t>
  </si>
  <si>
    <t>Personal care nu se finanteaza din FNUASS</t>
  </si>
  <si>
    <t>Alt personal TOTAL din care: ***</t>
  </si>
  <si>
    <t xml:space="preserve">** nu se include personalul mediu sanitar prevazut la lit. B </t>
  </si>
  <si>
    <t>*** nu se include personalul auxiliar prevazut la lit. B</t>
  </si>
  <si>
    <t xml:space="preserve">B. Numar personal pentru care cheltuielile de personal nu se finanteaza din FNUASS </t>
  </si>
  <si>
    <t>personal mediu sanitar incadrat in structuri de primire urgente</t>
  </si>
  <si>
    <t>personal auxiliar incadrat in structuri de primire urgente</t>
  </si>
  <si>
    <t xml:space="preserve">TOTAL </t>
  </si>
  <si>
    <t>Personal sanitar (medici, alt pers. superior sanitar si pers. mediu sanitar)*</t>
  </si>
  <si>
    <t>Personal auxiliar sanitar, tehnic, economic, adm., muncitori*</t>
  </si>
  <si>
    <t>Personal auxiliar sanitar, tehnic, economic, adm, muncitori*</t>
  </si>
  <si>
    <t>ANEXA 6</t>
  </si>
  <si>
    <t>Evolutia cazurilor externate in ultimii 5 ani la nivelul spitalului</t>
  </si>
  <si>
    <t>Media / 5 ani **</t>
  </si>
  <si>
    <t>Numar paturi</t>
  </si>
  <si>
    <t>Numar cazuri externate</t>
  </si>
  <si>
    <t xml:space="preserve">Numar paturi aprobat </t>
  </si>
  <si>
    <t>SPITALIZARE CONTINUA</t>
  </si>
  <si>
    <t xml:space="preserve"> Indicatori cantitativi stabiliti prin Norme - numarul de zile de spitalizare total si pe sectii stabilit pe baza nivelului optim al gradului de utilizare a paturilor-</t>
  </si>
  <si>
    <t>Denumirea sectiei  / compartimentului* cu paturi (CONFORM STRUCTURII APROBATE)</t>
  </si>
  <si>
    <t>INTOCMIT</t>
  </si>
  <si>
    <t>(nume/tel./ adresa e-mail)</t>
  </si>
  <si>
    <t>numar servicii medicale spitalicesti acordate in regim de spitalizare de zi</t>
  </si>
  <si>
    <t>numar cazuri rezolvate pentru serviciile medicale acordate in regim de spitalizare de zi</t>
  </si>
  <si>
    <t>vacante</t>
  </si>
  <si>
    <t>total spital</t>
  </si>
  <si>
    <t>Gradul internari de urgenta pe total spital(%)</t>
  </si>
  <si>
    <t>din care internati in urgenta</t>
  </si>
  <si>
    <t>3=2/1*100</t>
  </si>
  <si>
    <t>Infectii nosocomiale raportate la numarul total de externari conform indicatorilor asumati prin contractul de management (%)</t>
  </si>
  <si>
    <t>Mortalitatea raportata la numarul total de externari conform indicatorilor asumati prin contractul de management (%)</t>
  </si>
  <si>
    <t>INDICATORI CALITATIVI: Numarul de cazuri de urgenta medico-chirurgicala prezentate in structurile de primire urgenta (camere de garda), din care numarul cazurilor internate, infectii nosocomiale si mortalitate</t>
  </si>
  <si>
    <t>ANEXA 10</t>
  </si>
  <si>
    <t>Valoare</t>
  </si>
  <si>
    <t>10=8+9</t>
  </si>
  <si>
    <t>Total 1</t>
  </si>
  <si>
    <t>Total 2</t>
  </si>
  <si>
    <t>SECŢII/COMPARTIMENTE CONFORM STRUCTURII APROBATE DE M.S.</t>
  </si>
  <si>
    <t>Nr. cazuri externate</t>
  </si>
  <si>
    <t>Nr. zile realizate</t>
  </si>
  <si>
    <t>Durata efectiv realizată</t>
  </si>
  <si>
    <t>NOTĂ:</t>
  </si>
  <si>
    <t>TOTAL CAZURI SPITALIZARE CONTINUA</t>
  </si>
  <si>
    <t>7 = 4 / 5</t>
  </si>
  <si>
    <t>8 = 4/6</t>
  </si>
  <si>
    <t>Numar cazuri externate (spitalizare continua) CRONICI</t>
  </si>
  <si>
    <t>Numar cazuri externate (spitalizare continua) ACUTI</t>
  </si>
  <si>
    <t>TOTAL Numar cazuri externate (spitalizare continua) ACUTI SI CRONICI</t>
  </si>
  <si>
    <t>Gradul de internari de urgenta pe total spital %</t>
  </si>
  <si>
    <t xml:space="preserve"> internari urgenta din total internari</t>
  </si>
  <si>
    <t>14=10/13*100</t>
  </si>
  <si>
    <t>Gradul de complexitate a serviciilor medicale spitalicesti acordate in functie de morbiditatea spitalizata,de dotarea spitalului cu aparatura si de incadrarea cu personalul de specialitate</t>
  </si>
  <si>
    <t>Utilitati</t>
  </si>
  <si>
    <t>Hrana</t>
  </si>
  <si>
    <t>Unitatea sanitara ___</t>
  </si>
  <si>
    <t>Sectie/compartiment _______________</t>
  </si>
  <si>
    <t>mii lei</t>
  </si>
  <si>
    <t>ELEMENTE DE CHELTUIELI</t>
  </si>
  <si>
    <t>Clasificatie bugetara</t>
  </si>
  <si>
    <t>01</t>
  </si>
  <si>
    <t>10.01</t>
  </si>
  <si>
    <t>10.01.01</t>
  </si>
  <si>
    <t>10.01.02</t>
  </si>
  <si>
    <t>10.01.03</t>
  </si>
  <si>
    <t>10.01.04</t>
  </si>
  <si>
    <t>10.01.06</t>
  </si>
  <si>
    <t>10.01.07</t>
  </si>
  <si>
    <t>10.01.08</t>
  </si>
  <si>
    <t>10.01.09</t>
  </si>
  <si>
    <t>10.01.12</t>
  </si>
  <si>
    <t>10.01.13</t>
  </si>
  <si>
    <t>10.01.14</t>
  </si>
  <si>
    <t>10.01.16</t>
  </si>
  <si>
    <t>10.01.30</t>
  </si>
  <si>
    <t>10.03</t>
  </si>
  <si>
    <t>10.03.01</t>
  </si>
  <si>
    <t>10.03.02</t>
  </si>
  <si>
    <t>10.03.03</t>
  </si>
  <si>
    <t>10.03.04</t>
  </si>
  <si>
    <t>10.03.06</t>
  </si>
  <si>
    <t>10.03.07</t>
  </si>
  <si>
    <t>20.01</t>
  </si>
  <si>
    <t>20.01.01</t>
  </si>
  <si>
    <t>20.01.02</t>
  </si>
  <si>
    <t>20.01.03</t>
  </si>
  <si>
    <t>20.01.04</t>
  </si>
  <si>
    <t>20.01.05</t>
  </si>
  <si>
    <t>20.01.06</t>
  </si>
  <si>
    <t>20.01.07</t>
  </si>
  <si>
    <t>20.01.08</t>
  </si>
  <si>
    <t>20.01.09</t>
  </si>
  <si>
    <t>20.01.30</t>
  </si>
  <si>
    <t>20.02</t>
  </si>
  <si>
    <t>20.04</t>
  </si>
  <si>
    <t>20.03</t>
  </si>
  <si>
    <t>20.03.01</t>
  </si>
  <si>
    <t>20.03.02</t>
  </si>
  <si>
    <t>20.04.01</t>
  </si>
  <si>
    <t>20.04.02</t>
  </si>
  <si>
    <t>20.04.03</t>
  </si>
  <si>
    <t>20.04.04</t>
  </si>
  <si>
    <t>20.05</t>
  </si>
  <si>
    <t>20.05.30</t>
  </si>
  <si>
    <t>20.06</t>
  </si>
  <si>
    <t>20.06.01</t>
  </si>
  <si>
    <t>20.06.02</t>
  </si>
  <si>
    <t>20.09</t>
  </si>
  <si>
    <t>20.11</t>
  </si>
  <si>
    <t>20.12</t>
  </si>
  <si>
    <t>Nr.crt</t>
  </si>
  <si>
    <t>Tipul investigaţiei paraclinice efectuate</t>
  </si>
  <si>
    <t>Număr investigaţii paraclinice efectuate</t>
  </si>
  <si>
    <t>(lei)</t>
  </si>
  <si>
    <t>Tipul consultatiei interdisciplinare efectuate</t>
  </si>
  <si>
    <t>Număr consultatiei interdisciplinare  efectuate</t>
  </si>
  <si>
    <t>Lista investigatiilor paraclinice efectuate in alte unitati sanitare</t>
  </si>
  <si>
    <t>Lista serviciilor medicale clinice - consultatii interdisciplinare efectuate in alte unitati sanitare</t>
  </si>
  <si>
    <t>Sume decontate       ( lei)</t>
  </si>
  <si>
    <t>Sume decontate      ( lei )</t>
  </si>
  <si>
    <t>3= 2*Iupat/DMS nat</t>
  </si>
  <si>
    <t>9=7+8</t>
  </si>
  <si>
    <t>ANEXA 14 a - non DRG</t>
  </si>
  <si>
    <t>Declaratie pe proprie raspundere</t>
  </si>
  <si>
    <t>Nume si prenume medic</t>
  </si>
  <si>
    <t>Cod parafa</t>
  </si>
  <si>
    <t>Semnatura</t>
  </si>
  <si>
    <t>Declar pe proprie raspundere ca  desfasor  activitatea în baza unui singur contract de furnizare de servicii medicale spitaliceşti încheiat cu casa de asigurări de sănătate.</t>
  </si>
  <si>
    <t>Total cazuri de urgenta medico/chirurgicala  prezentate in structurile de urgenta (camera de garda)</t>
  </si>
  <si>
    <t>ANEXA  17</t>
  </si>
  <si>
    <t>11=(13/16)*2</t>
  </si>
  <si>
    <t>12=11*16</t>
  </si>
  <si>
    <t>ANEXA 14 c spitalizare zi CPU</t>
  </si>
  <si>
    <t>Urgenţă medico-chirurgicală în camerele de gardă</t>
  </si>
  <si>
    <t>Urgenţă medico-chirurgicală în structurile de urgenţă din cadrul spitalelor pentru care finanţarea nu se face din bugetul Ministerului Sănătăţii</t>
  </si>
  <si>
    <t>SC ( Suma posibil de contractat) =        P x (Nr_pat x IU_pat / DMS_spital) x ICM x TCP</t>
  </si>
  <si>
    <t>DMS_spital cf. ANEXA 23A conf. NORME</t>
  </si>
  <si>
    <t>Indicele mediu de utilizare a paturilor la nivel national stabilit  cf ANEXA 23 Norme</t>
  </si>
  <si>
    <t>4= 2*IUpat/DMS_spital</t>
  </si>
  <si>
    <r>
      <t>Număr de cazuri externate - spitalizare continuă, calculat la capacitatea spitalului funcţie de numărul de paturi contractabile;</t>
    </r>
    <r>
      <rPr>
        <b/>
        <sz val="18"/>
        <color indexed="10"/>
        <rFont val="Times New Roman"/>
        <family val="1"/>
      </rPr>
      <t xml:space="preserve">            </t>
    </r>
    <r>
      <rPr>
        <b/>
        <sz val="18"/>
        <rFont val="Times New Roman"/>
        <family val="1"/>
      </rPr>
      <t xml:space="preserve">                                      IU pat = 290;       DMS_spital conf. Anexa 23A</t>
    </r>
  </si>
  <si>
    <t>Numar paturi 2016 conform structurii aprobate</t>
  </si>
  <si>
    <t>* aceste propuneri de tarif vor fi însoţite de note de fundamentare din partea unităţii spitaliceşti conform Normelor metodologice de aplicare a COCA 2016-2017</t>
  </si>
  <si>
    <t>* NU SE CUPRIND SUMELE AFERENTE STRUCTURILOR a caror finantare nu se face din fondul alocat asistentei medicale spitalicesti, NICI SUMELE AFERENTE PLATII SALARIALE PT. REZIDENTI, STAGIARI, CAMERA DE GARDA SI STRUCTURILE ASIMILATE ACESTEIA  SI NICI SUMELE AFERENTE PROGRAMELOR NATIONALE DE SANATATE</t>
  </si>
  <si>
    <t>XXX</t>
  </si>
  <si>
    <t xml:space="preserve">Insotita de declaratie pe propria raspundere a managerului spitalului privind finantarea/nonfinantarea de catre Ministerul Sanatatii/Ministerele cu retea sanitara proprie pentru Sectia UPU/CPU </t>
  </si>
  <si>
    <t>MODEL DE PACIENT</t>
  </si>
  <si>
    <t>Nr. Crt.</t>
  </si>
  <si>
    <t>Cantitate</t>
  </si>
  <si>
    <t>Tarif/cantitate</t>
  </si>
  <si>
    <t>c1</t>
  </si>
  <si>
    <t>c2</t>
  </si>
  <si>
    <t>c3</t>
  </si>
  <si>
    <t>c4</t>
  </si>
  <si>
    <t>c5=c3*c4</t>
  </si>
  <si>
    <t>1.</t>
  </si>
  <si>
    <t>Consultatii de specialitate:                                       ( se va trece specialitatea/specialitatile)</t>
  </si>
  <si>
    <t>x</t>
  </si>
  <si>
    <t>……………………….</t>
  </si>
  <si>
    <t>2.</t>
  </si>
  <si>
    <t>Analize de laborator</t>
  </si>
  <si>
    <t>3.</t>
  </si>
  <si>
    <t>Investigatii imagistice</t>
  </si>
  <si>
    <t>4.</t>
  </si>
  <si>
    <t>Investigatii radiologice</t>
  </si>
  <si>
    <t>5.</t>
  </si>
  <si>
    <t>Investigatii de înaltă performanță:</t>
  </si>
  <si>
    <t>6.</t>
  </si>
  <si>
    <t>Explorări funcționale</t>
  </si>
  <si>
    <t>7.</t>
  </si>
  <si>
    <t>Anestezie: ……………………………………………………….. (se va preciza tipul acesteia)</t>
  </si>
  <si>
    <t>8.</t>
  </si>
  <si>
    <t>Intervenții chirurgicale:</t>
  </si>
  <si>
    <t>…………………………</t>
  </si>
  <si>
    <t>9.</t>
  </si>
  <si>
    <t>Biopsie - examen anatomo-patologic:</t>
  </si>
  <si>
    <t>10.</t>
  </si>
  <si>
    <t>Administrare de medicamente injectabil/perfuzii/alte tipuri de administrari</t>
  </si>
  <si>
    <t>11.</t>
  </si>
  <si>
    <t>Medicamente:</t>
  </si>
  <si>
    <t>……………………………</t>
  </si>
  <si>
    <t>12.</t>
  </si>
  <si>
    <t>Imobilizare gipsată</t>
  </si>
  <si>
    <t>13.</t>
  </si>
  <si>
    <t>Paracenteză/Toracocenteză/alte puncții</t>
  </si>
  <si>
    <t>14.</t>
  </si>
  <si>
    <t>Examinare și consiliere psihologică</t>
  </si>
  <si>
    <t>15.</t>
  </si>
  <si>
    <t>Alte servicii:</t>
  </si>
  <si>
    <t>…………………………….</t>
  </si>
  <si>
    <t>TOTAL=tarif fundamentat</t>
  </si>
  <si>
    <t>TARIF PROPUS                                                 (a se vedea pct.4 al notei din subsolul tabelului)</t>
  </si>
  <si>
    <t>NOTA:</t>
  </si>
  <si>
    <t>1. În coloana 2 se completează cu serviciile care justifică tipul de caz/serviciul medical pe care unitatea sanitară îl propune pentru contractare.</t>
  </si>
  <si>
    <t>2. Pentru consultațiile/investigațiile paraclinice din coloana 2, în situația în care printre acestea se regăsesc consultații/investigații paraclinice din pachetul de bază din ambulatoriu, tarifele aferente nu pot depăși tarifele decontate de casa de asigurări de sănătate în regim ambulatoriu.</t>
  </si>
  <si>
    <t>3. Total coloana c5 reprezintă tariful fundamentat și propus de furnizor pentru cazurile în care se efectuează întreaga listă de servicii propusă.</t>
  </si>
  <si>
    <t>4. Tariful propus spre contractare pentru fiecare tip de caz rezolvat/serviciu, reprezintă tariful fundamentat din tabelul de mai sus diminuat cu procentul calculat la numarul de cazuri rezolvate/servicii pentru care se estimează că nu se efectuează întreaga listă de servicii din total cazuri rezolvate/servicii de același tip estimat a se realiza și propus la contractare.</t>
  </si>
  <si>
    <t>FUNDAMENTAREA TARIFULUI PE CAZ REZOLVAT MEDICAL/ CAZ REZOLVAT CHIRURGICAL /SERVICIU ÎN REGIM DE SPITALIZARE DE ZI</t>
  </si>
  <si>
    <t>ANEXA 14d</t>
  </si>
  <si>
    <t>Cod diagnostic/Cod Procedura/Denumire serviciu medical conf Anexa 22 Norme</t>
  </si>
  <si>
    <t>CHELTUIELI TOTALE 2017*</t>
  </si>
  <si>
    <t>CHELTUIELI DE PERSONAL 2017*</t>
  </si>
  <si>
    <t>CHELTUIELI MATERIALE SI SERVICII 2017*</t>
  </si>
  <si>
    <t>Medicamente si materiale sanitare 2017 din care*:</t>
  </si>
  <si>
    <t>Medicamente anul 2017*</t>
  </si>
  <si>
    <t xml:space="preserve">SPITALIZARE DE ZI </t>
  </si>
  <si>
    <t>Denumire afecţiune..................................... Cod diagnostic.................................. Cod caz(SIUI)………</t>
  </si>
  <si>
    <t>Denumire caz rezolvat cu procedură chirurgicală............................... Cod procedură......................./Cod caz SIUI</t>
  </si>
  <si>
    <t>Denumire serviciu medical ......................................................Cod serviciu SIUI…………….</t>
  </si>
  <si>
    <t>Tabel nominal cu medicii pentru care angajatorul solicita mentinerea in activitate dupa varsta de pensionare de 65 ani</t>
  </si>
  <si>
    <t>Tariful pe caz rezolvat/serviciu medical solicitat(fundamentat)**</t>
  </si>
  <si>
    <t>Valoarea corespunzatoare serviciilor medicale/cazuri rezolvate,  estimata***</t>
  </si>
  <si>
    <t>***</t>
  </si>
  <si>
    <t>**</t>
  </si>
  <si>
    <t>Total coloana 2=total coloana 3 din Anexa 14c+total coloana 3 din Anexa 14 CPU</t>
  </si>
  <si>
    <t>Total coloana 4 = total coloana 5 din Anexa 14c+ total coloana 5 din Anexa 14 CPU</t>
  </si>
  <si>
    <t>Cod caz/serviciu SIUI (SPT)</t>
  </si>
  <si>
    <t>7=5*6</t>
  </si>
  <si>
    <t>SECTIA/COMPARTIMENT (CONFORM STRUCTURII AVIZATA de MS)</t>
  </si>
  <si>
    <t>Numar paturi 2018 conform structurii aprobate</t>
  </si>
  <si>
    <t>Tipurile de servicii medicale/cazuri rezolvate, estimate pentru 2018 (din norme) ce pot fi contractate</t>
  </si>
  <si>
    <t>Numarul de servicii medicale/cazuri rezolvate, estimate pentru 2018, pe fiecare tip**</t>
  </si>
  <si>
    <t>CRONICI DOS Cf. ANEXA 25 sau EFECTIV REALIZATA 2017*</t>
  </si>
  <si>
    <t>ACUTI Numar de cazuri optim a fi externate in anul 2018</t>
  </si>
  <si>
    <t>CRONICI Numar de cazuri optim a fi externate in anul 2018</t>
  </si>
  <si>
    <t>2018 - Număr de personal medical de specialitate existent conform structurii spitalelor, având în vedere şi numărul de posturi aprobate, potrivit legii;</t>
  </si>
  <si>
    <t>Indicatori realizati in anul 2017</t>
  </si>
  <si>
    <t>nr paturi aprobat 2017</t>
  </si>
  <si>
    <t>nr zile spitalizare realizat 2017</t>
  </si>
  <si>
    <t>Indice de complexitate a cazurilor realizat 2017(ICM)</t>
  </si>
  <si>
    <t>Durata medie de spitalizare efectiv realizata 2017</t>
  </si>
  <si>
    <t>rata de utilizare a paturilor 2017</t>
  </si>
  <si>
    <t>Cost mediu / zi de spitalizare / sectie in anul 2017</t>
  </si>
  <si>
    <t>Cost mediu cu medicamente / caz externat in anul 2017</t>
  </si>
  <si>
    <t>TOTAL CHELTUIELI din FNUASS 2017</t>
  </si>
  <si>
    <t>Tarif / caz rezolvat 2017=</t>
  </si>
  <si>
    <t>total cheltuieli 2017</t>
  </si>
  <si>
    <t>total cazuri externate 2017</t>
  </si>
  <si>
    <t>Gradul de operabilitate in anul 2017 inregistrat pe sectiile / compartimentele de specialitate chirurgicala, conform indicatorilor asumati prin contractul de management</t>
  </si>
  <si>
    <t xml:space="preserve">Nr. paturi 2017 cf. structurii aprobate </t>
  </si>
  <si>
    <t xml:space="preserve">FISA DE FUNDAMENTARE A TARIFULUI PENTRU ANUL 2018 PE ELEMENTE DE CHELTUIELI                                                                    * Se completează pentru fiecare secţie/compartiment pentru care plata se face prin tarif mediu pe caz rezolvat si pe bază de tarif pe zi de spitalizare </t>
  </si>
  <si>
    <t>ESTIMARE VALOARE CONTRACT 2018 - CENTRALIZARE</t>
  </si>
  <si>
    <t>ICM conform Norme Metodologice 2018</t>
  </si>
  <si>
    <t>Cazuri rezolvate  ESTIMAT 2018</t>
  </si>
  <si>
    <t>Cazuri realizate si validate  2017</t>
  </si>
  <si>
    <t>Tarif mediu pe caz externat / specialitati propus 2018</t>
  </si>
  <si>
    <t>Cazuri externate ESTIMAT 2018 conform  Normelor Metodologice 2018</t>
  </si>
  <si>
    <t>Zile de spitalizare ESTIMAT 2018</t>
  </si>
  <si>
    <t>Cazuri realizate si validate   2017</t>
  </si>
  <si>
    <t>Tarif  pe zi de spitalizare propus 2018</t>
  </si>
  <si>
    <t>Nr. paturi  contractabile 2018 cf.  ultimei structuri aprobate de M.S.-fara paturile din spitalizarea de zi si sectiile de cronici acolo unde este cazul</t>
  </si>
  <si>
    <t>ICM NORME 2018</t>
  </si>
  <si>
    <t>TCP NORME 2018</t>
  </si>
  <si>
    <t>Nr. Paturi contractabile pentru 2018 cf.  ultimei structuri aprobate de M.S.-fara paturile din spitalizarea de zi si sectiile de cronici acolo unde este cazul</t>
  </si>
  <si>
    <t>Număr de cazuri externate ce poate fi contractat                                                  IU pat = 290;       DMSnat=6,05</t>
  </si>
  <si>
    <t>Nr. mediu de paturi (5 ani 2013-2017)</t>
  </si>
  <si>
    <t>Nr. cazuri externate (medie 2013-2017)</t>
  </si>
  <si>
    <t>Nr. zile realizate (medie 2013-2017)</t>
  </si>
  <si>
    <t>Cazuri pe secţii estimate în 2018 calculate la capacitatea maxima</t>
  </si>
  <si>
    <t>Numar de zile estimate 2018</t>
  </si>
  <si>
    <t>Indicele mediu de utilizare a paturilor la nivel naţional, conform Anexa 23 din Normele de aplicare a COCA 2018 - 2019</t>
  </si>
  <si>
    <t>TARIF CONTRACTAT 2017</t>
  </si>
  <si>
    <t>TARIF PROPUS/2018*</t>
  </si>
  <si>
    <t>DURATA PROPUSA 2018    (avand in vedere durata de spitalizare prevăzută în anexa 25 la ordin sau, după caz, durata de spitalizare
efectiv realizată, pentru secţiile/compartimentele unde aceasta a fost mai mică decât cea prevăzută
în anexa 25 la ordin, dar nu mai mică de 75% faţă de aceasta, cu respectarea prevederilor art.4 alin.
(1), după caz.)</t>
  </si>
  <si>
    <t>Durata de spitalizare prevăzută în anexa 25 la Normele metodologice de aplicare a COCA 2018 - 2019</t>
  </si>
  <si>
    <t>Valoare propusa/2018</t>
  </si>
  <si>
    <t>Lista şi numărul serviciilor medicale/ diagnostice aferent spitalizarii de zi, contractabile in 2018</t>
  </si>
  <si>
    <t>Tipurile de servicii medicale/cazuri rezolvate medicale/chirurgicale, estimate pentru 2018  ce pot fi contractate conform Anexa 14 d ( Model pacient)</t>
  </si>
  <si>
    <t>Numar cazuri medicale/chirurgicale/servicii  efectuate in anul 2017</t>
  </si>
  <si>
    <t>Numar cazuri medicale/chirurgicale/servicii  propuse in anul 2018</t>
  </si>
  <si>
    <t xml:space="preserve">Tarif caz rezolvat / serviciu medical propus 2018 conform Anexa 14d </t>
  </si>
  <si>
    <t>Valoare propusa pentru caz rezolvat/servicii aferent spitalizarii de zi  pentru 2018</t>
  </si>
  <si>
    <t>* aceste propuneri de tarif vor fi însoţite de fise de fundamentare din partea unităţii spitaliceşti conform ANEXA 14d-spit.zi (conf Normele metodologice de aplicare a COCA 2018-2019)</t>
  </si>
  <si>
    <t>* aceste propuneri de tarif vor fi însoţite de note de fundamentare din partea unităţii spitaliceşti conform Normelor metodologice de aplicare a COCA 2018-2019</t>
  </si>
  <si>
    <t>Lista şi numărul serviciilor medicale aferente spitalizarii de zi  acordate in camera de garda si in structurile de urgenta, contractabile in 2018</t>
  </si>
  <si>
    <t>Tipurile de servicii medicale, estimate pentru 2018 (din norme) ce pot fi contractate</t>
  </si>
  <si>
    <t>Numar servicii medicale efectuate in anul 2017</t>
  </si>
  <si>
    <t>Numar servicii medicale  propuse pentru anul 2018</t>
  </si>
  <si>
    <t>Tarif  serviciu medical propus 2018</t>
  </si>
  <si>
    <t>Valoare propusa pentru servicii aferente spitalizarii de zi  pentru 2018</t>
  </si>
  <si>
    <t>* aceste propuneri de tarif vor fi însoţite de fise de fundamentare din partea unităţii spitaliceşti conform ANEXA 14d-spit.zi                                                    (conf Normele metodologice de aplicare a COCA 2018-2019)</t>
  </si>
  <si>
    <t>1. Executia cheltuielilor repartizate pe capitole şi titluri pentru anul 2017 din F.N.U.A.S.S. (SPITALICESTI)</t>
  </si>
  <si>
    <t>Total nr. maxim de posturi aprobate pe unit. sanitara 2017*</t>
  </si>
  <si>
    <t>2. Estimare cheltuieli repartizate pe capitole şi titluri pentru anul 2018 din F.N.U.A.S.S. (SPITALICESTI)</t>
  </si>
  <si>
    <t>Total nr. de posturi incadrate pe unit. sanitara 2018*</t>
  </si>
  <si>
    <t>CHELTUIELI TOTALE 2018*</t>
  </si>
  <si>
    <t>CHELTUIELI DE PERSONAL 2018*</t>
  </si>
  <si>
    <t>CHELTUIELI MATERIALE SI SERVICII 2018*</t>
  </si>
  <si>
    <t>Medicamente si materiale sanitare 2018 din care*:</t>
  </si>
  <si>
    <t>Medicamente anul 2018*</t>
  </si>
  <si>
    <t>* Cf. ANEXA 25 daca durata efectiv realizata in 2017 a fost &gt;  decat durata optima  sau / DURATA EFECTIV REALIZATA in 2017 daca a fost &lt; decat durata optima, dar nu mai mica de 75% fata de durata optima.</t>
  </si>
  <si>
    <t>incadrate la 31.12.2017</t>
  </si>
  <si>
    <t>Reprezentant legal</t>
  </si>
  <si>
    <t>Nume si prenume…………………..</t>
  </si>
  <si>
    <t>semnatura…………………………….</t>
  </si>
  <si>
    <t>TOTAL GENERAL SPITAL ESTIMAT 2018  = Total 1 +Total 2 + valoare spitalizare de zi</t>
  </si>
  <si>
    <t>Nr. paturi contractabile 2018 cf. structuri aprobate de M.S.</t>
  </si>
  <si>
    <t>ANEXA  16</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</si>
</sst>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_(* #,##0.0_);_(* \(#,##0.0\);_(* &quot;-&quot;??_);_(@_)"/>
    <numFmt numFmtId="186" formatCode="_(* #,##0_);_(* \(#,##0\);_(* &quot;-&quot;??_);_(@_)"/>
    <numFmt numFmtId="187" formatCode="0.0000"/>
    <numFmt numFmtId="188" formatCode="#,##0.000"/>
    <numFmt numFmtId="189" formatCode="#,##0.0"/>
    <numFmt numFmtId="190" formatCode="#,##0.00;[Red]#,##0.00"/>
    <numFmt numFmtId="191" formatCode="#,##0;[Red]#,##0"/>
    <numFmt numFmtId="192" formatCode="0.000"/>
    <numFmt numFmtId="193" formatCode="0.000000"/>
    <numFmt numFmtId="194" formatCode="0.00000"/>
    <numFmt numFmtId="195" formatCode="_-* #,##0\ _L_E_I_-;\-* #,##0\ _L_E_I_-;_-* &quot;-&quot;??\ _L_E_I_-;_-@_-"/>
    <numFmt numFmtId="196" formatCode="0.0"/>
    <numFmt numFmtId="197" formatCode="#,##0.0000"/>
  </numFmts>
  <fonts count="83">
    <font>
      <sz val="10"/>
      <name val="Arial"/>
      <family val="0"/>
    </font>
    <font>
      <b/>
      <sz val="10"/>
      <name val="Arial"/>
      <family val="2"/>
    </font>
    <font>
      <sz val="12"/>
      <name val="Arial"/>
      <family val="2"/>
    </font>
    <font>
      <b/>
      <sz val="12"/>
      <name val="Arial"/>
      <family val="2"/>
    </font>
    <font>
      <sz val="8"/>
      <name val="Arial"/>
      <family val="2"/>
    </font>
    <font>
      <b/>
      <sz val="8"/>
      <name val="Arial"/>
      <family val="2"/>
    </font>
    <font>
      <b/>
      <sz val="14"/>
      <name val="Arial"/>
      <family val="2"/>
    </font>
    <font>
      <b/>
      <sz val="16"/>
      <name val="Arial"/>
      <family val="2"/>
    </font>
    <font>
      <sz val="16"/>
      <name val="Arial"/>
      <family val="2"/>
    </font>
    <font>
      <b/>
      <sz val="11"/>
      <name val="Arial"/>
      <family val="2"/>
    </font>
    <font>
      <b/>
      <sz val="12"/>
      <name val="Times New Roman"/>
      <family val="1"/>
    </font>
    <font>
      <b/>
      <sz val="10"/>
      <name val="Times New Roman"/>
      <family val="1"/>
    </font>
    <font>
      <sz val="10"/>
      <name val="Times New Roman"/>
      <family val="1"/>
    </font>
    <font>
      <b/>
      <sz val="14"/>
      <name val="Times New Roman"/>
      <family val="1"/>
    </font>
    <font>
      <b/>
      <sz val="11"/>
      <name val="Times New Roman"/>
      <family val="1"/>
    </font>
    <font>
      <sz val="12"/>
      <name val="Times New Roman"/>
      <family val="1"/>
    </font>
    <font>
      <b/>
      <sz val="16"/>
      <name val="Times New Roman"/>
      <family val="1"/>
    </font>
    <font>
      <sz val="14"/>
      <name val="Arial"/>
      <family val="2"/>
    </font>
    <font>
      <u val="single"/>
      <sz val="10"/>
      <color indexed="12"/>
      <name val="Arial"/>
      <family val="2"/>
    </font>
    <font>
      <u val="single"/>
      <sz val="10"/>
      <color indexed="36"/>
      <name val="Arial"/>
      <family val="2"/>
    </font>
    <font>
      <sz val="14"/>
      <name val="Times New Roman"/>
      <family val="1"/>
    </font>
    <font>
      <b/>
      <sz val="9"/>
      <name val="Times New Roman"/>
      <family val="1"/>
    </font>
    <font>
      <b/>
      <u val="single"/>
      <sz val="12"/>
      <name val="Arial"/>
      <family val="2"/>
    </font>
    <font>
      <b/>
      <u val="single"/>
      <sz val="18"/>
      <name val="Arial"/>
      <family val="2"/>
    </font>
    <font>
      <sz val="9"/>
      <name val="Times New Roman"/>
      <family val="1"/>
    </font>
    <font>
      <sz val="8"/>
      <name val="Times New Roman"/>
      <family val="1"/>
    </font>
    <font>
      <b/>
      <u val="single"/>
      <sz val="14"/>
      <name val="Arial"/>
      <family val="2"/>
    </font>
    <font>
      <b/>
      <sz val="18"/>
      <name val="Arial"/>
      <family val="2"/>
    </font>
    <font>
      <sz val="18"/>
      <name val="Arial"/>
      <family val="2"/>
    </font>
    <font>
      <b/>
      <i/>
      <sz val="18"/>
      <name val="Arial"/>
      <family val="2"/>
    </font>
    <font>
      <b/>
      <sz val="24"/>
      <name val="Arial"/>
      <family val="2"/>
    </font>
    <font>
      <b/>
      <sz val="20"/>
      <name val="Arial"/>
      <family val="2"/>
    </font>
    <font>
      <sz val="20"/>
      <name val="Arial"/>
      <family val="2"/>
    </font>
    <font>
      <b/>
      <i/>
      <sz val="20"/>
      <name val="Arial"/>
      <family val="2"/>
    </font>
    <font>
      <b/>
      <sz val="18"/>
      <name val="Times New Roman"/>
      <family val="1"/>
    </font>
    <font>
      <sz val="18"/>
      <name val="Times New Roman"/>
      <family val="1"/>
    </font>
    <font>
      <b/>
      <i/>
      <sz val="10"/>
      <name val="Arial"/>
      <family val="2"/>
    </font>
    <font>
      <b/>
      <sz val="22"/>
      <name val="Times New Roman"/>
      <family val="1"/>
    </font>
    <font>
      <b/>
      <i/>
      <sz val="18"/>
      <name val="Times New Roman"/>
      <family val="1"/>
    </font>
    <font>
      <b/>
      <i/>
      <sz val="16"/>
      <name val="Arial"/>
      <family val="2"/>
    </font>
    <font>
      <sz val="20"/>
      <name val="Times New Roman"/>
      <family val="1"/>
    </font>
    <font>
      <sz val="20"/>
      <name val="Times"/>
      <family val="1"/>
    </font>
    <font>
      <sz val="22"/>
      <name val="Times New Roman"/>
      <family val="1"/>
    </font>
    <font>
      <b/>
      <sz val="22"/>
      <name val="Arial"/>
      <family val="2"/>
    </font>
    <font>
      <sz val="22"/>
      <name val="Arial"/>
      <family val="2"/>
    </font>
    <font>
      <b/>
      <sz val="14"/>
      <color indexed="10"/>
      <name val="Times New Roman"/>
      <family val="1"/>
    </font>
    <font>
      <b/>
      <sz val="18"/>
      <color indexed="10"/>
      <name val="Times New Roman"/>
      <family val="1"/>
    </font>
    <font>
      <sz val="9"/>
      <name val="Courier New"/>
      <family val="3"/>
    </font>
    <font>
      <b/>
      <sz val="9"/>
      <name val="Courier New"/>
      <family val="3"/>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indexed="46"/>
        <bgColor indexed="64"/>
      </patternFill>
    </fill>
    <fill>
      <patternFill patternType="solid">
        <fgColor indexed="45"/>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thin"/>
      <right style="thin"/>
      <top style="thin"/>
      <bottom style="thin"/>
    </border>
    <border>
      <left style="medium"/>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medium"/>
      <right style="medium"/>
      <top>
        <color indexed="63"/>
      </top>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medium"/>
    </border>
    <border>
      <left style="thin"/>
      <right>
        <color indexed="63"/>
      </right>
      <top style="thin"/>
      <bottom style="medium"/>
    </border>
    <border>
      <left style="medium"/>
      <right style="medium"/>
      <top>
        <color indexed="63"/>
      </top>
      <bottom>
        <color indexed="63"/>
      </bottom>
    </border>
    <border>
      <left style="medium"/>
      <right style="medium"/>
      <top style="thin"/>
      <bottom>
        <color indexed="63"/>
      </bottom>
    </border>
    <border>
      <left style="medium"/>
      <right style="medium"/>
      <top style="medium"/>
      <bottom style="medium"/>
    </border>
    <border>
      <left style="medium"/>
      <right style="medium"/>
      <top>
        <color indexed="63"/>
      </top>
      <bottom style="thin"/>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style="medium"/>
    </border>
    <border>
      <left style="medium"/>
      <right style="medium"/>
      <top style="medium"/>
      <bottom>
        <color indexed="63"/>
      </bottom>
    </border>
    <border>
      <left>
        <color indexed="63"/>
      </left>
      <right style="medium"/>
      <top style="medium"/>
      <bottom style="medium"/>
    </border>
    <border>
      <left>
        <color indexed="63"/>
      </left>
      <right style="medium"/>
      <top>
        <color indexed="63"/>
      </top>
      <bottom style="medium"/>
    </border>
    <border>
      <left>
        <color indexed="63"/>
      </left>
      <right style="medium"/>
      <top style="medium"/>
      <bottom style="thin"/>
    </border>
    <border>
      <left>
        <color indexed="63"/>
      </left>
      <right style="medium"/>
      <top style="medium"/>
      <bottom>
        <color indexed="63"/>
      </bottom>
    </border>
    <border>
      <left style="medium"/>
      <right>
        <color indexed="63"/>
      </right>
      <top style="medium"/>
      <bottom style="thin"/>
    </border>
    <border>
      <left style="thin"/>
      <right style="medium"/>
      <top style="medium"/>
      <bottom style="thin"/>
    </border>
    <border>
      <left>
        <color indexed="63"/>
      </left>
      <right style="medium"/>
      <top style="thin"/>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medium"/>
      <bottom style="medium"/>
    </border>
    <border>
      <left style="thin"/>
      <right style="thin"/>
      <top style="medium"/>
      <bottom style="mediu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19"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58">
    <xf numFmtId="0" fontId="0" fillId="0" borderId="0" xfId="0" applyAlignment="1">
      <alignment/>
    </xf>
    <xf numFmtId="0" fontId="0" fillId="0" borderId="0" xfId="0" applyBorder="1" applyAlignment="1">
      <alignment/>
    </xf>
    <xf numFmtId="3" fontId="2" fillId="0" borderId="0" xfId="0" applyNumberFormat="1" applyFont="1" applyAlignment="1">
      <alignment/>
    </xf>
    <xf numFmtId="3" fontId="2" fillId="0" borderId="0" xfId="0" applyNumberFormat="1" applyFont="1" applyBorder="1" applyAlignment="1">
      <alignment/>
    </xf>
    <xf numFmtId="3" fontId="3" fillId="0" borderId="0" xfId="0" applyNumberFormat="1" applyFont="1" applyBorder="1" applyAlignment="1">
      <alignment/>
    </xf>
    <xf numFmtId="3" fontId="6" fillId="0" borderId="0" xfId="0" applyNumberFormat="1" applyFont="1" applyAlignment="1">
      <alignment/>
    </xf>
    <xf numFmtId="3" fontId="0" fillId="0" borderId="0" xfId="0" applyNumberFormat="1" applyAlignment="1">
      <alignment/>
    </xf>
    <xf numFmtId="3" fontId="1" fillId="0" borderId="0" xfId="0" applyNumberFormat="1" applyFont="1" applyAlignment="1">
      <alignment/>
    </xf>
    <xf numFmtId="3" fontId="3" fillId="0" borderId="0" xfId="0" applyNumberFormat="1" applyFont="1" applyAlignment="1">
      <alignment/>
    </xf>
    <xf numFmtId="3" fontId="2" fillId="0" borderId="0" xfId="0" applyNumberFormat="1" applyFont="1" applyAlignment="1">
      <alignment/>
    </xf>
    <xf numFmtId="3" fontId="2" fillId="0" borderId="0" xfId="0" applyNumberFormat="1" applyFont="1" applyBorder="1" applyAlignment="1">
      <alignment/>
    </xf>
    <xf numFmtId="3" fontId="8" fillId="0" borderId="0" xfId="0" applyNumberFormat="1" applyFont="1" applyAlignment="1">
      <alignment/>
    </xf>
    <xf numFmtId="3" fontId="8" fillId="0" borderId="0" xfId="0" applyNumberFormat="1" applyFont="1" applyBorder="1" applyAlignment="1">
      <alignment/>
    </xf>
    <xf numFmtId="3" fontId="3" fillId="0" borderId="0" xfId="0" applyNumberFormat="1" applyFont="1" applyBorder="1" applyAlignment="1">
      <alignment/>
    </xf>
    <xf numFmtId="3" fontId="3" fillId="0" borderId="0" xfId="0" applyNumberFormat="1" applyFont="1" applyAlignment="1">
      <alignment/>
    </xf>
    <xf numFmtId="3" fontId="1" fillId="0" borderId="0" xfId="0" applyNumberFormat="1" applyFont="1" applyAlignment="1">
      <alignment/>
    </xf>
    <xf numFmtId="3" fontId="9" fillId="0" borderId="0" xfId="0" applyNumberFormat="1" applyFont="1" applyAlignment="1">
      <alignment/>
    </xf>
    <xf numFmtId="3" fontId="7" fillId="0" borderId="0" xfId="0" applyNumberFormat="1" applyFont="1" applyAlignment="1">
      <alignment/>
    </xf>
    <xf numFmtId="3" fontId="7" fillId="0" borderId="0" xfId="0" applyNumberFormat="1" applyFont="1" applyBorder="1" applyAlignment="1">
      <alignment/>
    </xf>
    <xf numFmtId="3" fontId="7" fillId="0" borderId="0" xfId="0" applyNumberFormat="1" applyFont="1" applyBorder="1" applyAlignment="1">
      <alignment horizontal="right"/>
    </xf>
    <xf numFmtId="3" fontId="0" fillId="0" borderId="0" xfId="0" applyNumberFormat="1" applyFill="1" applyAlignment="1" applyProtection="1">
      <alignment horizontal="right"/>
      <protection locked="0"/>
    </xf>
    <xf numFmtId="3" fontId="2" fillId="0" borderId="0" xfId="0" applyNumberFormat="1" applyFont="1" applyFill="1" applyAlignment="1" applyProtection="1">
      <alignment horizontal="right"/>
      <protection locked="0"/>
    </xf>
    <xf numFmtId="3" fontId="1" fillId="0" borderId="0" xfId="0" applyNumberFormat="1" applyFont="1" applyFill="1" applyAlignment="1" applyProtection="1">
      <alignment horizontal="right"/>
      <protection locked="0"/>
    </xf>
    <xf numFmtId="3" fontId="7" fillId="0" borderId="0" xfId="0" applyNumberFormat="1" applyFont="1" applyFill="1" applyAlignment="1" applyProtection="1">
      <alignment horizontal="right"/>
      <protection locked="0"/>
    </xf>
    <xf numFmtId="3" fontId="3" fillId="0" borderId="0" xfId="0" applyNumberFormat="1" applyFont="1" applyFill="1" applyAlignment="1" applyProtection="1">
      <alignment vertical="center"/>
      <protection locked="0"/>
    </xf>
    <xf numFmtId="3" fontId="3" fillId="0" borderId="0" xfId="0" applyNumberFormat="1" applyFont="1" applyFill="1" applyAlignment="1" applyProtection="1">
      <alignment horizontal="center"/>
      <protection locked="0"/>
    </xf>
    <xf numFmtId="3" fontId="0" fillId="0" borderId="0" xfId="0" applyNumberFormat="1" applyFont="1" applyFill="1" applyAlignment="1" applyProtection="1">
      <alignment horizontal="right"/>
      <protection locked="0"/>
    </xf>
    <xf numFmtId="3" fontId="7" fillId="0" borderId="0" xfId="0" applyNumberFormat="1" applyFont="1" applyFill="1" applyAlignment="1" applyProtection="1">
      <alignment horizontal="center"/>
      <protection locked="0"/>
    </xf>
    <xf numFmtId="3" fontId="3" fillId="0" borderId="0" xfId="0" applyNumberFormat="1" applyFont="1" applyAlignment="1">
      <alignment horizontal="center"/>
    </xf>
    <xf numFmtId="3" fontId="3" fillId="0" borderId="0" xfId="0" applyNumberFormat="1" applyFont="1" applyBorder="1" applyAlignment="1">
      <alignment/>
    </xf>
    <xf numFmtId="3" fontId="3" fillId="0" borderId="0" xfId="0" applyNumberFormat="1" applyFont="1" applyAlignment="1">
      <alignment/>
    </xf>
    <xf numFmtId="3" fontId="3" fillId="0" borderId="0" xfId="0" applyNumberFormat="1" applyFont="1" applyBorder="1" applyAlignment="1">
      <alignment/>
    </xf>
    <xf numFmtId="3" fontId="7" fillId="0" borderId="0" xfId="0" applyNumberFormat="1" applyFont="1" applyFill="1" applyAlignment="1" applyProtection="1">
      <alignment horizontal="left" vertical="center"/>
      <protection locked="0"/>
    </xf>
    <xf numFmtId="3" fontId="3" fillId="0" borderId="0" xfId="0" applyNumberFormat="1" applyFont="1" applyFill="1" applyBorder="1" applyAlignment="1">
      <alignment horizontal="right" vertical="center" wrapText="1"/>
    </xf>
    <xf numFmtId="3" fontId="1" fillId="0" borderId="0" xfId="0" applyNumberFormat="1" applyFont="1" applyFill="1" applyBorder="1" applyAlignment="1">
      <alignment horizontal="center" vertical="center" wrapText="1"/>
    </xf>
    <xf numFmtId="3" fontId="1" fillId="0" borderId="0" xfId="0" applyNumberFormat="1" applyFont="1" applyFill="1" applyBorder="1" applyAlignment="1" applyProtection="1">
      <alignment horizontal="right"/>
      <protection locked="0"/>
    </xf>
    <xf numFmtId="3" fontId="6" fillId="0" borderId="0" xfId="0" applyNumberFormat="1" applyFont="1" applyAlignment="1">
      <alignment/>
    </xf>
    <xf numFmtId="0" fontId="11"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xf>
    <xf numFmtId="0" fontId="0" fillId="0" borderId="0" xfId="0" applyBorder="1" applyAlignment="1">
      <alignment vertical="center" wrapText="1"/>
    </xf>
    <xf numFmtId="0" fontId="12" fillId="0" borderId="0"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 fillId="0" borderId="0" xfId="0" applyFont="1" applyAlignment="1">
      <alignment/>
    </xf>
    <xf numFmtId="0" fontId="0" fillId="0" borderId="0" xfId="0" applyAlignment="1">
      <alignment wrapText="1"/>
    </xf>
    <xf numFmtId="3" fontId="17" fillId="0" borderId="0" xfId="0" applyNumberFormat="1" applyFont="1" applyFill="1" applyAlignment="1" applyProtection="1">
      <alignment horizontal="right"/>
      <protection locked="0"/>
    </xf>
    <xf numFmtId="0" fontId="13" fillId="0" borderId="0" xfId="0" applyFont="1" applyAlignment="1">
      <alignment horizontal="right" vertical="center" wrapText="1"/>
    </xf>
    <xf numFmtId="0" fontId="13" fillId="0" borderId="0" xfId="0" applyFont="1" applyAlignment="1">
      <alignment horizontal="center" vertical="center" wrapText="1"/>
    </xf>
    <xf numFmtId="3" fontId="10" fillId="0" borderId="0" xfId="0" applyNumberFormat="1" applyFont="1" applyBorder="1" applyAlignment="1">
      <alignment/>
    </xf>
    <xf numFmtId="3" fontId="11" fillId="0" borderId="0" xfId="0" applyNumberFormat="1" applyFont="1" applyBorder="1" applyAlignment="1">
      <alignment/>
    </xf>
    <xf numFmtId="3" fontId="12" fillId="0" borderId="0" xfId="0" applyNumberFormat="1" applyFont="1" applyBorder="1" applyAlignment="1">
      <alignment/>
    </xf>
    <xf numFmtId="0" fontId="16" fillId="0" borderId="0" xfId="0" applyFont="1" applyAlignment="1">
      <alignment horizontal="center" vertical="center" wrapText="1"/>
    </xf>
    <xf numFmtId="0" fontId="1" fillId="0" borderId="0" xfId="0" applyFont="1" applyBorder="1" applyAlignment="1">
      <alignment/>
    </xf>
    <xf numFmtId="0" fontId="13" fillId="0" borderId="0" xfId="0" applyFont="1" applyBorder="1" applyAlignment="1">
      <alignment horizontal="center" vertical="center" wrapText="1"/>
    </xf>
    <xf numFmtId="0" fontId="16" fillId="0" borderId="0" xfId="0" applyFont="1" applyAlignment="1">
      <alignment vertical="center" wrapText="1"/>
    </xf>
    <xf numFmtId="0" fontId="20" fillId="0" borderId="0" xfId="0" applyFont="1" applyBorder="1" applyAlignment="1">
      <alignment vertical="top" wrapText="1"/>
    </xf>
    <xf numFmtId="0" fontId="15" fillId="0" borderId="0" xfId="0" applyFont="1" applyBorder="1" applyAlignment="1">
      <alignment vertical="top" wrapText="1"/>
    </xf>
    <xf numFmtId="0" fontId="11" fillId="0" borderId="0" xfId="0" applyFont="1" applyAlignment="1">
      <alignment horizontal="justify" wrapText="1"/>
    </xf>
    <xf numFmtId="0" fontId="1" fillId="0" borderId="10" xfId="0" applyFont="1" applyBorder="1" applyAlignment="1">
      <alignment/>
    </xf>
    <xf numFmtId="0" fontId="1" fillId="0" borderId="11" xfId="0" applyFont="1" applyBorder="1" applyAlignment="1">
      <alignment/>
    </xf>
    <xf numFmtId="3" fontId="6" fillId="0" borderId="0" xfId="0" applyNumberFormat="1" applyFont="1" applyAlignment="1">
      <alignment horizontal="right"/>
    </xf>
    <xf numFmtId="0" fontId="0" fillId="0" borderId="0" xfId="59">
      <alignment/>
      <protection/>
    </xf>
    <xf numFmtId="0" fontId="1" fillId="0" borderId="0" xfId="59" applyFont="1">
      <alignment/>
      <protection/>
    </xf>
    <xf numFmtId="0" fontId="0" fillId="0" borderId="0" xfId="59" applyAlignment="1">
      <alignment/>
      <protection/>
    </xf>
    <xf numFmtId="0" fontId="1" fillId="0" borderId="0" xfId="59" applyFont="1" applyAlignment="1">
      <alignment horizontal="center"/>
      <protection/>
    </xf>
    <xf numFmtId="3" fontId="2" fillId="0" borderId="12" xfId="0" applyNumberFormat="1" applyFont="1" applyFill="1" applyBorder="1" applyAlignment="1" applyProtection="1">
      <alignment horizontal="center" vertical="center" wrapText="1"/>
      <protection/>
    </xf>
    <xf numFmtId="3" fontId="1" fillId="0" borderId="12" xfId="0" applyNumberFormat="1" applyFont="1" applyFill="1" applyBorder="1" applyAlignment="1">
      <alignment horizontal="center" vertical="center" wrapText="1"/>
    </xf>
    <xf numFmtId="3" fontId="1" fillId="0" borderId="12" xfId="0" applyNumberFormat="1" applyFont="1" applyFill="1" applyBorder="1" applyAlignment="1" applyProtection="1">
      <alignment horizontal="right"/>
      <protection locked="0"/>
    </xf>
    <xf numFmtId="3" fontId="3" fillId="0" borderId="12" xfId="0" applyNumberFormat="1" applyFont="1" applyFill="1" applyBorder="1" applyAlignment="1">
      <alignment horizontal="right" vertical="center" wrapText="1"/>
    </xf>
    <xf numFmtId="3" fontId="3" fillId="0" borderId="12" xfId="0" applyNumberFormat="1" applyFont="1" applyFill="1" applyBorder="1" applyAlignment="1" applyProtection="1">
      <alignment horizontal="center" vertical="center" wrapText="1"/>
      <protection/>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10" fillId="0" borderId="0" xfId="0" applyFont="1" applyBorder="1" applyAlignment="1">
      <alignment vertical="center" wrapText="1"/>
    </xf>
    <xf numFmtId="0" fontId="11" fillId="0" borderId="0" xfId="0" applyFont="1" applyBorder="1" applyAlignment="1">
      <alignment vertical="center" wrapText="1"/>
    </xf>
    <xf numFmtId="0" fontId="15" fillId="0" borderId="0" xfId="0" applyFont="1" applyAlignment="1">
      <alignment vertical="center" wrapText="1"/>
    </xf>
    <xf numFmtId="3" fontId="25" fillId="0" borderId="0" xfId="0" applyNumberFormat="1" applyFont="1" applyAlignment="1">
      <alignment/>
    </xf>
    <xf numFmtId="3" fontId="15" fillId="0" borderId="0" xfId="0" applyNumberFormat="1" applyFont="1" applyBorder="1" applyAlignment="1">
      <alignment/>
    </xf>
    <xf numFmtId="0" fontId="0" fillId="0" borderId="0" xfId="0" applyFill="1" applyAlignment="1">
      <alignment/>
    </xf>
    <xf numFmtId="0" fontId="11" fillId="0" borderId="13" xfId="0" applyFont="1" applyBorder="1" applyAlignment="1">
      <alignment horizontal="center" vertical="top" wrapText="1"/>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13" fillId="0" borderId="0" xfId="0" applyFont="1" applyBorder="1" applyAlignment="1">
      <alignment horizontal="right" vertical="center" wrapText="1"/>
    </xf>
    <xf numFmtId="0" fontId="3" fillId="0" borderId="0" xfId="0" applyFont="1" applyBorder="1" applyAlignment="1">
      <alignment horizontal="center"/>
    </xf>
    <xf numFmtId="0" fontId="7" fillId="0" borderId="0" xfId="0" applyFont="1" applyAlignment="1">
      <alignment horizontal="center"/>
    </xf>
    <xf numFmtId="3" fontId="1" fillId="0" borderId="12" xfId="0" applyNumberFormat="1" applyFont="1" applyBorder="1" applyAlignment="1">
      <alignment/>
    </xf>
    <xf numFmtId="0" fontId="11" fillId="0" borderId="20" xfId="0" applyFont="1" applyBorder="1" applyAlignment="1">
      <alignment horizontal="center" vertical="top" wrapText="1"/>
    </xf>
    <xf numFmtId="0" fontId="1" fillId="0" borderId="21" xfId="0" applyFont="1" applyBorder="1" applyAlignment="1">
      <alignment/>
    </xf>
    <xf numFmtId="0" fontId="1" fillId="0" borderId="22" xfId="0" applyFont="1" applyBorder="1" applyAlignment="1">
      <alignment/>
    </xf>
    <xf numFmtId="3" fontId="3" fillId="0" borderId="12" xfId="0" applyNumberFormat="1" applyFont="1" applyBorder="1" applyAlignment="1">
      <alignment horizontal="center" vertical="center" wrapText="1"/>
    </xf>
    <xf numFmtId="3" fontId="6" fillId="0" borderId="12" xfId="0" applyNumberFormat="1" applyFont="1" applyBorder="1" applyAlignment="1">
      <alignment horizontal="center"/>
    </xf>
    <xf numFmtId="3" fontId="5" fillId="0" borderId="12" xfId="0" applyNumberFormat="1" applyFont="1" applyBorder="1" applyAlignment="1">
      <alignment horizontal="center" vertical="center" wrapText="1"/>
    </xf>
    <xf numFmtId="3" fontId="6" fillId="0" borderId="12" xfId="0" applyNumberFormat="1" applyFont="1" applyBorder="1" applyAlignment="1">
      <alignment/>
    </xf>
    <xf numFmtId="3" fontId="17" fillId="0" borderId="12" xfId="0" applyNumberFormat="1" applyFont="1" applyBorder="1" applyAlignment="1">
      <alignment horizontal="center"/>
    </xf>
    <xf numFmtId="0" fontId="2" fillId="0" borderId="0" xfId="0" applyFont="1" applyAlignment="1">
      <alignment horizontal="justify" wrapText="1"/>
    </xf>
    <xf numFmtId="3" fontId="27" fillId="0" borderId="0" xfId="0" applyNumberFormat="1" applyFont="1" applyAlignment="1">
      <alignment/>
    </xf>
    <xf numFmtId="3" fontId="28" fillId="0" borderId="0" xfId="0" applyNumberFormat="1" applyFont="1" applyBorder="1" applyAlignment="1">
      <alignment/>
    </xf>
    <xf numFmtId="3" fontId="28" fillId="0" borderId="0" xfId="0" applyNumberFormat="1" applyFont="1" applyAlignment="1">
      <alignment/>
    </xf>
    <xf numFmtId="3" fontId="27" fillId="0" borderId="0" xfId="0" applyNumberFormat="1" applyFont="1" applyFill="1" applyAlignment="1" applyProtection="1">
      <alignment vertical="center"/>
      <protection locked="0"/>
    </xf>
    <xf numFmtId="3" fontId="27" fillId="0" borderId="0" xfId="0" applyNumberFormat="1" applyFont="1" applyBorder="1" applyAlignment="1">
      <alignment/>
    </xf>
    <xf numFmtId="3" fontId="30" fillId="0" borderId="0" xfId="0" applyNumberFormat="1" applyFont="1" applyBorder="1" applyAlignment="1">
      <alignment/>
    </xf>
    <xf numFmtId="3" fontId="31" fillId="0" borderId="0" xfId="0" applyNumberFormat="1" applyFont="1" applyAlignment="1">
      <alignment/>
    </xf>
    <xf numFmtId="3" fontId="31" fillId="0" borderId="0" xfId="0" applyNumberFormat="1" applyFont="1" applyBorder="1" applyAlignment="1">
      <alignment/>
    </xf>
    <xf numFmtId="3" fontId="31" fillId="0" borderId="0" xfId="0" applyNumberFormat="1" applyFont="1" applyFill="1" applyAlignment="1" applyProtection="1">
      <alignment vertical="center"/>
      <protection locked="0"/>
    </xf>
    <xf numFmtId="3" fontId="32" fillId="0" borderId="0" xfId="0" applyNumberFormat="1" applyFont="1" applyAlignment="1">
      <alignment/>
    </xf>
    <xf numFmtId="3" fontId="32" fillId="0" borderId="0" xfId="0" applyNumberFormat="1" applyFont="1" applyBorder="1" applyAlignment="1">
      <alignment/>
    </xf>
    <xf numFmtId="3" fontId="31" fillId="0" borderId="12" xfId="0" applyNumberFormat="1" applyFont="1" applyBorder="1" applyAlignment="1">
      <alignment horizontal="center" vertical="center" wrapText="1"/>
    </xf>
    <xf numFmtId="3" fontId="33" fillId="0" borderId="0" xfId="0" applyNumberFormat="1" applyFont="1" applyAlignment="1">
      <alignment horizontal="center"/>
    </xf>
    <xf numFmtId="3" fontId="31" fillId="0" borderId="12" xfId="0" applyNumberFormat="1" applyFont="1" applyBorder="1" applyAlignment="1">
      <alignment horizontal="center"/>
    </xf>
    <xf numFmtId="3" fontId="32" fillId="0" borderId="12" xfId="0" applyNumberFormat="1" applyFont="1" applyBorder="1" applyAlignment="1">
      <alignment horizontal="center"/>
    </xf>
    <xf numFmtId="3" fontId="31" fillId="0" borderId="0" xfId="0" applyNumberFormat="1" applyFont="1" applyAlignment="1">
      <alignment horizontal="center"/>
    </xf>
    <xf numFmtId="3" fontId="31" fillId="0" borderId="16" xfId="0" applyNumberFormat="1" applyFont="1" applyBorder="1" applyAlignment="1">
      <alignment horizontal="center" vertical="center" wrapText="1"/>
    </xf>
    <xf numFmtId="3" fontId="31" fillId="0" borderId="12" xfId="0" applyNumberFormat="1" applyFont="1" applyBorder="1" applyAlignment="1">
      <alignment/>
    </xf>
    <xf numFmtId="3" fontId="32" fillId="0" borderId="12" xfId="0" applyNumberFormat="1" applyFont="1" applyBorder="1" applyAlignment="1">
      <alignment/>
    </xf>
    <xf numFmtId="3" fontId="31" fillId="0" borderId="18" xfId="0" applyNumberFormat="1" applyFont="1" applyBorder="1" applyAlignment="1">
      <alignment horizontal="center" vertical="center" wrapText="1"/>
    </xf>
    <xf numFmtId="3" fontId="31" fillId="0" borderId="23" xfId="0" applyNumberFormat="1" applyFont="1" applyBorder="1" applyAlignment="1">
      <alignment horizontal="center" vertical="center" wrapText="1"/>
    </xf>
    <xf numFmtId="3" fontId="33" fillId="0" borderId="24" xfId="0" applyNumberFormat="1" applyFont="1" applyBorder="1" applyAlignment="1">
      <alignment horizontal="center"/>
    </xf>
    <xf numFmtId="3" fontId="33" fillId="0" borderId="25" xfId="0" applyNumberFormat="1" applyFont="1" applyBorder="1" applyAlignment="1">
      <alignment horizontal="center"/>
    </xf>
    <xf numFmtId="3" fontId="31" fillId="0" borderId="25" xfId="0" applyNumberFormat="1" applyFont="1" applyBorder="1" applyAlignment="1">
      <alignment horizontal="center"/>
    </xf>
    <xf numFmtId="3" fontId="33" fillId="0" borderId="0" xfId="0" applyNumberFormat="1" applyFont="1" applyBorder="1" applyAlignment="1">
      <alignment horizontal="center"/>
    </xf>
    <xf numFmtId="3" fontId="31" fillId="0" borderId="0" xfId="0" applyNumberFormat="1" applyFont="1" applyBorder="1" applyAlignment="1">
      <alignment horizontal="center"/>
    </xf>
    <xf numFmtId="3" fontId="32" fillId="0" borderId="0" xfId="0" applyNumberFormat="1" applyFont="1" applyBorder="1" applyAlignment="1">
      <alignment/>
    </xf>
    <xf numFmtId="3" fontId="31" fillId="0" borderId="0" xfId="0" applyNumberFormat="1" applyFont="1" applyBorder="1" applyAlignment="1">
      <alignment/>
    </xf>
    <xf numFmtId="3" fontId="31" fillId="0" borderId="0" xfId="0" applyNumberFormat="1" applyFont="1" applyAlignment="1">
      <alignment/>
    </xf>
    <xf numFmtId="3" fontId="28" fillId="0" borderId="0" xfId="0" applyNumberFormat="1" applyFont="1" applyAlignment="1">
      <alignment/>
    </xf>
    <xf numFmtId="3" fontId="28" fillId="0" borderId="0" xfId="0" applyNumberFormat="1" applyFont="1" applyBorder="1" applyAlignment="1">
      <alignment/>
    </xf>
    <xf numFmtId="0" fontId="1" fillId="0" borderId="0" xfId="58" applyFont="1" applyFill="1" applyAlignment="1">
      <alignment vertical="center"/>
      <protection/>
    </xf>
    <xf numFmtId="0" fontId="0" fillId="0" borderId="0" xfId="58" applyFont="1" applyFill="1" applyAlignment="1">
      <alignment horizontal="left" vertical="center"/>
      <protection/>
    </xf>
    <xf numFmtId="0" fontId="1" fillId="0" borderId="0" xfId="58" applyFont="1" applyFill="1" applyAlignment="1">
      <alignment horizontal="right" vertical="center"/>
      <protection/>
    </xf>
    <xf numFmtId="0" fontId="0" fillId="0" borderId="0" xfId="58" applyFont="1" applyFill="1" applyAlignment="1">
      <alignment vertical="center"/>
      <protection/>
    </xf>
    <xf numFmtId="0" fontId="1" fillId="0" borderId="0" xfId="58" applyFont="1" applyFill="1" applyAlignment="1">
      <alignment horizontal="center" vertical="center" wrapText="1"/>
      <protection/>
    </xf>
    <xf numFmtId="0" fontId="36" fillId="0" borderId="0" xfId="58" applyFont="1" applyFill="1" applyAlignment="1">
      <alignment horizontal="right" vertical="center"/>
      <protection/>
    </xf>
    <xf numFmtId="0" fontId="1" fillId="0" borderId="12" xfId="58" applyFont="1" applyFill="1" applyBorder="1" applyAlignment="1">
      <alignment horizontal="center" vertical="center" wrapText="1"/>
      <protection/>
    </xf>
    <xf numFmtId="4" fontId="0" fillId="0" borderId="12" xfId="58" applyNumberFormat="1" applyFont="1" applyFill="1" applyBorder="1" applyAlignment="1">
      <alignment vertical="center"/>
      <protection/>
    </xf>
    <xf numFmtId="3" fontId="34" fillId="0" borderId="0" xfId="0" applyNumberFormat="1" applyFont="1" applyAlignment="1">
      <alignment/>
    </xf>
    <xf numFmtId="3" fontId="34" fillId="0" borderId="0" xfId="0" applyNumberFormat="1" applyFont="1" applyBorder="1" applyAlignment="1">
      <alignment/>
    </xf>
    <xf numFmtId="3" fontId="28" fillId="33" borderId="0" xfId="0" applyNumberFormat="1" applyFont="1" applyFill="1" applyAlignment="1">
      <alignment/>
    </xf>
    <xf numFmtId="3" fontId="28" fillId="33" borderId="0" xfId="0" applyNumberFormat="1" applyFont="1" applyFill="1" applyBorder="1" applyAlignment="1">
      <alignment/>
    </xf>
    <xf numFmtId="3" fontId="27" fillId="33" borderId="0" xfId="0" applyNumberFormat="1" applyFont="1" applyFill="1" applyAlignment="1">
      <alignment/>
    </xf>
    <xf numFmtId="3" fontId="31" fillId="0" borderId="26" xfId="0" applyNumberFormat="1" applyFont="1" applyBorder="1" applyAlignment="1">
      <alignment horizontal="center" vertical="center" wrapText="1"/>
    </xf>
    <xf numFmtId="3" fontId="31" fillId="0" borderId="27" xfId="0" applyNumberFormat="1" applyFont="1" applyBorder="1" applyAlignment="1">
      <alignment horizontal="center" vertical="center" wrapText="1"/>
    </xf>
    <xf numFmtId="3" fontId="31" fillId="0" borderId="28" xfId="0" applyNumberFormat="1" applyFont="1" applyBorder="1" applyAlignment="1">
      <alignment horizontal="center" vertical="center" wrapText="1"/>
    </xf>
    <xf numFmtId="0" fontId="31" fillId="0" borderId="17" xfId="0" applyFont="1" applyBorder="1" applyAlignment="1">
      <alignment horizontal="center" vertical="center" wrapText="1"/>
    </xf>
    <xf numFmtId="0" fontId="32" fillId="0" borderId="17" xfId="0" applyFont="1" applyBorder="1" applyAlignment="1">
      <alignment horizontal="center" vertical="center" wrapText="1"/>
    </xf>
    <xf numFmtId="3" fontId="31" fillId="0" borderId="18" xfId="0" applyNumberFormat="1" applyFont="1" applyBorder="1" applyAlignment="1">
      <alignment horizontal="center"/>
    </xf>
    <xf numFmtId="3" fontId="31" fillId="0" borderId="23" xfId="0" applyNumberFormat="1" applyFont="1" applyBorder="1" applyAlignment="1">
      <alignment horizontal="center"/>
    </xf>
    <xf numFmtId="3" fontId="31" fillId="0" borderId="19" xfId="0" applyNumberFormat="1" applyFont="1" applyBorder="1" applyAlignment="1">
      <alignment/>
    </xf>
    <xf numFmtId="3" fontId="39" fillId="0" borderId="12" xfId="0" applyNumberFormat="1" applyFont="1" applyBorder="1" applyAlignment="1">
      <alignment horizontal="center" vertical="center" wrapText="1"/>
    </xf>
    <xf numFmtId="3" fontId="29" fillId="0" borderId="12" xfId="0" applyNumberFormat="1" applyFont="1" applyBorder="1" applyAlignment="1">
      <alignment horizontal="center" vertical="center" wrapText="1"/>
    </xf>
    <xf numFmtId="3" fontId="29" fillId="0" borderId="26" xfId="0" applyNumberFormat="1" applyFont="1" applyBorder="1" applyAlignment="1">
      <alignment horizontal="center" vertical="center" wrapText="1"/>
    </xf>
    <xf numFmtId="3" fontId="29" fillId="0" borderId="16" xfId="0" applyNumberFormat="1" applyFont="1" applyBorder="1" applyAlignment="1">
      <alignment horizontal="center" vertical="center" wrapText="1"/>
    </xf>
    <xf numFmtId="3" fontId="29" fillId="0" borderId="17" xfId="0" applyNumberFormat="1" applyFont="1" applyBorder="1" applyAlignment="1">
      <alignment horizontal="center" vertical="center" wrapText="1"/>
    </xf>
    <xf numFmtId="3" fontId="41" fillId="0" borderId="0" xfId="0" applyNumberFormat="1" applyFont="1" applyAlignment="1">
      <alignment/>
    </xf>
    <xf numFmtId="3" fontId="41" fillId="0" borderId="0" xfId="0" applyNumberFormat="1" applyFont="1" applyBorder="1" applyAlignment="1">
      <alignment/>
    </xf>
    <xf numFmtId="3" fontId="42" fillId="0" borderId="0" xfId="0" applyNumberFormat="1" applyFont="1" applyBorder="1" applyAlignment="1">
      <alignment/>
    </xf>
    <xf numFmtId="3" fontId="42" fillId="0" borderId="0" xfId="0" applyNumberFormat="1" applyFont="1" applyAlignment="1">
      <alignment/>
    </xf>
    <xf numFmtId="3" fontId="44" fillId="0" borderId="0" xfId="0" applyNumberFormat="1" applyFont="1" applyAlignment="1">
      <alignment/>
    </xf>
    <xf numFmtId="3" fontId="39" fillId="0" borderId="12" xfId="0" applyNumberFormat="1" applyFont="1" applyBorder="1" applyAlignment="1">
      <alignment horizontal="center" vertical="center" wrapText="1"/>
    </xf>
    <xf numFmtId="0" fontId="0" fillId="0" borderId="0" xfId="61" applyBorder="1">
      <alignment/>
      <protection/>
    </xf>
    <xf numFmtId="0" fontId="1" fillId="0" borderId="0" xfId="0" applyFont="1" applyAlignment="1">
      <alignment horizontal="left" vertical="center" wrapText="1"/>
    </xf>
    <xf numFmtId="0" fontId="2" fillId="0" borderId="0" xfId="0" applyFont="1" applyAlignment="1">
      <alignment wrapText="1"/>
    </xf>
    <xf numFmtId="0" fontId="0" fillId="0" borderId="29" xfId="0" applyBorder="1" applyAlignment="1">
      <alignment vertical="top" wrapText="1"/>
    </xf>
    <xf numFmtId="0" fontId="2" fillId="0" borderId="29" xfId="0" applyFont="1" applyBorder="1" applyAlignment="1">
      <alignment horizontal="center" vertical="top" wrapText="1"/>
    </xf>
    <xf numFmtId="0" fontId="1" fillId="0" borderId="10" xfId="0" applyFont="1" applyBorder="1" applyAlignment="1">
      <alignment horizontal="center"/>
    </xf>
    <xf numFmtId="0" fontId="0" fillId="0" borderId="10" xfId="0" applyBorder="1" applyAlignment="1">
      <alignment/>
    </xf>
    <xf numFmtId="0" fontId="0" fillId="0" borderId="11" xfId="0" applyBorder="1" applyAlignment="1">
      <alignment/>
    </xf>
    <xf numFmtId="0" fontId="1" fillId="0" borderId="30" xfId="0" applyFont="1" applyBorder="1" applyAlignment="1">
      <alignment horizontal="center"/>
    </xf>
    <xf numFmtId="0" fontId="1" fillId="0" borderId="31" xfId="0" applyFont="1" applyBorder="1" applyAlignment="1">
      <alignment horizontal="center"/>
    </xf>
    <xf numFmtId="0" fontId="0" fillId="0" borderId="32" xfId="0" applyBorder="1" applyAlignment="1">
      <alignment/>
    </xf>
    <xf numFmtId="0" fontId="0" fillId="0" borderId="30" xfId="0" applyBorder="1" applyAlignment="1">
      <alignment/>
    </xf>
    <xf numFmtId="0" fontId="1" fillId="0" borderId="31" xfId="0" applyFont="1" applyBorder="1" applyAlignment="1">
      <alignment/>
    </xf>
    <xf numFmtId="0" fontId="3" fillId="0" borderId="0" xfId="0" applyFont="1" applyFill="1" applyAlignment="1">
      <alignment horizontal="center" vertical="center" wrapText="1"/>
    </xf>
    <xf numFmtId="0" fontId="2" fillId="0" borderId="33" xfId="0" applyFont="1" applyBorder="1" applyAlignment="1">
      <alignment horizontal="center" vertical="top" wrapText="1"/>
    </xf>
    <xf numFmtId="0" fontId="1" fillId="0" borderId="34"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3" fillId="0" borderId="37" xfId="0" applyFont="1" applyBorder="1" applyAlignment="1">
      <alignment horizontal="center" vertical="center" wrapText="1"/>
    </xf>
    <xf numFmtId="0" fontId="1" fillId="0" borderId="31" xfId="0" applyFont="1" applyBorder="1" applyAlignment="1">
      <alignment horizontal="center"/>
    </xf>
    <xf numFmtId="0" fontId="1" fillId="0" borderId="38" xfId="0" applyFont="1" applyBorder="1" applyAlignment="1">
      <alignment horizontal="center"/>
    </xf>
    <xf numFmtId="0" fontId="1" fillId="0" borderId="31" xfId="0" applyFont="1" applyFill="1" applyBorder="1" applyAlignment="1">
      <alignment horizontal="center"/>
    </xf>
    <xf numFmtId="0" fontId="1" fillId="0" borderId="32" xfId="0" applyFont="1" applyBorder="1" applyAlignment="1">
      <alignment horizontal="center"/>
    </xf>
    <xf numFmtId="0" fontId="1" fillId="0" borderId="10" xfId="0" applyFont="1" applyBorder="1" applyAlignment="1">
      <alignment horizontal="center"/>
    </xf>
    <xf numFmtId="3" fontId="27" fillId="0" borderId="0" xfId="0" applyNumberFormat="1" applyFont="1" applyFill="1" applyBorder="1" applyAlignment="1">
      <alignment/>
    </xf>
    <xf numFmtId="3" fontId="28" fillId="0" borderId="0" xfId="0" applyNumberFormat="1" applyFont="1" applyFill="1" applyBorder="1" applyAlignment="1">
      <alignment/>
    </xf>
    <xf numFmtId="3" fontId="28" fillId="0" borderId="0" xfId="0" applyNumberFormat="1" applyFont="1" applyFill="1" applyAlignment="1">
      <alignment/>
    </xf>
    <xf numFmtId="3" fontId="8" fillId="0" borderId="0" xfId="0" applyNumberFormat="1" applyFont="1" applyFill="1" applyBorder="1" applyAlignment="1">
      <alignment/>
    </xf>
    <xf numFmtId="3" fontId="27" fillId="0" borderId="0" xfId="0" applyNumberFormat="1" applyFont="1" applyFill="1" applyAlignment="1">
      <alignment/>
    </xf>
    <xf numFmtId="0" fontId="1" fillId="0" borderId="0" xfId="0" applyFont="1" applyAlignment="1">
      <alignment/>
    </xf>
    <xf numFmtId="0" fontId="20" fillId="0" borderId="0" xfId="0" applyFont="1" applyAlignment="1">
      <alignment/>
    </xf>
    <xf numFmtId="0" fontId="11" fillId="0" borderId="12" xfId="0" applyFont="1" applyBorder="1" applyAlignment="1">
      <alignment horizontal="center" vertical="center"/>
    </xf>
    <xf numFmtId="0" fontId="20" fillId="0" borderId="12" xfId="0" applyFont="1" applyBorder="1" applyAlignment="1">
      <alignment/>
    </xf>
    <xf numFmtId="0" fontId="0" fillId="0" borderId="12" xfId="0" applyBorder="1" applyAlignment="1">
      <alignment horizontal="center" vertical="center"/>
    </xf>
    <xf numFmtId="0" fontId="0" fillId="0" borderId="12" xfId="0" applyBorder="1" applyAlignment="1" quotePrefix="1">
      <alignment horizontal="center" vertical="center"/>
    </xf>
    <xf numFmtId="0" fontId="0" fillId="0" borderId="0" xfId="0" applyFill="1" applyBorder="1" applyAlignment="1">
      <alignment/>
    </xf>
    <xf numFmtId="3" fontId="31" fillId="0" borderId="0" xfId="0" applyNumberFormat="1" applyFont="1" applyBorder="1" applyAlignment="1">
      <alignment horizontal="justify" vertical="center" wrapText="1"/>
    </xf>
    <xf numFmtId="0" fontId="0" fillId="0" borderId="0" xfId="0" applyFill="1" applyAlignment="1">
      <alignment wrapText="1"/>
    </xf>
    <xf numFmtId="3" fontId="31" fillId="0" borderId="0" xfId="0" applyNumberFormat="1" applyFont="1" applyFill="1" applyBorder="1" applyAlignment="1">
      <alignment horizontal="justify" vertical="center" wrapText="1"/>
    </xf>
    <xf numFmtId="3" fontId="27" fillId="0" borderId="0" xfId="0" applyNumberFormat="1" applyFont="1" applyFill="1" applyBorder="1" applyAlignment="1">
      <alignment wrapText="1"/>
    </xf>
    <xf numFmtId="0" fontId="3" fillId="0" borderId="0" xfId="0" applyFont="1" applyAlignment="1">
      <alignment horizontal="right"/>
    </xf>
    <xf numFmtId="0" fontId="47" fillId="0" borderId="12" xfId="0" applyFont="1" applyBorder="1" applyAlignment="1">
      <alignment/>
    </xf>
    <xf numFmtId="0" fontId="47" fillId="0" borderId="12" xfId="0" applyFont="1" applyBorder="1" applyAlignment="1">
      <alignment wrapText="1"/>
    </xf>
    <xf numFmtId="0" fontId="48" fillId="0" borderId="12" xfId="0" applyFont="1" applyBorder="1" applyAlignment="1">
      <alignment wrapText="1"/>
    </xf>
    <xf numFmtId="0" fontId="47" fillId="0" borderId="12" xfId="0" applyFont="1" applyBorder="1" applyAlignment="1">
      <alignment horizontal="left"/>
    </xf>
    <xf numFmtId="3" fontId="37" fillId="0" borderId="0" xfId="0" applyNumberFormat="1" applyFont="1" applyAlignment="1">
      <alignment horizontal="center" vertical="center" wrapText="1"/>
    </xf>
    <xf numFmtId="3" fontId="7" fillId="0" borderId="0" xfId="0" applyNumberFormat="1" applyFont="1" applyAlignment="1">
      <alignment horizontal="center" vertical="center" wrapText="1"/>
    </xf>
    <xf numFmtId="0" fontId="10"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 fillId="0" borderId="12" xfId="0" applyFont="1" applyFill="1" applyBorder="1" applyAlignment="1">
      <alignment/>
    </xf>
    <xf numFmtId="0" fontId="13"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0" fontId="45" fillId="0" borderId="12" xfId="0" applyFont="1" applyFill="1" applyBorder="1" applyAlignment="1">
      <alignment horizontal="center" vertical="center" wrapText="1"/>
    </xf>
    <xf numFmtId="0" fontId="45" fillId="0" borderId="12" xfId="0" applyFont="1" applyFill="1" applyBorder="1" applyAlignment="1">
      <alignment horizontal="right" vertical="center" wrapText="1"/>
    </xf>
    <xf numFmtId="3" fontId="13" fillId="0" borderId="12" xfId="0" applyNumberFormat="1" applyFont="1" applyFill="1" applyBorder="1" applyAlignment="1">
      <alignment horizontal="center" vertical="center" wrapText="1"/>
    </xf>
    <xf numFmtId="0" fontId="3" fillId="0" borderId="12" xfId="0" applyFont="1" applyFill="1" applyBorder="1" applyAlignment="1">
      <alignment horizontal="center"/>
    </xf>
    <xf numFmtId="0" fontId="16" fillId="0" borderId="0" xfId="0" applyFont="1" applyFill="1" applyAlignment="1">
      <alignment horizontal="center"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3" fontId="8" fillId="0" borderId="0" xfId="0" applyNumberFormat="1" applyFont="1" applyFill="1" applyAlignment="1" applyProtection="1">
      <alignment horizontal="right"/>
      <protection locked="0"/>
    </xf>
    <xf numFmtId="3" fontId="7" fillId="0" borderId="0" xfId="0" applyNumberFormat="1" applyFont="1" applyFill="1" applyAlignment="1" applyProtection="1">
      <alignment/>
      <protection locked="0"/>
    </xf>
    <xf numFmtId="3" fontId="8" fillId="0" borderId="0" xfId="0" applyNumberFormat="1" applyFont="1" applyFill="1" applyAlignment="1" applyProtection="1">
      <alignment/>
      <protection locked="0"/>
    </xf>
    <xf numFmtId="3" fontId="7" fillId="0" borderId="0" xfId="0" applyNumberFormat="1" applyFont="1" applyFill="1" applyBorder="1" applyAlignment="1" applyProtection="1">
      <alignment horizontal="center"/>
      <protection locked="0"/>
    </xf>
    <xf numFmtId="3" fontId="7" fillId="0" borderId="12" xfId="0" applyNumberFormat="1" applyFont="1" applyFill="1" applyBorder="1" applyAlignment="1" applyProtection="1">
      <alignment horizontal="center" vertical="center"/>
      <protection locked="0"/>
    </xf>
    <xf numFmtId="3" fontId="7" fillId="0" borderId="12" xfId="0" applyNumberFormat="1" applyFont="1" applyFill="1" applyBorder="1" applyAlignment="1" applyProtection="1">
      <alignment horizontal="center" vertical="center" wrapText="1"/>
      <protection locked="0"/>
    </xf>
    <xf numFmtId="3" fontId="8" fillId="0" borderId="12" xfId="0" applyNumberFormat="1" applyFont="1" applyFill="1" applyBorder="1" applyAlignment="1" applyProtection="1">
      <alignment horizontal="right"/>
      <protection locked="0"/>
    </xf>
    <xf numFmtId="3" fontId="7" fillId="0" borderId="12" xfId="0" applyNumberFormat="1" applyFont="1" applyFill="1" applyBorder="1" applyAlignment="1" applyProtection="1">
      <alignment horizontal="right"/>
      <protection locked="0"/>
    </xf>
    <xf numFmtId="3" fontId="8" fillId="0" borderId="0" xfId="0" applyNumberFormat="1" applyFont="1" applyFill="1" applyAlignment="1" applyProtection="1">
      <alignment horizontal="left"/>
      <protection locked="0"/>
    </xf>
    <xf numFmtId="3" fontId="7" fillId="0" borderId="31" xfId="0" applyNumberFormat="1" applyFont="1" applyFill="1" applyBorder="1" applyAlignment="1" applyProtection="1">
      <alignment horizontal="center"/>
      <protection locked="0"/>
    </xf>
    <xf numFmtId="3" fontId="7" fillId="0" borderId="39" xfId="0" applyNumberFormat="1" applyFont="1" applyFill="1" applyBorder="1" applyAlignment="1" applyProtection="1">
      <alignment horizontal="center"/>
      <protection locked="0"/>
    </xf>
    <xf numFmtId="3" fontId="8" fillId="0" borderId="13" xfId="0" applyNumberFormat="1" applyFont="1" applyFill="1" applyBorder="1" applyAlignment="1" applyProtection="1">
      <alignment horizontal="center"/>
      <protection locked="0"/>
    </xf>
    <xf numFmtId="3" fontId="8" fillId="0" borderId="40" xfId="0" applyNumberFormat="1" applyFont="1" applyFill="1" applyBorder="1" applyAlignment="1" applyProtection="1">
      <alignment horizontal="center"/>
      <protection locked="0"/>
    </xf>
    <xf numFmtId="3" fontId="8" fillId="0" borderId="0" xfId="0" applyNumberFormat="1" applyFont="1" applyFill="1" applyBorder="1" applyAlignment="1" applyProtection="1">
      <alignment horizontal="center"/>
      <protection locked="0"/>
    </xf>
    <xf numFmtId="3" fontId="8" fillId="0" borderId="16" xfId="0" applyNumberFormat="1" applyFont="1" applyFill="1" applyBorder="1" applyAlignment="1" applyProtection="1">
      <alignment horizontal="left" indent="2"/>
      <protection locked="0"/>
    </xf>
    <xf numFmtId="3" fontId="8" fillId="0" borderId="17" xfId="0" applyNumberFormat="1" applyFont="1" applyFill="1" applyBorder="1" applyAlignment="1" applyProtection="1">
      <alignment horizontal="left" indent="2"/>
      <protection locked="0"/>
    </xf>
    <xf numFmtId="3" fontId="8" fillId="0" borderId="10" xfId="0" applyNumberFormat="1" applyFont="1" applyFill="1" applyBorder="1" applyAlignment="1" applyProtection="1">
      <alignment horizontal="right"/>
      <protection locked="0"/>
    </xf>
    <xf numFmtId="3" fontId="8" fillId="0" borderId="34" xfId="0" applyNumberFormat="1" applyFont="1" applyFill="1" applyBorder="1" applyAlignment="1" applyProtection="1">
      <alignment horizontal="right"/>
      <protection locked="0"/>
    </xf>
    <xf numFmtId="3" fontId="8" fillId="0" borderId="0" xfId="0" applyNumberFormat="1" applyFont="1" applyFill="1" applyBorder="1" applyAlignment="1" applyProtection="1">
      <alignment horizontal="right"/>
      <protection locked="0"/>
    </xf>
    <xf numFmtId="3" fontId="8" fillId="0" borderId="30" xfId="0" applyNumberFormat="1" applyFont="1" applyFill="1" applyBorder="1" applyAlignment="1" applyProtection="1">
      <alignment horizontal="right"/>
      <protection locked="0"/>
    </xf>
    <xf numFmtId="3" fontId="8" fillId="0" borderId="35" xfId="0" applyNumberFormat="1" applyFont="1" applyFill="1" applyBorder="1" applyAlignment="1" applyProtection="1">
      <alignment horizontal="right"/>
      <protection locked="0"/>
    </xf>
    <xf numFmtId="3" fontId="8" fillId="0" borderId="31" xfId="0" applyNumberFormat="1" applyFont="1" applyFill="1" applyBorder="1" applyAlignment="1" applyProtection="1">
      <alignment horizontal="right"/>
      <protection locked="0"/>
    </xf>
    <xf numFmtId="3" fontId="8" fillId="0" borderId="38" xfId="0" applyNumberFormat="1" applyFont="1" applyFill="1" applyBorder="1" applyAlignment="1" applyProtection="1">
      <alignment horizontal="right"/>
      <protection locked="0"/>
    </xf>
    <xf numFmtId="3" fontId="7" fillId="0" borderId="0" xfId="0" applyNumberFormat="1" applyFont="1" applyFill="1" applyBorder="1" applyAlignment="1">
      <alignment/>
    </xf>
    <xf numFmtId="3" fontId="7" fillId="0" borderId="0" xfId="0" applyNumberFormat="1" applyFont="1" applyFill="1" applyAlignment="1">
      <alignment/>
    </xf>
    <xf numFmtId="3" fontId="3" fillId="0" borderId="0" xfId="0" applyNumberFormat="1" applyFont="1" applyFill="1" applyBorder="1" applyAlignment="1">
      <alignment/>
    </xf>
    <xf numFmtId="3" fontId="3" fillId="0" borderId="0" xfId="0" applyNumberFormat="1" applyFont="1" applyFill="1" applyAlignment="1">
      <alignment/>
    </xf>
    <xf numFmtId="3" fontId="2" fillId="0" borderId="0" xfId="0" applyNumberFormat="1" applyFont="1" applyFill="1" applyBorder="1" applyAlignment="1">
      <alignment/>
    </xf>
    <xf numFmtId="3" fontId="2" fillId="0" borderId="0" xfId="0" applyNumberFormat="1" applyFont="1" applyFill="1" applyAlignment="1">
      <alignment/>
    </xf>
    <xf numFmtId="3" fontId="0" fillId="0" borderId="0" xfId="0" applyNumberFormat="1" applyFill="1" applyAlignment="1">
      <alignment/>
    </xf>
    <xf numFmtId="3" fontId="3" fillId="0" borderId="0" xfId="0" applyNumberFormat="1" applyFont="1" applyFill="1" applyBorder="1" applyAlignment="1">
      <alignment/>
    </xf>
    <xf numFmtId="3" fontId="2" fillId="0" borderId="0" xfId="0" applyNumberFormat="1" applyFont="1" applyFill="1" applyBorder="1" applyAlignment="1">
      <alignment/>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0" fillId="0" borderId="12"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0" xfId="59" applyFill="1" applyAlignment="1">
      <alignment horizontal="center" vertical="center" wrapText="1"/>
      <protection/>
    </xf>
    <xf numFmtId="0" fontId="21" fillId="0" borderId="12" xfId="0" applyFont="1" applyFill="1" applyBorder="1" applyAlignment="1">
      <alignment horizontal="center" vertical="center" wrapText="1"/>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0" fillId="0" borderId="12" xfId="59" applyFill="1" applyBorder="1">
      <alignment/>
      <protection/>
    </xf>
    <xf numFmtId="0" fontId="0" fillId="0" borderId="0" xfId="59" applyFill="1">
      <alignment/>
      <protection/>
    </xf>
    <xf numFmtId="0" fontId="0" fillId="0" borderId="12" xfId="59" applyFont="1" applyFill="1" applyBorder="1">
      <alignment/>
      <protection/>
    </xf>
    <xf numFmtId="0" fontId="0" fillId="0" borderId="0" xfId="59" applyFill="1" applyBorder="1">
      <alignment/>
      <protection/>
    </xf>
    <xf numFmtId="0" fontId="15" fillId="0" borderId="0" xfId="0" applyFont="1" applyFill="1" applyAlignment="1">
      <alignment vertical="center" wrapText="1"/>
    </xf>
    <xf numFmtId="3" fontId="3" fillId="0" borderId="0" xfId="0" applyNumberFormat="1" applyFont="1" applyFill="1" applyAlignment="1">
      <alignment/>
    </xf>
    <xf numFmtId="3" fontId="7" fillId="0" borderId="0" xfId="0" applyNumberFormat="1" applyFont="1" applyFill="1" applyBorder="1" applyAlignment="1">
      <alignment horizontal="right"/>
    </xf>
    <xf numFmtId="3" fontId="8" fillId="0" borderId="0" xfId="0" applyNumberFormat="1" applyFont="1" applyFill="1" applyAlignment="1">
      <alignment/>
    </xf>
    <xf numFmtId="3" fontId="8" fillId="0" borderId="0" xfId="0" applyNumberFormat="1" applyFont="1" applyFill="1" applyBorder="1" applyAlignment="1">
      <alignment/>
    </xf>
    <xf numFmtId="3" fontId="7" fillId="0" borderId="0" xfId="0" applyNumberFormat="1" applyFont="1" applyFill="1" applyAlignment="1">
      <alignment/>
    </xf>
    <xf numFmtId="3" fontId="7" fillId="0" borderId="0" xfId="0" applyNumberFormat="1" applyFont="1" applyFill="1" applyAlignment="1">
      <alignment/>
    </xf>
    <xf numFmtId="3" fontId="9" fillId="0" borderId="37" xfId="0" applyNumberFormat="1" applyFont="1" applyFill="1" applyBorder="1" applyAlignment="1">
      <alignment horizontal="center" vertical="center" wrapText="1"/>
    </xf>
    <xf numFmtId="3" fontId="9" fillId="0" borderId="37" xfId="0" applyNumberFormat="1" applyFont="1" applyFill="1" applyBorder="1" applyAlignment="1">
      <alignment horizontal="center"/>
    </xf>
    <xf numFmtId="3" fontId="9" fillId="0" borderId="41" xfId="0" applyNumberFormat="1" applyFont="1" applyFill="1" applyBorder="1" applyAlignment="1">
      <alignment horizontal="center"/>
    </xf>
    <xf numFmtId="3" fontId="9" fillId="0" borderId="0" xfId="0" applyNumberFormat="1" applyFont="1" applyFill="1" applyAlignment="1">
      <alignment horizontal="center"/>
    </xf>
    <xf numFmtId="3" fontId="9" fillId="0" borderId="42"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horizontal="center"/>
    </xf>
    <xf numFmtId="3" fontId="9" fillId="0" borderId="40" xfId="0" applyNumberFormat="1" applyFont="1" applyFill="1" applyBorder="1" applyAlignment="1">
      <alignment horizontal="center"/>
    </xf>
    <xf numFmtId="3" fontId="9" fillId="0" borderId="43" xfId="0" applyNumberFormat="1" applyFont="1" applyFill="1" applyBorder="1" applyAlignment="1">
      <alignment horizontal="center"/>
    </xf>
    <xf numFmtId="3" fontId="9" fillId="0" borderId="21"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xf>
    <xf numFmtId="3" fontId="9" fillId="0" borderId="34" xfId="0" applyNumberFormat="1" applyFont="1" applyFill="1" applyBorder="1" applyAlignment="1">
      <alignment horizontal="center"/>
    </xf>
    <xf numFmtId="3" fontId="9" fillId="0" borderId="17" xfId="0" applyNumberFormat="1" applyFont="1" applyFill="1" applyBorder="1" applyAlignment="1">
      <alignment horizontal="center"/>
    </xf>
    <xf numFmtId="3" fontId="5" fillId="0" borderId="21"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xf>
    <xf numFmtId="3" fontId="1" fillId="0" borderId="34" xfId="0" applyNumberFormat="1" applyFont="1" applyFill="1" applyBorder="1" applyAlignment="1">
      <alignment/>
    </xf>
    <xf numFmtId="3" fontId="1" fillId="0" borderId="17" xfId="0" applyNumberFormat="1" applyFont="1" applyFill="1" applyBorder="1" applyAlignment="1">
      <alignment/>
    </xf>
    <xf numFmtId="3" fontId="1" fillId="0" borderId="0" xfId="0" applyNumberFormat="1" applyFont="1" applyFill="1" applyAlignment="1">
      <alignment/>
    </xf>
    <xf numFmtId="3" fontId="1" fillId="0" borderId="22"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3" fontId="4" fillId="0" borderId="11" xfId="0" applyNumberFormat="1" applyFont="1" applyFill="1" applyBorder="1" applyAlignment="1">
      <alignment/>
    </xf>
    <xf numFmtId="3" fontId="1" fillId="0" borderId="44" xfId="0" applyNumberFormat="1" applyFont="1" applyFill="1" applyBorder="1" applyAlignment="1">
      <alignment/>
    </xf>
    <xf numFmtId="3" fontId="1" fillId="0" borderId="19" xfId="0" applyNumberFormat="1" applyFont="1" applyFill="1" applyBorder="1" applyAlignment="1">
      <alignment/>
    </xf>
    <xf numFmtId="3" fontId="3" fillId="0" borderId="24" xfId="0" applyNumberFormat="1" applyFont="1" applyFill="1" applyBorder="1" applyAlignment="1">
      <alignment horizontal="center"/>
    </xf>
    <xf numFmtId="3" fontId="3" fillId="0" borderId="24" xfId="0" applyNumberFormat="1" applyFont="1" applyFill="1" applyBorder="1" applyAlignment="1">
      <alignment/>
    </xf>
    <xf numFmtId="3" fontId="3" fillId="0" borderId="39" xfId="0" applyNumberFormat="1" applyFont="1" applyFill="1" applyBorder="1" applyAlignment="1">
      <alignment/>
    </xf>
    <xf numFmtId="3" fontId="3" fillId="0" borderId="45" xfId="0" applyNumberFormat="1" applyFont="1" applyFill="1" applyBorder="1" applyAlignment="1">
      <alignment/>
    </xf>
    <xf numFmtId="3" fontId="3" fillId="0" borderId="0" xfId="0" applyNumberFormat="1" applyFont="1" applyFill="1" applyBorder="1" applyAlignment="1">
      <alignment horizontal="center"/>
    </xf>
    <xf numFmtId="0" fontId="0" fillId="0" borderId="0" xfId="0" applyFill="1" applyAlignment="1">
      <alignment horizontal="left" vertical="center" wrapText="1"/>
    </xf>
    <xf numFmtId="3" fontId="3" fillId="0" borderId="0" xfId="0" applyNumberFormat="1" applyFont="1" applyFill="1" applyAlignment="1">
      <alignment/>
    </xf>
    <xf numFmtId="3" fontId="4" fillId="0" borderId="0" xfId="0" applyNumberFormat="1" applyFont="1" applyFill="1" applyAlignment="1">
      <alignment/>
    </xf>
    <xf numFmtId="3" fontId="11" fillId="0" borderId="0" xfId="0" applyNumberFormat="1" applyFont="1" applyFill="1" applyBorder="1" applyAlignment="1">
      <alignment/>
    </xf>
    <xf numFmtId="3" fontId="2" fillId="0" borderId="0" xfId="0" applyNumberFormat="1" applyFont="1" applyFill="1" applyAlignment="1">
      <alignment/>
    </xf>
    <xf numFmtId="3" fontId="9" fillId="0" borderId="0" xfId="0" applyNumberFormat="1" applyFont="1" applyFill="1" applyAlignment="1">
      <alignment/>
    </xf>
    <xf numFmtId="3" fontId="3" fillId="0" borderId="0" xfId="0" applyNumberFormat="1" applyFont="1" applyFill="1" applyBorder="1" applyAlignment="1">
      <alignment/>
    </xf>
    <xf numFmtId="3" fontId="1" fillId="0" borderId="0" xfId="0" applyNumberFormat="1" applyFont="1" applyFill="1" applyAlignment="1">
      <alignment/>
    </xf>
    <xf numFmtId="3" fontId="6" fillId="0" borderId="0" xfId="0" applyNumberFormat="1" applyFont="1" applyFill="1" applyAlignment="1" applyProtection="1">
      <alignment vertical="center"/>
      <protection locked="0"/>
    </xf>
    <xf numFmtId="3" fontId="9" fillId="0" borderId="12"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3" fillId="0" borderId="12" xfId="0" applyNumberFormat="1" applyFont="1" applyFill="1" applyBorder="1" applyAlignment="1">
      <alignment horizontal="center"/>
    </xf>
    <xf numFmtId="3" fontId="3" fillId="0" borderId="12" xfId="0" applyNumberFormat="1" applyFont="1" applyFill="1" applyBorder="1" applyAlignment="1">
      <alignment/>
    </xf>
    <xf numFmtId="3" fontId="2" fillId="0" borderId="12" xfId="0" applyNumberFormat="1" applyFont="1" applyFill="1" applyBorder="1" applyAlignment="1">
      <alignment horizontal="center" vertical="center" wrapText="1"/>
    </xf>
    <xf numFmtId="3" fontId="2" fillId="0" borderId="12" xfId="0" applyNumberFormat="1" applyFont="1" applyFill="1" applyBorder="1" applyAlignment="1">
      <alignment/>
    </xf>
    <xf numFmtId="3" fontId="6" fillId="0" borderId="0" xfId="0" applyNumberFormat="1" applyFont="1" applyFill="1" applyBorder="1" applyAlignment="1">
      <alignment/>
    </xf>
    <xf numFmtId="3" fontId="27" fillId="0" borderId="0" xfId="0" applyNumberFormat="1" applyFont="1" applyFill="1" applyAlignment="1">
      <alignment/>
    </xf>
    <xf numFmtId="3" fontId="38" fillId="0" borderId="12" xfId="0" applyNumberFormat="1" applyFont="1" applyFill="1" applyBorder="1" applyAlignment="1">
      <alignment horizontal="center" vertical="center" wrapText="1"/>
    </xf>
    <xf numFmtId="3" fontId="29" fillId="0" borderId="0" xfId="0" applyNumberFormat="1" applyFont="1" applyFill="1" applyAlignment="1">
      <alignment horizontal="center" vertical="center" wrapText="1"/>
    </xf>
    <xf numFmtId="3" fontId="27" fillId="0" borderId="12" xfId="0" applyNumberFormat="1" applyFont="1" applyFill="1" applyBorder="1" applyAlignment="1">
      <alignment vertical="center" wrapText="1"/>
    </xf>
    <xf numFmtId="3" fontId="27" fillId="0" borderId="12" xfId="0" applyNumberFormat="1" applyFont="1" applyFill="1" applyBorder="1" applyAlignment="1">
      <alignment horizontal="center" vertical="center" wrapText="1"/>
    </xf>
    <xf numFmtId="3" fontId="27" fillId="0" borderId="12" xfId="0" applyNumberFormat="1" applyFont="1" applyFill="1" applyBorder="1" applyAlignment="1">
      <alignment/>
    </xf>
    <xf numFmtId="3" fontId="28" fillId="0" borderId="12" xfId="0" applyNumberFormat="1" applyFont="1" applyFill="1" applyBorder="1" applyAlignment="1">
      <alignment/>
    </xf>
    <xf numFmtId="3" fontId="28" fillId="0" borderId="0" xfId="0" applyNumberFormat="1" applyFont="1" applyFill="1" applyAlignment="1">
      <alignment/>
    </xf>
    <xf numFmtId="3" fontId="44" fillId="0" borderId="0" xfId="0" applyNumberFormat="1" applyFont="1" applyFill="1" applyAlignment="1">
      <alignment/>
    </xf>
    <xf numFmtId="3" fontId="37" fillId="0" borderId="0" xfId="0" applyNumberFormat="1" applyFont="1" applyFill="1" applyBorder="1" applyAlignment="1">
      <alignment horizontal="left" vertical="center" wrapText="1"/>
    </xf>
    <xf numFmtId="3" fontId="27" fillId="0" borderId="0" xfId="0" applyNumberFormat="1" applyFont="1" applyFill="1" applyBorder="1" applyAlignment="1">
      <alignment/>
    </xf>
    <xf numFmtId="3" fontId="43" fillId="0" borderId="0" xfId="0" applyNumberFormat="1" applyFont="1" applyFill="1" applyBorder="1" applyAlignment="1">
      <alignment/>
    </xf>
    <xf numFmtId="3" fontId="2" fillId="0" borderId="12" xfId="0" applyNumberFormat="1" applyFont="1" applyBorder="1" applyAlignment="1">
      <alignment horizontal="left" vertical="center" wrapText="1"/>
    </xf>
    <xf numFmtId="0" fontId="6" fillId="0" borderId="0" xfId="0" applyFont="1" applyFill="1" applyAlignment="1">
      <alignment/>
    </xf>
    <xf numFmtId="3" fontId="28" fillId="0" borderId="0" xfId="0" applyNumberFormat="1" applyFont="1" applyFill="1" applyAlignment="1" applyProtection="1">
      <alignment horizontal="right"/>
      <protection locked="0"/>
    </xf>
    <xf numFmtId="3" fontId="41" fillId="17" borderId="0" xfId="0" applyNumberFormat="1" applyFont="1" applyFill="1" applyBorder="1" applyAlignment="1">
      <alignment/>
    </xf>
    <xf numFmtId="3" fontId="41" fillId="17" borderId="0" xfId="0" applyNumberFormat="1" applyFont="1" applyFill="1" applyAlignment="1">
      <alignment/>
    </xf>
    <xf numFmtId="3" fontId="38" fillId="17" borderId="12" xfId="0" applyNumberFormat="1" applyFont="1" applyFill="1" applyBorder="1" applyAlignment="1">
      <alignment horizontal="center" vertical="center" wrapText="1"/>
    </xf>
    <xf numFmtId="3" fontId="27" fillId="17" borderId="12" xfId="0" applyNumberFormat="1" applyFont="1" applyFill="1" applyBorder="1" applyAlignment="1">
      <alignment/>
    </xf>
    <xf numFmtId="197" fontId="27" fillId="0" borderId="12" xfId="0" applyNumberFormat="1" applyFont="1" applyFill="1" applyBorder="1" applyAlignment="1">
      <alignment/>
    </xf>
    <xf numFmtId="3" fontId="3" fillId="0" borderId="12"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4" fontId="17" fillId="0" borderId="12" xfId="0" applyNumberFormat="1" applyFont="1" applyBorder="1" applyAlignment="1">
      <alignment horizontal="center"/>
    </xf>
    <xf numFmtId="4" fontId="1" fillId="0" borderId="12" xfId="0" applyNumberFormat="1" applyFont="1" applyBorder="1" applyAlignment="1">
      <alignment/>
    </xf>
    <xf numFmtId="4" fontId="6" fillId="0" borderId="12" xfId="0" applyNumberFormat="1" applyFont="1" applyBorder="1" applyAlignment="1">
      <alignment/>
    </xf>
    <xf numFmtId="0" fontId="0" fillId="0" borderId="0" xfId="57">
      <alignment/>
      <protection/>
    </xf>
    <xf numFmtId="0" fontId="0" fillId="0" borderId="46" xfId="57" applyBorder="1">
      <alignment/>
      <protection/>
    </xf>
    <xf numFmtId="0" fontId="0" fillId="0" borderId="47" xfId="57" applyBorder="1">
      <alignment/>
      <protection/>
    </xf>
    <xf numFmtId="0" fontId="0" fillId="0" borderId="43" xfId="57" applyBorder="1">
      <alignment/>
      <protection/>
    </xf>
    <xf numFmtId="0" fontId="0" fillId="0" borderId="18" xfId="57" applyBorder="1">
      <alignment/>
      <protection/>
    </xf>
    <xf numFmtId="0" fontId="0" fillId="0" borderId="23" xfId="57" applyBorder="1">
      <alignment/>
      <protection/>
    </xf>
    <xf numFmtId="0" fontId="0" fillId="0" borderId="19" xfId="57" applyBorder="1">
      <alignment/>
      <protection/>
    </xf>
    <xf numFmtId="0" fontId="0" fillId="0" borderId="48" xfId="57" applyFont="1" applyBorder="1" applyAlignment="1">
      <alignment horizontal="right"/>
      <protection/>
    </xf>
    <xf numFmtId="0" fontId="0" fillId="0" borderId="48" xfId="57" applyFont="1" applyBorder="1" applyAlignment="1">
      <alignment vertical="center" wrapText="1"/>
      <protection/>
    </xf>
    <xf numFmtId="0" fontId="0" fillId="0" borderId="12" xfId="57" applyBorder="1" applyAlignment="1">
      <alignment horizontal="right"/>
      <protection/>
    </xf>
    <xf numFmtId="0" fontId="0" fillId="0" borderId="12" xfId="57" applyFont="1" applyBorder="1">
      <alignment/>
      <protection/>
    </xf>
    <xf numFmtId="0" fontId="0" fillId="0" borderId="12" xfId="57" applyBorder="1">
      <alignment/>
      <protection/>
    </xf>
    <xf numFmtId="0" fontId="0" fillId="0" borderId="12" xfId="57" applyFont="1" applyBorder="1" applyAlignment="1">
      <alignment horizontal="right"/>
      <protection/>
    </xf>
    <xf numFmtId="0" fontId="0" fillId="0" borderId="12" xfId="57" applyFont="1" applyFill="1" applyBorder="1">
      <alignment/>
      <protection/>
    </xf>
    <xf numFmtId="0" fontId="0" fillId="0" borderId="12" xfId="57" applyFont="1" applyBorder="1" applyAlignment="1">
      <alignment horizontal="right" vertical="top"/>
      <protection/>
    </xf>
    <xf numFmtId="0" fontId="0" fillId="0" borderId="12" xfId="57" applyFont="1" applyBorder="1" applyAlignment="1">
      <alignment vertical="top" wrapText="1"/>
      <protection/>
    </xf>
    <xf numFmtId="0" fontId="0" fillId="0" borderId="12" xfId="57" applyFont="1" applyFill="1" applyBorder="1" applyAlignment="1">
      <alignment wrapText="1"/>
      <protection/>
    </xf>
    <xf numFmtId="0" fontId="0" fillId="0" borderId="12" xfId="57" applyFont="1" applyFill="1" applyBorder="1" applyAlignment="1">
      <alignment horizontal="right"/>
      <protection/>
    </xf>
    <xf numFmtId="0" fontId="0" fillId="0" borderId="0" xfId="57" applyFont="1">
      <alignment/>
      <protection/>
    </xf>
    <xf numFmtId="0" fontId="0" fillId="18" borderId="12" xfId="57" applyFill="1" applyBorder="1">
      <alignment/>
      <protection/>
    </xf>
    <xf numFmtId="0" fontId="0" fillId="18" borderId="12" xfId="57" applyFont="1" applyFill="1" applyBorder="1">
      <alignment/>
      <protection/>
    </xf>
    <xf numFmtId="0" fontId="0" fillId="15" borderId="12" xfId="57" applyFont="1" applyFill="1" applyBorder="1">
      <alignment/>
      <protection/>
    </xf>
    <xf numFmtId="0" fontId="0" fillId="15" borderId="12" xfId="57" applyFill="1" applyBorder="1">
      <alignment/>
      <protection/>
    </xf>
    <xf numFmtId="0" fontId="0" fillId="15" borderId="12" xfId="57" applyFont="1" applyFill="1" applyBorder="1" applyAlignment="1">
      <alignment wrapText="1"/>
      <protection/>
    </xf>
    <xf numFmtId="0" fontId="10" fillId="3" borderId="12"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1" fillId="3" borderId="12" xfId="0" applyFont="1" applyFill="1" applyBorder="1" applyAlignment="1">
      <alignment horizontal="center" vertical="center" wrapText="1"/>
    </xf>
    <xf numFmtId="3" fontId="11" fillId="3" borderId="12" xfId="0" applyNumberFormat="1"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11" fillId="10" borderId="12" xfId="0" applyFont="1" applyFill="1" applyBorder="1" applyAlignment="1">
      <alignment horizontal="center" vertical="center" wrapText="1"/>
    </xf>
    <xf numFmtId="3" fontId="11" fillId="10" borderId="12" xfId="0" applyNumberFormat="1"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4" fillId="12" borderId="12" xfId="0" applyFont="1" applyFill="1" applyBorder="1" applyAlignment="1">
      <alignment horizontal="center" vertical="center" wrapText="1"/>
    </xf>
    <xf numFmtId="0" fontId="11" fillId="12" borderId="12" xfId="0" applyFont="1" applyFill="1" applyBorder="1" applyAlignment="1">
      <alignment horizontal="left" vertical="center" wrapText="1"/>
    </xf>
    <xf numFmtId="0" fontId="11" fillId="12" borderId="12" xfId="0" applyFont="1" applyFill="1" applyBorder="1" applyAlignment="1">
      <alignment horizontal="center" vertical="center" wrapText="1"/>
    </xf>
    <xf numFmtId="3" fontId="11" fillId="12" borderId="12" xfId="0" applyNumberFormat="1" applyFont="1" applyFill="1" applyBorder="1" applyAlignment="1">
      <alignment horizontal="center" vertical="center" wrapText="1"/>
    </xf>
    <xf numFmtId="0" fontId="0" fillId="13" borderId="12" xfId="57" applyFill="1" applyBorder="1">
      <alignment/>
      <protection/>
    </xf>
    <xf numFmtId="0" fontId="0" fillId="13" borderId="12" xfId="57" applyFont="1" applyFill="1" applyBorder="1">
      <alignment/>
      <protection/>
    </xf>
    <xf numFmtId="0" fontId="0" fillId="13" borderId="48" xfId="57" applyFill="1" applyBorder="1">
      <alignment/>
      <protection/>
    </xf>
    <xf numFmtId="0" fontId="0" fillId="13" borderId="48" xfId="57" applyFont="1" applyFill="1" applyBorder="1">
      <alignment/>
      <protection/>
    </xf>
    <xf numFmtId="0" fontId="0" fillId="0" borderId="12" xfId="57" applyFill="1" applyBorder="1">
      <alignment/>
      <protection/>
    </xf>
    <xf numFmtId="0" fontId="0" fillId="0" borderId="0" xfId="0" applyAlignment="1">
      <alignment horizontal="left" vertical="justify" wrapText="1"/>
    </xf>
    <xf numFmtId="0" fontId="12" fillId="0" borderId="0" xfId="0" applyFont="1" applyAlignment="1">
      <alignment horizontal="center"/>
    </xf>
    <xf numFmtId="0" fontId="10" fillId="3" borderId="48" xfId="0" applyFont="1" applyFill="1" applyBorder="1" applyAlignment="1">
      <alignment horizontal="center" vertical="center" wrapText="1"/>
    </xf>
    <xf numFmtId="0" fontId="10" fillId="34" borderId="38" xfId="0" applyFont="1" applyFill="1" applyBorder="1" applyAlignment="1">
      <alignment vertical="center" wrapText="1"/>
    </xf>
    <xf numFmtId="0" fontId="10" fillId="10" borderId="48" xfId="0" applyFont="1" applyFill="1" applyBorder="1" applyAlignment="1">
      <alignment horizontal="center" vertical="center" wrapText="1"/>
    </xf>
    <xf numFmtId="0" fontId="13" fillId="0" borderId="0" xfId="0" applyFont="1" applyBorder="1" applyAlignment="1">
      <alignment horizontal="left" vertical="center" wrapText="1"/>
    </xf>
    <xf numFmtId="0" fontId="10" fillId="12" borderId="48" xfId="0" applyFont="1" applyFill="1" applyBorder="1" applyAlignment="1">
      <alignment horizontal="center" vertical="center" wrapText="1"/>
    </xf>
    <xf numFmtId="3" fontId="13" fillId="34" borderId="43" xfId="0" applyNumberFormat="1" applyFont="1" applyFill="1" applyBorder="1" applyAlignment="1">
      <alignment horizontal="center" vertical="center" wrapText="1"/>
    </xf>
    <xf numFmtId="0" fontId="1" fillId="0" borderId="0" xfId="57" applyFont="1">
      <alignment/>
      <protection/>
    </xf>
    <xf numFmtId="0" fontId="2" fillId="0" borderId="0" xfId="0" applyFont="1" applyAlignment="1">
      <alignment horizontal="justify" wrapText="1"/>
    </xf>
    <xf numFmtId="0" fontId="0" fillId="0" borderId="0" xfId="0" applyAlignment="1">
      <alignment wrapText="1"/>
    </xf>
    <xf numFmtId="0" fontId="7" fillId="0" borderId="0" xfId="0" applyFont="1" applyFill="1" applyAlignment="1">
      <alignment horizontal="center"/>
    </xf>
    <xf numFmtId="0" fontId="3" fillId="0" borderId="0" xfId="0" applyFont="1" applyBorder="1" applyAlignment="1">
      <alignment horizontal="left"/>
    </xf>
    <xf numFmtId="0" fontId="16" fillId="0" borderId="0" xfId="0" applyFont="1" applyAlignment="1">
      <alignment horizontal="center" vertical="center" wrapText="1"/>
    </xf>
    <xf numFmtId="0" fontId="7" fillId="0" borderId="0" xfId="0" applyFont="1" applyAlignment="1">
      <alignment horizontal="left" vertical="justify" wrapText="1"/>
    </xf>
    <xf numFmtId="0" fontId="0" fillId="0" borderId="0" xfId="0" applyAlignment="1">
      <alignment horizontal="left" vertical="justify" wrapText="1"/>
    </xf>
    <xf numFmtId="3" fontId="7" fillId="0" borderId="49" xfId="0" applyNumberFormat="1" applyFont="1" applyFill="1" applyBorder="1" applyAlignment="1" applyProtection="1">
      <alignment horizontal="center" vertical="center" wrapText="1"/>
      <protection locked="0"/>
    </xf>
    <xf numFmtId="3" fontId="7" fillId="0" borderId="50" xfId="0" applyNumberFormat="1" applyFont="1" applyFill="1" applyBorder="1" applyAlignment="1" applyProtection="1">
      <alignment horizontal="center" vertical="center" wrapText="1"/>
      <protection locked="0"/>
    </xf>
    <xf numFmtId="3" fontId="7" fillId="0" borderId="51" xfId="0" applyNumberFormat="1" applyFont="1" applyFill="1" applyBorder="1" applyAlignment="1" applyProtection="1">
      <alignment horizontal="center" vertical="center" wrapText="1"/>
      <protection locked="0"/>
    </xf>
    <xf numFmtId="3" fontId="7" fillId="0" borderId="52" xfId="0" applyNumberFormat="1" applyFont="1" applyFill="1" applyBorder="1" applyAlignment="1" applyProtection="1">
      <alignment horizontal="center" vertical="center" wrapText="1"/>
      <protection locked="0"/>
    </xf>
    <xf numFmtId="3" fontId="7" fillId="0" borderId="0" xfId="0" applyNumberFormat="1" applyFont="1" applyFill="1" applyAlignment="1" applyProtection="1">
      <alignment horizontal="left"/>
      <protection locked="0"/>
    </xf>
    <xf numFmtId="3" fontId="7" fillId="0" borderId="0" xfId="0" applyNumberFormat="1" applyFont="1" applyFill="1" applyAlignment="1" applyProtection="1">
      <alignment horizontal="left" vertical="center" wrapText="1"/>
      <protection locked="0"/>
    </xf>
    <xf numFmtId="3" fontId="8" fillId="0" borderId="12" xfId="0" applyNumberFormat="1" applyFont="1" applyFill="1" applyBorder="1" applyAlignment="1" applyProtection="1">
      <alignment horizontal="left" indent="3"/>
      <protection locked="0"/>
    </xf>
    <xf numFmtId="3" fontId="8" fillId="0" borderId="12" xfId="0" applyNumberFormat="1" applyFont="1" applyFill="1" applyBorder="1" applyAlignment="1" applyProtection="1">
      <alignment horizontal="left" indent="2"/>
      <protection locked="0"/>
    </xf>
    <xf numFmtId="3" fontId="7" fillId="0" borderId="12" xfId="0" applyNumberFormat="1" applyFont="1" applyFill="1" applyBorder="1" applyAlignment="1" applyProtection="1">
      <alignment horizontal="left"/>
      <protection locked="0"/>
    </xf>
    <xf numFmtId="3" fontId="8" fillId="0" borderId="12" xfId="0" applyNumberFormat="1" applyFont="1" applyFill="1" applyBorder="1" applyAlignment="1" applyProtection="1">
      <alignment horizontal="left" indent="3"/>
      <protection locked="0"/>
    </xf>
    <xf numFmtId="3" fontId="7" fillId="0" borderId="53" xfId="0" applyNumberFormat="1" applyFont="1" applyFill="1" applyBorder="1" applyAlignment="1" applyProtection="1">
      <alignment horizontal="center"/>
      <protection locked="0"/>
    </xf>
    <xf numFmtId="3" fontId="7" fillId="0" borderId="54" xfId="0" applyNumberFormat="1" applyFont="1" applyFill="1" applyBorder="1" applyAlignment="1" applyProtection="1">
      <alignment horizontal="center"/>
      <protection locked="0"/>
    </xf>
    <xf numFmtId="3" fontId="8" fillId="0" borderId="16" xfId="0" applyNumberFormat="1" applyFont="1" applyFill="1" applyBorder="1" applyAlignment="1" applyProtection="1">
      <alignment horizontal="left" indent="2"/>
      <protection locked="0"/>
    </xf>
    <xf numFmtId="3" fontId="8" fillId="0" borderId="17" xfId="0" applyNumberFormat="1" applyFont="1" applyFill="1" applyBorder="1" applyAlignment="1" applyProtection="1">
      <alignment horizontal="left" indent="2"/>
      <protection locked="0"/>
    </xf>
    <xf numFmtId="3" fontId="8" fillId="0" borderId="55" xfId="0" applyNumberFormat="1" applyFont="1" applyFill="1" applyBorder="1" applyAlignment="1" applyProtection="1">
      <alignment horizontal="left" indent="2"/>
      <protection locked="0"/>
    </xf>
    <xf numFmtId="3" fontId="8" fillId="0" borderId="56" xfId="0" applyNumberFormat="1" applyFont="1" applyFill="1" applyBorder="1" applyAlignment="1" applyProtection="1">
      <alignment horizontal="left" indent="2"/>
      <protection locked="0"/>
    </xf>
    <xf numFmtId="3" fontId="8" fillId="0" borderId="21" xfId="0" applyNumberFormat="1" applyFont="1" applyFill="1" applyBorder="1" applyAlignment="1" applyProtection="1">
      <alignment horizontal="left" wrapText="1" indent="2"/>
      <protection locked="0"/>
    </xf>
    <xf numFmtId="3" fontId="8" fillId="0" borderId="34" xfId="0" applyNumberFormat="1" applyFont="1" applyFill="1" applyBorder="1" applyAlignment="1" applyProtection="1">
      <alignment horizontal="left" wrapText="1" indent="2"/>
      <protection locked="0"/>
    </xf>
    <xf numFmtId="3" fontId="8" fillId="0" borderId="0" xfId="0" applyNumberFormat="1" applyFont="1" applyFill="1" applyAlignment="1" applyProtection="1">
      <alignment horizontal="center"/>
      <protection locked="0"/>
    </xf>
    <xf numFmtId="3" fontId="7" fillId="0" borderId="57" xfId="0" applyNumberFormat="1" applyFont="1" applyFill="1" applyBorder="1" applyAlignment="1" applyProtection="1">
      <alignment horizontal="center" vertical="center" wrapText="1"/>
      <protection locked="0"/>
    </xf>
    <xf numFmtId="3" fontId="7" fillId="0" borderId="41" xfId="0" applyNumberFormat="1" applyFont="1" applyFill="1" applyBorder="1" applyAlignment="1" applyProtection="1">
      <alignment horizontal="center" vertical="center" wrapText="1"/>
      <protection locked="0"/>
    </xf>
    <xf numFmtId="3" fontId="7" fillId="0" borderId="25" xfId="0" applyNumberFormat="1" applyFont="1" applyFill="1" applyBorder="1" applyAlignment="1" applyProtection="1">
      <alignment horizontal="center" vertical="center" wrapText="1"/>
      <protection locked="0"/>
    </xf>
    <xf numFmtId="3" fontId="7" fillId="0" borderId="39" xfId="0" applyNumberFormat="1" applyFont="1" applyFill="1" applyBorder="1" applyAlignment="1" applyProtection="1">
      <alignment horizontal="center" vertical="center" wrapText="1"/>
      <protection locked="0"/>
    </xf>
    <xf numFmtId="3" fontId="8" fillId="0" borderId="46" xfId="0" applyNumberFormat="1" applyFont="1" applyFill="1" applyBorder="1" applyAlignment="1" applyProtection="1">
      <alignment horizontal="left" indent="2"/>
      <protection locked="0"/>
    </xf>
    <xf numFmtId="3" fontId="8" fillId="0" borderId="43" xfId="0" applyNumberFormat="1" applyFont="1" applyFill="1" applyBorder="1" applyAlignment="1" applyProtection="1">
      <alignment horizontal="left" indent="2"/>
      <protection locked="0"/>
    </xf>
    <xf numFmtId="0" fontId="27" fillId="0" borderId="0" xfId="0" applyFont="1" applyFill="1" applyAlignment="1">
      <alignment horizontal="center" wrapText="1"/>
    </xf>
    <xf numFmtId="3" fontId="7" fillId="0" borderId="26" xfId="0" applyNumberFormat="1" applyFont="1" applyFill="1" applyBorder="1" applyAlignment="1" applyProtection="1">
      <alignment horizontal="center"/>
      <protection locked="0"/>
    </xf>
    <xf numFmtId="3" fontId="7" fillId="0" borderId="58" xfId="0" applyNumberFormat="1" applyFont="1" applyFill="1" applyBorder="1" applyAlignment="1" applyProtection="1">
      <alignment horizontal="center"/>
      <protection locked="0"/>
    </xf>
    <xf numFmtId="3" fontId="7" fillId="0" borderId="59" xfId="0" applyNumberFormat="1" applyFont="1" applyFill="1" applyBorder="1" applyAlignment="1" applyProtection="1">
      <alignment horizontal="center"/>
      <protection locked="0"/>
    </xf>
    <xf numFmtId="3" fontId="7" fillId="0" borderId="60" xfId="0" applyNumberFormat="1" applyFont="1" applyFill="1" applyBorder="1" applyAlignment="1" applyProtection="1">
      <alignment horizontal="center"/>
      <protection locked="0"/>
    </xf>
    <xf numFmtId="3" fontId="7" fillId="0" borderId="26" xfId="0" applyNumberFormat="1" applyFont="1" applyFill="1" applyBorder="1" applyAlignment="1" applyProtection="1">
      <alignment horizontal="left" vertical="center" wrapText="1" indent="2"/>
      <protection locked="0"/>
    </xf>
    <xf numFmtId="3" fontId="7" fillId="0" borderId="59" xfId="0" applyNumberFormat="1" applyFont="1" applyFill="1" applyBorder="1" applyAlignment="1" applyProtection="1">
      <alignment horizontal="left" vertical="center" wrapText="1" indent="2"/>
      <protection locked="0"/>
    </xf>
    <xf numFmtId="3" fontId="7" fillId="0" borderId="12" xfId="0" applyNumberFormat="1" applyFont="1" applyFill="1" applyBorder="1" applyAlignment="1" applyProtection="1">
      <alignment horizontal="center"/>
      <protection locked="0"/>
    </xf>
    <xf numFmtId="0" fontId="6" fillId="0" borderId="0" xfId="59" applyFont="1" applyAlignment="1">
      <alignment horizontal="center"/>
      <protection/>
    </xf>
    <xf numFmtId="0" fontId="1" fillId="0" borderId="12" xfId="59" applyFont="1" applyBorder="1" applyAlignment="1">
      <alignment horizontal="center"/>
      <protection/>
    </xf>
    <xf numFmtId="0" fontId="10" fillId="0" borderId="53" xfId="0" applyFont="1" applyFill="1" applyBorder="1" applyAlignment="1">
      <alignment vertical="center" wrapText="1"/>
    </xf>
    <xf numFmtId="0" fontId="10" fillId="0" borderId="61" xfId="0" applyFont="1" applyFill="1" applyBorder="1" applyAlignment="1">
      <alignment vertical="center" wrapText="1"/>
    </xf>
    <xf numFmtId="0" fontId="10" fillId="0" borderId="54" xfId="0" applyFont="1" applyFill="1" applyBorder="1" applyAlignment="1">
      <alignment vertical="center" wrapText="1"/>
    </xf>
    <xf numFmtId="0" fontId="10" fillId="0" borderId="5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0" fillId="0" borderId="0" xfId="0" applyAlignment="1">
      <alignment/>
    </xf>
    <xf numFmtId="0" fontId="21" fillId="0" borderId="57"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3"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wrapText="1"/>
    </xf>
    <xf numFmtId="3" fontId="3" fillId="0" borderId="37" xfId="0" applyNumberFormat="1" applyFont="1" applyFill="1" applyBorder="1" applyAlignment="1">
      <alignment horizontal="center" vertical="center" wrapText="1"/>
    </xf>
    <xf numFmtId="3" fontId="3" fillId="0" borderId="33" xfId="0" applyNumberFormat="1" applyFont="1" applyFill="1" applyBorder="1" applyAlignment="1">
      <alignment horizontal="center" vertical="center" wrapText="1"/>
    </xf>
    <xf numFmtId="3" fontId="3" fillId="0" borderId="39" xfId="0" applyNumberFormat="1" applyFont="1" applyFill="1" applyBorder="1" applyAlignment="1">
      <alignment horizontal="center" vertical="center" wrapText="1"/>
    </xf>
    <xf numFmtId="3" fontId="22" fillId="0" borderId="37"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1" fontId="3" fillId="0" borderId="60" xfId="0" applyNumberFormat="1" applyFont="1" applyFill="1" applyBorder="1" applyAlignment="1">
      <alignment horizontal="center"/>
    </xf>
    <xf numFmtId="1" fontId="3" fillId="0" borderId="54" xfId="0" applyNumberFormat="1" applyFont="1" applyFill="1" applyBorder="1" applyAlignment="1">
      <alignment horizontal="center"/>
    </xf>
    <xf numFmtId="3" fontId="3" fillId="0" borderId="29" xfId="0" applyNumberFormat="1" applyFont="1" applyFill="1" applyBorder="1" applyAlignment="1">
      <alignment/>
    </xf>
    <xf numFmtId="3" fontId="3" fillId="0" borderId="24"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63" xfId="0" applyNumberFormat="1" applyFont="1" applyFill="1" applyBorder="1" applyAlignment="1">
      <alignment horizontal="center" vertical="center" wrapText="1"/>
    </xf>
    <xf numFmtId="3" fontId="6" fillId="0" borderId="64"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wrapText="1"/>
    </xf>
    <xf numFmtId="1" fontId="6" fillId="0" borderId="12" xfId="0" applyNumberFormat="1" applyFont="1" applyFill="1" applyBorder="1" applyAlignment="1">
      <alignment horizontal="center"/>
    </xf>
    <xf numFmtId="3" fontId="6" fillId="0" borderId="12" xfId="0" applyNumberFormat="1" applyFont="1" applyFill="1" applyBorder="1" applyAlignment="1">
      <alignment/>
    </xf>
    <xf numFmtId="0" fontId="3" fillId="35" borderId="0" xfId="0" applyFont="1" applyFill="1" applyAlignment="1">
      <alignment horizontal="center" vertical="center" wrapText="1"/>
    </xf>
    <xf numFmtId="0" fontId="3" fillId="0" borderId="65" xfId="0" applyFont="1" applyBorder="1" applyAlignment="1">
      <alignment horizontal="center"/>
    </xf>
    <xf numFmtId="0" fontId="3" fillId="0" borderId="38" xfId="0" applyFont="1" applyBorder="1" applyAlignment="1">
      <alignment horizontal="center"/>
    </xf>
    <xf numFmtId="0" fontId="1" fillId="0" borderId="65" xfId="0" applyFont="1" applyBorder="1" applyAlignment="1">
      <alignment horizontal="center"/>
    </xf>
    <xf numFmtId="0" fontId="1" fillId="0" borderId="38" xfId="0" applyFont="1" applyBorder="1" applyAlignment="1">
      <alignment horizontal="center"/>
    </xf>
    <xf numFmtId="0" fontId="1" fillId="0" borderId="65" xfId="58" applyFont="1" applyFill="1" applyBorder="1" applyAlignment="1">
      <alignment horizontal="center" vertical="center" wrapText="1"/>
      <protection/>
    </xf>
    <xf numFmtId="0" fontId="0" fillId="0" borderId="36" xfId="0" applyBorder="1" applyAlignment="1">
      <alignment horizontal="center" vertical="center" wrapText="1"/>
    </xf>
    <xf numFmtId="0" fontId="0" fillId="0" borderId="38" xfId="0" applyBorder="1" applyAlignment="1">
      <alignment horizontal="center" vertical="center" wrapText="1"/>
    </xf>
    <xf numFmtId="0" fontId="0" fillId="0" borderId="0" xfId="58" applyFont="1" applyFill="1" applyAlignment="1">
      <alignment horizontal="left" vertical="center" wrapText="1"/>
      <protection/>
    </xf>
    <xf numFmtId="0" fontId="0" fillId="0" borderId="0" xfId="58" applyFont="1" applyFill="1" applyAlignment="1">
      <alignment horizontal="center" vertical="center"/>
      <protection/>
    </xf>
    <xf numFmtId="0" fontId="13" fillId="34" borderId="65" xfId="0" applyFont="1" applyFill="1" applyBorder="1" applyAlignment="1">
      <alignment horizontal="left" vertical="center" wrapText="1"/>
    </xf>
    <xf numFmtId="0" fontId="13" fillId="34" borderId="36" xfId="0" applyFont="1" applyFill="1" applyBorder="1" applyAlignment="1">
      <alignment horizontal="left" vertical="center" wrapText="1"/>
    </xf>
    <xf numFmtId="3" fontId="20" fillId="34" borderId="65" xfId="0" applyNumberFormat="1" applyFont="1" applyFill="1" applyBorder="1" applyAlignment="1">
      <alignment horizontal="center" vertical="center" wrapText="1"/>
    </xf>
    <xf numFmtId="0" fontId="20" fillId="34" borderId="38" xfId="0" applyFont="1" applyFill="1" applyBorder="1" applyAlignment="1">
      <alignment horizontal="center" vertical="center" wrapText="1"/>
    </xf>
    <xf numFmtId="0" fontId="10" fillId="12" borderId="51" xfId="0" applyFont="1" applyFill="1" applyBorder="1" applyAlignment="1">
      <alignment horizontal="center" vertical="center" wrapText="1"/>
    </xf>
    <xf numFmtId="0" fontId="10" fillId="12" borderId="66" xfId="0" applyFont="1" applyFill="1" applyBorder="1" applyAlignment="1">
      <alignment horizontal="center" vertical="center" wrapText="1"/>
    </xf>
    <xf numFmtId="0" fontId="10" fillId="12" borderId="52" xfId="0" applyFont="1" applyFill="1" applyBorder="1" applyAlignment="1">
      <alignment horizontal="center" vertical="center" wrapText="1"/>
    </xf>
    <xf numFmtId="0" fontId="10" fillId="10" borderId="48"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3" fillId="34" borderId="46" xfId="0" applyFont="1" applyFill="1" applyBorder="1" applyAlignment="1">
      <alignment vertical="center" wrapText="1"/>
    </xf>
    <xf numFmtId="0" fontId="17" fillId="34" borderId="47" xfId="0" applyFont="1" applyFill="1" applyBorder="1" applyAlignment="1">
      <alignment vertical="center" wrapText="1"/>
    </xf>
    <xf numFmtId="0" fontId="0" fillId="0" borderId="38" xfId="0" applyBorder="1" applyAlignment="1">
      <alignment vertical="center" wrapText="1"/>
    </xf>
    <xf numFmtId="0" fontId="10" fillId="0" borderId="0" xfId="0" applyFont="1" applyAlignment="1">
      <alignment horizontal="right" vertical="center" wrapText="1"/>
    </xf>
    <xf numFmtId="0" fontId="0" fillId="0" borderId="0" xfId="0" applyAlignment="1">
      <alignment vertical="center" wrapText="1"/>
    </xf>
    <xf numFmtId="0" fontId="10" fillId="12" borderId="48"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3" fillId="0" borderId="0" xfId="0" applyFont="1" applyAlignment="1">
      <alignment horizontal="center" vertical="center" wrapText="1"/>
    </xf>
    <xf numFmtId="0" fontId="10" fillId="3" borderId="4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7" fillId="34" borderId="36" xfId="0" applyFont="1" applyFill="1" applyBorder="1" applyAlignment="1">
      <alignment vertical="center" wrapText="1"/>
    </xf>
    <xf numFmtId="0" fontId="0" fillId="34" borderId="36" xfId="0" applyFill="1" applyBorder="1" applyAlignment="1">
      <alignment vertical="center" wrapText="1"/>
    </xf>
    <xf numFmtId="0" fontId="0" fillId="34" borderId="38" xfId="0" applyFill="1" applyBorder="1" applyAlignment="1">
      <alignment vertical="center" wrapText="1"/>
    </xf>
    <xf numFmtId="3" fontId="34" fillId="0" borderId="12" xfId="0" applyNumberFormat="1" applyFont="1" applyFill="1" applyBorder="1" applyAlignment="1">
      <alignment horizontal="center" vertical="center" wrapText="1"/>
    </xf>
    <xf numFmtId="3" fontId="37" fillId="0" borderId="0" xfId="0" applyNumberFormat="1" applyFont="1" applyAlignment="1">
      <alignment horizontal="center" vertical="center" wrapText="1"/>
    </xf>
    <xf numFmtId="3" fontId="34" fillId="17" borderId="12" xfId="0" applyNumberFormat="1" applyFont="1" applyFill="1" applyBorder="1" applyAlignment="1">
      <alignment horizontal="center" vertical="center" wrapText="1"/>
    </xf>
    <xf numFmtId="3" fontId="28" fillId="0" borderId="0" xfId="0" applyNumberFormat="1" applyFont="1" applyBorder="1" applyAlignment="1">
      <alignment wrapText="1"/>
    </xf>
    <xf numFmtId="3" fontId="28" fillId="0" borderId="67" xfId="0" applyNumberFormat="1" applyFont="1" applyBorder="1" applyAlignment="1">
      <alignment wrapText="1"/>
    </xf>
    <xf numFmtId="0" fontId="0" fillId="0" borderId="67" xfId="0" applyBorder="1" applyAlignment="1">
      <alignment/>
    </xf>
    <xf numFmtId="3" fontId="27" fillId="0" borderId="63" xfId="0" applyNumberFormat="1" applyFont="1" applyFill="1" applyBorder="1" applyAlignment="1">
      <alignment/>
    </xf>
    <xf numFmtId="3" fontId="27" fillId="0" borderId="64" xfId="0" applyNumberFormat="1" applyFont="1" applyFill="1" applyBorder="1" applyAlignment="1">
      <alignment/>
    </xf>
    <xf numFmtId="3" fontId="27" fillId="0" borderId="48" xfId="0" applyNumberFormat="1" applyFont="1" applyFill="1" applyBorder="1" applyAlignment="1">
      <alignment/>
    </xf>
    <xf numFmtId="3" fontId="34" fillId="0" borderId="63" xfId="0" applyNumberFormat="1" applyFont="1" applyFill="1" applyBorder="1" applyAlignment="1">
      <alignment horizontal="center" vertical="center" wrapText="1"/>
    </xf>
    <xf numFmtId="3" fontId="34" fillId="0" borderId="64" xfId="0" applyNumberFormat="1" applyFont="1" applyFill="1" applyBorder="1" applyAlignment="1">
      <alignment horizontal="center" vertical="center" wrapText="1"/>
    </xf>
    <xf numFmtId="3" fontId="34" fillId="0" borderId="48" xfId="0" applyNumberFormat="1" applyFont="1" applyFill="1" applyBorder="1" applyAlignment="1">
      <alignment horizontal="center" vertical="center" wrapText="1"/>
    </xf>
    <xf numFmtId="3" fontId="35" fillId="0" borderId="12" xfId="0" applyNumberFormat="1" applyFont="1" applyBorder="1" applyAlignment="1">
      <alignment horizontal="center" vertical="center" wrapText="1"/>
    </xf>
    <xf numFmtId="3" fontId="40" fillId="0" borderId="12" xfId="0" applyNumberFormat="1" applyFont="1" applyFill="1" applyBorder="1" applyAlignment="1">
      <alignment horizontal="center" vertical="center" wrapText="1"/>
    </xf>
    <xf numFmtId="1" fontId="35" fillId="0" borderId="46" xfId="0" applyNumberFormat="1" applyFont="1" applyBorder="1" applyAlignment="1">
      <alignment horizontal="center"/>
    </xf>
    <xf numFmtId="1" fontId="35" fillId="0" borderId="47" xfId="0" applyNumberFormat="1" applyFont="1" applyBorder="1" applyAlignment="1">
      <alignment horizontal="center"/>
    </xf>
    <xf numFmtId="1" fontId="35" fillId="0" borderId="68" xfId="0" applyNumberFormat="1" applyFont="1" applyBorder="1" applyAlignment="1">
      <alignment horizontal="center"/>
    </xf>
    <xf numFmtId="3" fontId="35" fillId="0" borderId="16" xfId="0" applyNumberFormat="1" applyFont="1" applyBorder="1" applyAlignment="1">
      <alignment horizontal="center" vertical="center" wrapText="1"/>
    </xf>
    <xf numFmtId="3" fontId="35" fillId="0" borderId="63" xfId="0" applyNumberFormat="1" applyFont="1" applyBorder="1" applyAlignment="1">
      <alignment horizontal="center" vertical="center" wrapText="1"/>
    </xf>
    <xf numFmtId="3" fontId="35" fillId="0" borderId="64" xfId="0" applyNumberFormat="1" applyFont="1" applyBorder="1" applyAlignment="1">
      <alignment horizontal="center" vertical="center" wrapText="1"/>
    </xf>
    <xf numFmtId="3" fontId="35" fillId="0" borderId="48" xfId="0" applyNumberFormat="1" applyFont="1" applyBorder="1" applyAlignment="1">
      <alignment horizontal="center" vertical="center" wrapText="1"/>
    </xf>
    <xf numFmtId="0" fontId="13" fillId="0" borderId="12" xfId="60" applyFont="1" applyBorder="1" applyAlignment="1">
      <alignment horizontal="center" vertical="center" wrapText="1"/>
      <protection/>
    </xf>
    <xf numFmtId="3" fontId="35" fillId="0" borderId="26" xfId="0" applyNumberFormat="1" applyFont="1" applyBorder="1" applyAlignment="1">
      <alignment horizontal="center" vertical="center" wrapText="1"/>
    </xf>
    <xf numFmtId="3" fontId="20" fillId="0" borderId="12" xfId="0" applyNumberFormat="1" applyFont="1" applyFill="1" applyBorder="1" applyAlignment="1">
      <alignment horizontal="center" vertical="center" wrapText="1"/>
    </xf>
    <xf numFmtId="1" fontId="35" fillId="0" borderId="43" xfId="0" applyNumberFormat="1" applyFont="1" applyBorder="1" applyAlignment="1">
      <alignment horizontal="center"/>
    </xf>
    <xf numFmtId="3" fontId="35" fillId="0" borderId="17" xfId="0" applyNumberFormat="1" applyFont="1" applyBorder="1" applyAlignment="1">
      <alignment horizontal="center" vertical="center" wrapText="1"/>
    </xf>
    <xf numFmtId="3" fontId="7" fillId="0" borderId="0" xfId="0" applyNumberFormat="1" applyFont="1" applyAlignment="1">
      <alignment horizontal="center" vertical="center" wrapText="1"/>
    </xf>
    <xf numFmtId="3" fontId="8" fillId="0" borderId="0" xfId="0" applyNumberFormat="1" applyFont="1" applyFill="1" applyBorder="1" applyAlignment="1">
      <alignment wrapText="1"/>
    </xf>
    <xf numFmtId="3" fontId="9" fillId="0" borderId="12" xfId="0" applyNumberFormat="1" applyFont="1" applyBorder="1" applyAlignment="1">
      <alignment horizontal="center" vertical="center" wrapText="1"/>
    </xf>
    <xf numFmtId="3" fontId="17" fillId="0" borderId="12" xfId="0" applyNumberFormat="1" applyFont="1" applyBorder="1" applyAlignment="1">
      <alignment horizontal="center" vertical="center" wrapText="1"/>
    </xf>
    <xf numFmtId="0" fontId="17" fillId="0" borderId="12" xfId="0" applyFont="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64" xfId="0" applyNumberFormat="1" applyFont="1" applyBorder="1" applyAlignment="1">
      <alignment horizontal="center" vertical="center" wrapText="1"/>
    </xf>
    <xf numFmtId="3" fontId="2" fillId="0" borderId="48" xfId="0" applyNumberFormat="1" applyFont="1" applyBorder="1" applyAlignment="1">
      <alignment horizontal="center" vertical="center" wrapText="1"/>
    </xf>
    <xf numFmtId="3" fontId="41" fillId="17" borderId="0" xfId="0" applyNumberFormat="1" applyFont="1" applyFill="1" applyBorder="1" applyAlignment="1">
      <alignment wrapText="1"/>
    </xf>
    <xf numFmtId="0" fontId="1" fillId="0" borderId="0" xfId="57" applyFont="1" applyAlignment="1">
      <alignment vertical="center" wrapText="1"/>
      <protection/>
    </xf>
    <xf numFmtId="0" fontId="1" fillId="0" borderId="0" xfId="0" applyFont="1" applyAlignment="1">
      <alignment vertical="center" wrapText="1"/>
    </xf>
    <xf numFmtId="0" fontId="0" fillId="0" borderId="0" xfId="57" applyFont="1" applyAlignment="1">
      <alignment vertical="center" wrapText="1"/>
      <protection/>
    </xf>
    <xf numFmtId="3" fontId="41" fillId="17" borderId="0" xfId="0" applyNumberFormat="1" applyFont="1" applyFill="1" applyBorder="1" applyAlignment="1">
      <alignment vertical="center" wrapText="1"/>
    </xf>
    <xf numFmtId="3" fontId="3" fillId="0" borderId="12" xfId="0" applyNumberFormat="1" applyFont="1" applyFill="1" applyBorder="1" applyAlignment="1" applyProtection="1">
      <alignment horizontal="center" vertical="center" wrapText="1"/>
      <protection/>
    </xf>
    <xf numFmtId="3" fontId="10" fillId="36" borderId="0" xfId="0" applyNumberFormat="1" applyFont="1" applyFill="1" applyAlignment="1" applyProtection="1">
      <alignment horizontal="justify" vertical="center" wrapText="1"/>
      <protection locked="0"/>
    </xf>
    <xf numFmtId="3" fontId="6" fillId="0" borderId="0" xfId="0" applyNumberFormat="1" applyFont="1" applyAlignment="1">
      <alignment horizontal="center"/>
    </xf>
    <xf numFmtId="0" fontId="20" fillId="0" borderId="0" xfId="0" applyFont="1" applyAlignment="1">
      <alignment horizontal="left" vertical="center" wrapText="1"/>
    </xf>
    <xf numFmtId="0" fontId="20" fillId="0" borderId="0" xfId="0" applyFont="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16 A_" xfId="58"/>
    <cellStyle name="Normal_anexe spital" xfId="59"/>
    <cellStyle name="Normal_Book1" xfId="60"/>
    <cellStyle name="Normal_Macheta spitalizare de zi"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SPITALE%20le%20le%20la%20la%20la\2010\ADRESE%20spitale\CONTRACTARE%202010\004%20ANEXE%202010%20PT%20CONTRACTARE%20%204,%205,%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4"/>
      <sheetName val="ANEXA 5"/>
      <sheetName val="Nom"/>
    </sheetNames>
    <sheetDataSet>
      <sheetData sheetId="2">
        <row r="2">
          <cell r="A2" t="str">
            <v>ATI</v>
          </cell>
        </row>
        <row r="3">
          <cell r="A3" t="str">
            <v>ARSI</v>
          </cell>
        </row>
        <row r="4">
          <cell r="A4" t="str">
            <v>BOLI INFECŢIOASE</v>
          </cell>
        </row>
        <row r="5">
          <cell r="A5" t="str">
            <v>CARDIOLOGIE</v>
          </cell>
        </row>
        <row r="6">
          <cell r="A6" t="str">
            <v>CHIRURGIE CARDIACA SI A VASELOR MARI</v>
          </cell>
        </row>
        <row r="7">
          <cell r="A7" t="str">
            <v>CHIRURGIE CARDIOVASCULARA</v>
          </cell>
        </row>
        <row r="8">
          <cell r="A8" t="str">
            <v>CHIRURGIE GENERALA</v>
          </cell>
        </row>
        <row r="9">
          <cell r="A9" t="str">
            <v>CHIRURGIE ORALA SI  MAXILO-FACIALA</v>
          </cell>
        </row>
        <row r="10">
          <cell r="A10" t="str">
            <v>CHIRURGIE PLASTICA SI REPARATORIE</v>
          </cell>
        </row>
        <row r="11">
          <cell r="A11" t="str">
            <v>CHIRURGIE TORACICA</v>
          </cell>
        </row>
        <row r="12">
          <cell r="A12" t="str">
            <v>CRONICI</v>
          </cell>
        </row>
        <row r="13">
          <cell r="A13" t="str">
            <v>DERMATOVENEROLOGIE</v>
          </cell>
        </row>
        <row r="14">
          <cell r="A14" t="str">
            <v>DIABET ZAHARAT NUTRITIE SI BOLI METABOLICE</v>
          </cell>
        </row>
        <row r="15">
          <cell r="A15" t="str">
            <v>ENDOCRINOLOGIE </v>
          </cell>
        </row>
        <row r="16">
          <cell r="A16" t="str">
            <v>ENDOCRINOLOGIE ŞI BOLI METABOLICE</v>
          </cell>
        </row>
        <row r="17">
          <cell r="A17" t="str">
            <v>GASTROENTEROLOGIE</v>
          </cell>
        </row>
        <row r="18">
          <cell r="A18" t="str">
            <v>GINECOLOGIE</v>
          </cell>
        </row>
        <row r="19">
          <cell r="A19" t="str">
            <v>HEMATOLOGIE</v>
          </cell>
        </row>
        <row r="20">
          <cell r="A20" t="str">
            <v>IMUNOLOGIE CLINICA SI ALERGOLOGIE</v>
          </cell>
        </row>
        <row r="21">
          <cell r="A21" t="str">
            <v>MEDICINA INTERNA</v>
          </cell>
        </row>
        <row r="22">
          <cell r="A22" t="str">
            <v>NEUROCHIRURGIE </v>
          </cell>
        </row>
        <row r="23">
          <cell r="A23" t="str">
            <v>NEUROLOGIE</v>
          </cell>
        </row>
        <row r="24">
          <cell r="A24" t="str">
            <v>OBSTETRICA GINECOLOGIE </v>
          </cell>
        </row>
        <row r="25">
          <cell r="A25" t="str">
            <v>OFTALMOLOGIE </v>
          </cell>
        </row>
        <row r="26">
          <cell r="A26" t="str">
            <v>ONCOLOGIE MEDICALA </v>
          </cell>
        </row>
        <row r="27">
          <cell r="A27" t="str">
            <v>ORTOPEDIE SI TRAUMATOLOGIE</v>
          </cell>
        </row>
        <row r="28">
          <cell r="A28" t="str">
            <v>OTORINOLARINGOLOGIE (ORL)</v>
          </cell>
        </row>
        <row r="29">
          <cell r="A29" t="str">
            <v>PNEUMOFTIZIOLOGIE</v>
          </cell>
        </row>
        <row r="30">
          <cell r="A30" t="str">
            <v>PNEUMOLOGIE</v>
          </cell>
        </row>
        <row r="31">
          <cell r="A31" t="str">
            <v>PSIHIATRIE</v>
          </cell>
        </row>
        <row r="32">
          <cell r="A32" t="str">
            <v>PSIHIATRIE ACUTI </v>
          </cell>
        </row>
        <row r="33">
          <cell r="A33" t="str">
            <v>PSIHIATRIE CRONICI</v>
          </cell>
        </row>
        <row r="34">
          <cell r="A34" t="str">
            <v>RADIOTERAPIE</v>
          </cell>
        </row>
        <row r="35">
          <cell r="A35" t="str">
            <v>RECUPERARE MEDICALA ORTOPEDIE SI TRAUMATOLOGIE</v>
          </cell>
        </row>
        <row r="36">
          <cell r="A36" t="str">
            <v>RECUPERARE MEDICALĂ NEUROLOGICĂ</v>
          </cell>
        </row>
        <row r="37">
          <cell r="A37" t="str">
            <v>RECUPERARE, MEDICINA FIZICA SI BALNEOLOGIE</v>
          </cell>
        </row>
        <row r="38">
          <cell r="A38" t="str">
            <v>TERAPIE INTENSIVA CORONARIENI - UTIC</v>
          </cell>
        </row>
        <row r="39">
          <cell r="A39" t="str">
            <v>TOXICODEPENDENTA</v>
          </cell>
        </row>
        <row r="40">
          <cell r="A40" t="str">
            <v>UROLOGIE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O41"/>
  <sheetViews>
    <sheetView tabSelected="1" view="pageBreakPreview" zoomScale="75" zoomScaleNormal="50" zoomScaleSheetLayoutView="75" zoomScalePageLayoutView="0" workbookViewId="0" topLeftCell="A1">
      <selection activeCell="G6" sqref="G6:G14"/>
    </sheetView>
  </sheetViews>
  <sheetFormatPr defaultColWidth="9.140625" defaultRowHeight="12.75"/>
  <cols>
    <col min="1" max="1" width="6.421875" style="0" customWidth="1"/>
    <col min="2" max="2" width="26.8515625" style="0" customWidth="1"/>
    <col min="3" max="3" width="24.7109375" style="0" customWidth="1"/>
    <col min="4" max="4" width="26.140625" style="0" customWidth="1"/>
    <col min="5" max="5" width="20.28125" style="0" customWidth="1"/>
    <col min="6" max="6" width="16.7109375" style="0" customWidth="1"/>
    <col min="7" max="7" width="22.28125" style="0" customWidth="1"/>
    <col min="8" max="9" width="19.00390625" style="0" customWidth="1"/>
    <col min="10" max="10" width="21.57421875" style="0" customWidth="1"/>
  </cols>
  <sheetData>
    <row r="1" spans="1:14" ht="18">
      <c r="A1" s="333"/>
      <c r="B1" s="268" t="s">
        <v>136</v>
      </c>
      <c r="C1" s="78"/>
      <c r="J1" s="204" t="s">
        <v>186</v>
      </c>
      <c r="N1" s="44"/>
    </row>
    <row r="2" spans="1:10" s="78" customFormat="1" ht="20.25">
      <c r="A2" s="399" t="s">
        <v>192</v>
      </c>
      <c r="B2" s="399"/>
      <c r="C2" s="399"/>
      <c r="D2" s="399"/>
      <c r="E2" s="399"/>
      <c r="F2" s="399"/>
      <c r="G2" s="399"/>
      <c r="H2" s="399"/>
      <c r="I2" s="399"/>
      <c r="J2" s="399"/>
    </row>
    <row r="3" spans="1:13" ht="12.75" customHeight="1">
      <c r="A3" s="401" t="s">
        <v>193</v>
      </c>
      <c r="B3" s="401"/>
      <c r="C3" s="401"/>
      <c r="D3" s="401"/>
      <c r="E3" s="401"/>
      <c r="F3" s="401"/>
      <c r="G3" s="401"/>
      <c r="H3" s="401"/>
      <c r="I3" s="401"/>
      <c r="J3" s="401"/>
      <c r="K3" s="55"/>
      <c r="L3" s="55"/>
      <c r="M3" s="55"/>
    </row>
    <row r="4" spans="1:13" ht="29.25" customHeight="1">
      <c r="A4" s="401"/>
      <c r="B4" s="401"/>
      <c r="C4" s="401"/>
      <c r="D4" s="401"/>
      <c r="E4" s="401"/>
      <c r="F4" s="401"/>
      <c r="G4" s="401"/>
      <c r="H4" s="401"/>
      <c r="I4" s="401"/>
      <c r="J4" s="401"/>
      <c r="K4" s="55"/>
      <c r="L4" s="55"/>
      <c r="M4" s="55"/>
    </row>
    <row r="5" spans="1:14" ht="18.75">
      <c r="A5" s="48"/>
      <c r="B5" s="48"/>
      <c r="C5" s="48"/>
      <c r="D5" s="48"/>
      <c r="E5" s="48"/>
      <c r="F5" s="48"/>
      <c r="G5" s="48"/>
      <c r="H5" s="48"/>
      <c r="I5" s="48"/>
      <c r="J5" s="1"/>
      <c r="K5" s="1"/>
      <c r="L5" s="1"/>
      <c r="M5" s="1"/>
      <c r="N5" s="1"/>
    </row>
    <row r="6" spans="1:14" ht="127.5" customHeight="1">
      <c r="A6" s="211" t="s">
        <v>160</v>
      </c>
      <c r="B6" s="211" t="s">
        <v>194</v>
      </c>
      <c r="C6" s="211" t="s">
        <v>392</v>
      </c>
      <c r="D6" s="211" t="s">
        <v>311</v>
      </c>
      <c r="E6" s="211" t="s">
        <v>163</v>
      </c>
      <c r="F6" s="211" t="s">
        <v>310</v>
      </c>
      <c r="G6" s="211" t="s">
        <v>395</v>
      </c>
      <c r="H6" s="211" t="s">
        <v>396</v>
      </c>
      <c r="I6" s="211" t="s">
        <v>397</v>
      </c>
      <c r="J6" s="211" t="s">
        <v>217</v>
      </c>
      <c r="K6" s="1"/>
      <c r="L6" s="1"/>
      <c r="M6" s="1"/>
      <c r="N6" s="1"/>
    </row>
    <row r="7" spans="1:14" s="87" customFormat="1" ht="12.75">
      <c r="A7" s="212">
        <v>0</v>
      </c>
      <c r="B7" s="212">
        <v>1</v>
      </c>
      <c r="C7" s="212">
        <v>2</v>
      </c>
      <c r="D7" s="212">
        <v>3</v>
      </c>
      <c r="E7" s="212" t="s">
        <v>164</v>
      </c>
      <c r="F7" s="212">
        <v>5</v>
      </c>
      <c r="G7" s="212">
        <v>6</v>
      </c>
      <c r="H7" s="212" t="s">
        <v>218</v>
      </c>
      <c r="I7" s="212" t="s">
        <v>219</v>
      </c>
      <c r="J7" s="212" t="s">
        <v>295</v>
      </c>
      <c r="K7" s="86"/>
      <c r="L7" s="86"/>
      <c r="M7" s="86"/>
      <c r="N7" s="86"/>
    </row>
    <row r="8" spans="1:14" ht="18.75">
      <c r="A8" s="213"/>
      <c r="B8" s="213"/>
      <c r="C8" s="214"/>
      <c r="D8" s="214"/>
      <c r="E8" s="215">
        <f aca="true" t="shared" si="0" ref="E8:E13">C8*D8</f>
        <v>0</v>
      </c>
      <c r="F8" s="214"/>
      <c r="G8" s="216"/>
      <c r="H8" s="218" t="e">
        <f>E8/F8</f>
        <v>#DIV/0!</v>
      </c>
      <c r="I8" s="218" t="e">
        <f>E8/G8</f>
        <v>#DIV/0!</v>
      </c>
      <c r="J8" s="218" t="e">
        <f>SUM(H8:I8)</f>
        <v>#DIV/0!</v>
      </c>
      <c r="K8" s="1"/>
      <c r="L8" s="1"/>
      <c r="M8" s="1"/>
      <c r="N8" s="1"/>
    </row>
    <row r="9" spans="1:14" ht="18.75">
      <c r="A9" s="213"/>
      <c r="B9" s="213"/>
      <c r="C9" s="214"/>
      <c r="D9" s="214"/>
      <c r="E9" s="215">
        <f t="shared" si="0"/>
        <v>0</v>
      </c>
      <c r="F9" s="217"/>
      <c r="G9" s="216"/>
      <c r="H9" s="218"/>
      <c r="I9" s="218"/>
      <c r="J9" s="218"/>
      <c r="K9" s="1"/>
      <c r="L9" s="1"/>
      <c r="M9" s="1"/>
      <c r="N9" s="1"/>
    </row>
    <row r="10" spans="1:14" ht="18.75">
      <c r="A10" s="213"/>
      <c r="B10" s="213"/>
      <c r="C10" s="214"/>
      <c r="D10" s="214"/>
      <c r="E10" s="215">
        <f t="shared" si="0"/>
        <v>0</v>
      </c>
      <c r="F10" s="217"/>
      <c r="G10" s="216"/>
      <c r="H10" s="218"/>
      <c r="I10" s="218"/>
      <c r="J10" s="218"/>
      <c r="K10" s="1"/>
      <c r="L10" s="1"/>
      <c r="M10" s="1"/>
      <c r="N10" s="1"/>
    </row>
    <row r="11" spans="1:14" ht="18.75">
      <c r="A11" s="213"/>
      <c r="B11" s="213"/>
      <c r="C11" s="214"/>
      <c r="D11" s="214"/>
      <c r="E11" s="215">
        <f t="shared" si="0"/>
        <v>0</v>
      </c>
      <c r="F11" s="217"/>
      <c r="G11" s="216"/>
      <c r="H11" s="218"/>
      <c r="I11" s="218"/>
      <c r="J11" s="218"/>
      <c r="K11" s="1"/>
      <c r="L11" s="1"/>
      <c r="M11" s="1"/>
      <c r="N11" s="1"/>
    </row>
    <row r="12" spans="1:14" ht="18.75">
      <c r="A12" s="213"/>
      <c r="B12" s="213"/>
      <c r="C12" s="214"/>
      <c r="D12" s="214"/>
      <c r="E12" s="215">
        <f t="shared" si="0"/>
        <v>0</v>
      </c>
      <c r="F12" s="217"/>
      <c r="G12" s="216"/>
      <c r="H12" s="218"/>
      <c r="I12" s="218"/>
      <c r="J12" s="218"/>
      <c r="K12" s="1"/>
      <c r="L12" s="1"/>
      <c r="M12" s="1"/>
      <c r="N12" s="1"/>
    </row>
    <row r="13" spans="1:14" ht="18.75">
      <c r="A13" s="213"/>
      <c r="B13" s="213"/>
      <c r="C13" s="214"/>
      <c r="D13" s="214"/>
      <c r="E13" s="215">
        <f t="shared" si="0"/>
        <v>0</v>
      </c>
      <c r="F13" s="217"/>
      <c r="G13" s="216"/>
      <c r="H13" s="218"/>
      <c r="I13" s="218"/>
      <c r="J13" s="218"/>
      <c r="K13" s="1"/>
      <c r="L13" s="1"/>
      <c r="M13" s="1"/>
      <c r="N13" s="1"/>
    </row>
    <row r="14" spans="1:14" ht="18.75">
      <c r="A14" s="219"/>
      <c r="B14" s="219" t="s">
        <v>126</v>
      </c>
      <c r="C14" s="214">
        <f>SUM(C8:C13)</f>
        <v>0</v>
      </c>
      <c r="D14" s="214" t="s">
        <v>165</v>
      </c>
      <c r="E14" s="215">
        <f>SUM(E8:E13)</f>
        <v>0</v>
      </c>
      <c r="F14" s="217"/>
      <c r="G14" s="216" t="s">
        <v>165</v>
      </c>
      <c r="H14" s="218" t="e">
        <f>SUM(H8:H13)</f>
        <v>#DIV/0!</v>
      </c>
      <c r="I14" s="218" t="e">
        <f>SUM(I8:I13)</f>
        <v>#DIV/0!</v>
      </c>
      <c r="J14" s="218" t="e">
        <f>SUM(J8:J13)</f>
        <v>#DIV/0!</v>
      </c>
      <c r="K14" s="1"/>
      <c r="L14" s="1"/>
      <c r="M14" s="1"/>
      <c r="N14" s="1"/>
    </row>
    <row r="15" spans="1:14" ht="18.75">
      <c r="A15" s="400"/>
      <c r="B15" s="400"/>
      <c r="C15" s="400"/>
      <c r="D15" s="400"/>
      <c r="E15" s="88"/>
      <c r="F15" s="88"/>
      <c r="G15" s="54"/>
      <c r="H15" s="54"/>
      <c r="I15" s="54"/>
      <c r="J15" s="54"/>
      <c r="K15" s="1"/>
      <c r="L15" s="1"/>
      <c r="M15" s="1"/>
      <c r="N15" s="1"/>
    </row>
    <row r="16" spans="1:14" ht="18.75">
      <c r="A16" s="89"/>
      <c r="B16" s="89"/>
      <c r="C16" s="54"/>
      <c r="D16" s="54"/>
      <c r="E16" s="88"/>
      <c r="F16" s="88"/>
      <c r="G16" s="54"/>
      <c r="H16" s="54"/>
      <c r="I16" s="54"/>
      <c r="J16" s="54"/>
      <c r="K16" s="1"/>
      <c r="L16" s="1"/>
      <c r="M16" s="1"/>
      <c r="N16" s="1"/>
    </row>
    <row r="17" spans="1:14" ht="18.75">
      <c r="A17" s="89"/>
      <c r="B17" s="89"/>
      <c r="C17" s="54"/>
      <c r="D17" s="54"/>
      <c r="E17" s="88"/>
      <c r="F17" s="88"/>
      <c r="G17" s="222"/>
      <c r="H17" s="54"/>
      <c r="I17" s="54"/>
      <c r="J17" s="54"/>
      <c r="K17" s="1"/>
      <c r="L17" s="1"/>
      <c r="M17" s="1"/>
      <c r="N17" s="1"/>
    </row>
    <row r="18" spans="1:14" s="78" customFormat="1" ht="20.25">
      <c r="A18" s="399" t="s">
        <v>140</v>
      </c>
      <c r="B18" s="399"/>
      <c r="C18" s="399"/>
      <c r="D18" s="399"/>
      <c r="E18" s="399"/>
      <c r="F18" s="399"/>
      <c r="G18" s="399"/>
      <c r="H18" s="399"/>
      <c r="I18" s="399"/>
      <c r="J18" s="399"/>
      <c r="K18" s="199"/>
      <c r="L18" s="199"/>
      <c r="M18" s="199"/>
      <c r="N18" s="199"/>
    </row>
    <row r="19" spans="1:14" s="78" customFormat="1" ht="94.5" customHeight="1">
      <c r="A19" s="211" t="s">
        <v>160</v>
      </c>
      <c r="B19" s="211" t="s">
        <v>393</v>
      </c>
      <c r="C19" s="211" t="s">
        <v>394</v>
      </c>
      <c r="D19" s="211" t="s">
        <v>383</v>
      </c>
      <c r="E19" s="211" t="s">
        <v>384</v>
      </c>
      <c r="F19" s="220"/>
      <c r="G19" s="220"/>
      <c r="H19" s="220"/>
      <c r="I19" s="220"/>
      <c r="J19" s="220"/>
      <c r="K19" s="199"/>
      <c r="L19" s="199"/>
      <c r="M19" s="199"/>
      <c r="N19" s="199"/>
    </row>
    <row r="20" spans="1:14" s="78" customFormat="1" ht="18.75">
      <c r="A20" s="212">
        <v>0</v>
      </c>
      <c r="B20" s="212">
        <v>1</v>
      </c>
      <c r="C20" s="212">
        <v>2</v>
      </c>
      <c r="D20" s="212">
        <v>3</v>
      </c>
      <c r="E20" s="212" t="s">
        <v>0</v>
      </c>
      <c r="F20" s="221"/>
      <c r="G20" s="222"/>
      <c r="H20" s="222"/>
      <c r="I20" s="222"/>
      <c r="J20" s="222"/>
      <c r="K20" s="199"/>
      <c r="L20" s="199"/>
      <c r="M20" s="199"/>
      <c r="N20" s="199"/>
    </row>
    <row r="21" spans="1:14" s="78" customFormat="1" ht="18.75">
      <c r="A21" s="213"/>
      <c r="B21" s="213"/>
      <c r="C21" s="213"/>
      <c r="D21" s="213"/>
      <c r="E21" s="213"/>
      <c r="F21" s="221"/>
      <c r="G21" s="222"/>
      <c r="H21" s="222"/>
      <c r="I21" s="222"/>
      <c r="J21" s="222"/>
      <c r="K21" s="199"/>
      <c r="L21" s="199"/>
      <c r="M21" s="199"/>
      <c r="N21" s="199"/>
    </row>
    <row r="22" spans="1:14" s="78" customFormat="1" ht="18.75">
      <c r="A22" s="213"/>
      <c r="B22" s="213"/>
      <c r="C22" s="213"/>
      <c r="D22" s="213"/>
      <c r="E22" s="213"/>
      <c r="F22" s="221"/>
      <c r="G22" s="222"/>
      <c r="H22" s="222"/>
      <c r="I22" s="222"/>
      <c r="J22" s="222"/>
      <c r="K22" s="199"/>
      <c r="L22" s="199"/>
      <c r="M22" s="199"/>
      <c r="N22" s="199"/>
    </row>
    <row r="23" spans="1:14" ht="20.25">
      <c r="A23" s="90"/>
      <c r="B23" s="90"/>
      <c r="C23" s="90"/>
      <c r="D23" s="90"/>
      <c r="E23" s="90"/>
      <c r="F23" s="90"/>
      <c r="G23" s="90"/>
      <c r="H23" s="90"/>
      <c r="I23" s="90"/>
      <c r="J23" s="90"/>
      <c r="K23" s="1"/>
      <c r="L23" s="1"/>
      <c r="M23" s="1"/>
      <c r="N23" s="1"/>
    </row>
    <row r="24" spans="1:14" ht="20.25">
      <c r="A24" s="402" t="s">
        <v>463</v>
      </c>
      <c r="B24" s="403"/>
      <c r="C24" s="403"/>
      <c r="D24" s="403"/>
      <c r="E24" s="403"/>
      <c r="F24" s="403"/>
      <c r="G24" s="403"/>
      <c r="H24" s="403"/>
      <c r="I24" s="90"/>
      <c r="J24" s="90"/>
      <c r="K24" s="1"/>
      <c r="L24" s="1"/>
      <c r="M24" s="1"/>
      <c r="N24" s="1"/>
    </row>
    <row r="25" spans="1:14" ht="18.75">
      <c r="A25" s="403"/>
      <c r="B25" s="403"/>
      <c r="C25" s="403"/>
      <c r="D25" s="403"/>
      <c r="E25" s="403"/>
      <c r="F25" s="403"/>
      <c r="G25" s="403"/>
      <c r="H25" s="403"/>
      <c r="I25" s="54"/>
      <c r="J25" s="1"/>
      <c r="K25" s="1"/>
      <c r="L25" s="1"/>
      <c r="M25" s="1"/>
      <c r="N25" s="1"/>
    </row>
    <row r="26" spans="1:14" ht="27.75" customHeight="1">
      <c r="A26" s="54" t="s">
        <v>386</v>
      </c>
      <c r="B26" s="397" t="s">
        <v>387</v>
      </c>
      <c r="C26" s="398"/>
      <c r="D26" s="398"/>
      <c r="E26" s="398"/>
      <c r="F26" s="388"/>
      <c r="G26" s="388"/>
      <c r="H26" s="388"/>
      <c r="I26" s="54"/>
      <c r="J26" s="1"/>
      <c r="K26" s="1"/>
      <c r="L26" s="1"/>
      <c r="M26" s="1"/>
      <c r="N26" s="1"/>
    </row>
    <row r="27" spans="1:14" ht="26.25" customHeight="1">
      <c r="A27" s="54" t="s">
        <v>385</v>
      </c>
      <c r="B27" s="397" t="s">
        <v>388</v>
      </c>
      <c r="C27" s="398"/>
      <c r="D27" s="398"/>
      <c r="E27" s="398"/>
      <c r="F27" s="389"/>
      <c r="G27" s="389" t="s">
        <v>195</v>
      </c>
      <c r="H27" s="389"/>
      <c r="I27" s="389"/>
      <c r="J27" s="389"/>
      <c r="K27" s="1"/>
      <c r="L27" s="1"/>
      <c r="M27" s="1"/>
      <c r="N27" s="1"/>
    </row>
    <row r="28" spans="1:10" ht="20.25">
      <c r="A28" s="48"/>
      <c r="B28" s="90"/>
      <c r="C28" s="48"/>
      <c r="D28" s="48"/>
      <c r="E28" s="389"/>
      <c r="F28" s="389"/>
      <c r="G28" s="389" t="s">
        <v>196</v>
      </c>
      <c r="H28" s="389"/>
      <c r="I28" s="389"/>
      <c r="J28" s="389"/>
    </row>
    <row r="29" spans="1:15" ht="18.75" customHeight="1">
      <c r="A29" s="50"/>
      <c r="B29" s="39" t="s">
        <v>465</v>
      </c>
      <c r="C29" s="50"/>
      <c r="D29" s="39"/>
      <c r="E29" s="39"/>
      <c r="F29" s="39"/>
      <c r="G29" s="39"/>
      <c r="H29" s="39"/>
      <c r="I29" s="39"/>
      <c r="J29" s="39"/>
      <c r="K29" s="57"/>
      <c r="L29" s="57"/>
      <c r="M29" s="57"/>
      <c r="N29" s="57"/>
      <c r="O29" s="56"/>
    </row>
    <row r="30" spans="1:14" ht="12.75">
      <c r="A30" s="51"/>
      <c r="B30" s="39" t="s">
        <v>466</v>
      </c>
      <c r="C30" s="51"/>
      <c r="D30" s="39"/>
      <c r="E30" s="39"/>
      <c r="F30" s="39"/>
      <c r="G30" s="39"/>
      <c r="H30" s="39"/>
      <c r="I30" s="39"/>
      <c r="J30" s="39"/>
      <c r="K30" s="58"/>
      <c r="L30" s="58"/>
      <c r="M30" s="58"/>
      <c r="N30" s="58"/>
    </row>
    <row r="31" spans="1:10" ht="12.75">
      <c r="A31" s="50"/>
      <c r="B31" s="39" t="s">
        <v>467</v>
      </c>
      <c r="C31" s="50"/>
      <c r="D31" s="39"/>
      <c r="E31" s="39"/>
      <c r="F31" s="39"/>
      <c r="G31" s="50"/>
      <c r="H31" s="50"/>
      <c r="I31" s="50"/>
      <c r="J31" s="50"/>
    </row>
    <row r="32" spans="1:10" ht="12.75">
      <c r="A32" s="44"/>
      <c r="B32" s="50"/>
      <c r="C32" s="44"/>
      <c r="D32" s="44"/>
      <c r="E32" s="44"/>
      <c r="F32" s="44"/>
      <c r="G32" s="44"/>
      <c r="H32" s="44"/>
      <c r="I32" s="44"/>
      <c r="J32" s="44"/>
    </row>
    <row r="33" spans="1:10" ht="15.75">
      <c r="A33" s="49"/>
      <c r="B33" s="51"/>
      <c r="C33" s="49"/>
      <c r="D33" s="39"/>
      <c r="E33" s="39"/>
      <c r="F33" s="39"/>
      <c r="G33" s="39"/>
      <c r="H33" s="39"/>
      <c r="I33" s="39"/>
      <c r="J33" s="39"/>
    </row>
    <row r="34" spans="1:10" ht="15.75">
      <c r="A34" s="49"/>
      <c r="B34" s="51"/>
      <c r="C34" s="49"/>
      <c r="D34" s="39"/>
      <c r="E34" s="39"/>
      <c r="F34" s="39"/>
      <c r="G34" s="39"/>
      <c r="H34" s="39"/>
      <c r="I34" s="39"/>
      <c r="J34" s="39"/>
    </row>
    <row r="35" spans="1:10" ht="12.75">
      <c r="A35" s="50"/>
      <c r="B35" s="44"/>
      <c r="C35" s="50"/>
      <c r="D35" s="39"/>
      <c r="E35" s="39"/>
      <c r="F35" s="39"/>
      <c r="G35" s="39"/>
      <c r="H35" s="39"/>
      <c r="I35" s="39"/>
      <c r="J35" s="39"/>
    </row>
    <row r="36" spans="1:10" ht="15.75">
      <c r="A36" s="51"/>
      <c r="B36" s="49"/>
      <c r="C36" s="51"/>
      <c r="D36" s="39"/>
      <c r="E36" s="39"/>
      <c r="F36" s="39"/>
      <c r="G36" s="39"/>
      <c r="H36" s="39"/>
      <c r="I36" s="39"/>
      <c r="J36" s="39"/>
    </row>
    <row r="37" spans="1:10" ht="15.75">
      <c r="A37" s="51"/>
      <c r="B37" s="49"/>
      <c r="C37" s="50"/>
      <c r="D37" s="39"/>
      <c r="E37" s="39"/>
      <c r="F37" s="39"/>
      <c r="G37" s="50"/>
      <c r="H37" s="50"/>
      <c r="I37" s="50"/>
      <c r="J37" s="50"/>
    </row>
    <row r="38" spans="1:10" ht="12.75">
      <c r="A38" s="44"/>
      <c r="B38" s="50"/>
      <c r="C38" s="44"/>
      <c r="D38" s="44"/>
      <c r="E38" s="44"/>
      <c r="F38" s="44"/>
      <c r="G38" s="44"/>
      <c r="H38" s="44"/>
      <c r="I38" s="44"/>
      <c r="J38" s="44"/>
    </row>
    <row r="39" ht="12.75">
      <c r="B39" s="51"/>
    </row>
    <row r="40" ht="12.75">
      <c r="B40" s="51"/>
    </row>
    <row r="41" ht="12.75">
      <c r="B41" s="44"/>
    </row>
  </sheetData>
  <sheetProtection/>
  <mergeCells count="7">
    <mergeCell ref="B27:E27"/>
    <mergeCell ref="A2:J2"/>
    <mergeCell ref="A15:D15"/>
    <mergeCell ref="A18:J18"/>
    <mergeCell ref="A3:J4"/>
    <mergeCell ref="A24:H25"/>
    <mergeCell ref="B26:E26"/>
  </mergeCells>
  <printOptions/>
  <pageMargins left="0.75" right="0.75" top="1" bottom="0.88" header="0.5" footer="0.5"/>
  <pageSetup horizontalDpi="600" verticalDpi="600" orientation="landscape" paperSize="9" scale="57" r:id="rId1"/>
</worksheet>
</file>

<file path=xl/worksheets/sheet10.xml><?xml version="1.0" encoding="utf-8"?>
<worksheet xmlns="http://schemas.openxmlformats.org/spreadsheetml/2006/main" xmlns:r="http://schemas.openxmlformats.org/officeDocument/2006/relationships">
  <sheetPr>
    <tabColor theme="3" tint="0.39998000860214233"/>
  </sheetPr>
  <dimension ref="A1:L22"/>
  <sheetViews>
    <sheetView view="pageBreakPreview" zoomScale="60" zoomScalePageLayoutView="0" workbookViewId="0" topLeftCell="A7">
      <selection activeCell="A17" sqref="A17:K17"/>
    </sheetView>
  </sheetViews>
  <sheetFormatPr defaultColWidth="15.00390625" defaultRowHeight="12.75"/>
  <cols>
    <col min="1" max="1" width="31.57421875" style="103" customWidth="1"/>
    <col min="2" max="3" width="31.7109375" style="103" customWidth="1"/>
    <col min="4" max="4" width="30.421875" style="103" customWidth="1"/>
    <col min="5" max="5" width="24.7109375" style="103" customWidth="1"/>
    <col min="6" max="6" width="22.57421875" style="103" customWidth="1"/>
    <col min="7" max="7" width="21.421875" style="103" customWidth="1"/>
    <col min="8" max="8" width="22.421875" style="103" customWidth="1"/>
    <col min="9" max="9" width="17.421875" style="103" customWidth="1"/>
    <col min="10" max="10" width="22.421875" style="103" customWidth="1"/>
    <col min="11" max="11" width="23.421875" style="103" customWidth="1"/>
    <col min="12" max="12" width="24.421875" style="103" customWidth="1"/>
    <col min="13" max="16384" width="15.00390625" style="103" customWidth="1"/>
  </cols>
  <sheetData>
    <row r="1" spans="1:10" ht="23.25">
      <c r="A1" s="268" t="s">
        <v>136</v>
      </c>
      <c r="B1" s="18"/>
      <c r="C1" s="18"/>
      <c r="D1" s="19"/>
      <c r="E1" s="19"/>
      <c r="J1" s="19" t="s">
        <v>121</v>
      </c>
    </row>
    <row r="2" ht="23.25">
      <c r="A2" s="104"/>
    </row>
    <row r="3" spans="1:12" ht="60.75" customHeight="1">
      <c r="A3" s="515" t="s">
        <v>110</v>
      </c>
      <c r="B3" s="445"/>
      <c r="C3" s="445"/>
      <c r="D3" s="445"/>
      <c r="E3" s="445"/>
      <c r="F3" s="445"/>
      <c r="G3" s="445"/>
      <c r="H3" s="445"/>
      <c r="I3" s="445"/>
      <c r="J3" s="445"/>
      <c r="K3" s="445"/>
      <c r="L3" s="209"/>
    </row>
    <row r="4" spans="1:11" ht="30" customHeight="1">
      <c r="A4" s="445"/>
      <c r="B4" s="445"/>
      <c r="C4" s="445"/>
      <c r="D4" s="445"/>
      <c r="E4" s="445"/>
      <c r="F4" s="445"/>
      <c r="G4" s="445"/>
      <c r="H4" s="445"/>
      <c r="I4" s="445"/>
      <c r="J4" s="445"/>
      <c r="K4" s="445"/>
    </row>
    <row r="5" spans="2:3" ht="30" customHeight="1">
      <c r="B5" s="102"/>
      <c r="C5" s="102"/>
    </row>
    <row r="6" spans="2:3" ht="30" customHeight="1">
      <c r="B6" s="102"/>
      <c r="C6" s="102"/>
    </row>
    <row r="7" spans="1:12" s="142" customFormat="1" ht="30" customHeight="1">
      <c r="A7" s="144" t="s">
        <v>16</v>
      </c>
      <c r="B7" s="143"/>
      <c r="C7" s="143"/>
      <c r="L7" s="327"/>
    </row>
    <row r="8" spans="1:11" s="320" customFormat="1" ht="66.75" customHeight="1">
      <c r="A8" s="514" t="s">
        <v>212</v>
      </c>
      <c r="B8" s="514" t="s">
        <v>423</v>
      </c>
      <c r="C8" s="514" t="s">
        <v>421</v>
      </c>
      <c r="D8" s="514" t="s">
        <v>313</v>
      </c>
      <c r="E8" s="514" t="s">
        <v>1</v>
      </c>
      <c r="F8" s="514" t="s">
        <v>2</v>
      </c>
      <c r="G8" s="514" t="s">
        <v>3</v>
      </c>
      <c r="H8" s="514" t="s">
        <v>424</v>
      </c>
      <c r="I8" s="514" t="s">
        <v>425</v>
      </c>
      <c r="J8" s="514" t="s">
        <v>4</v>
      </c>
      <c r="K8" s="516" t="s">
        <v>309</v>
      </c>
    </row>
    <row r="9" spans="1:11" s="320" customFormat="1" ht="31.5" customHeight="1">
      <c r="A9" s="514"/>
      <c r="B9" s="514"/>
      <c r="C9" s="514"/>
      <c r="D9" s="514"/>
      <c r="E9" s="514"/>
      <c r="F9" s="514"/>
      <c r="G9" s="514"/>
      <c r="H9" s="514"/>
      <c r="I9" s="514"/>
      <c r="J9" s="514"/>
      <c r="K9" s="516"/>
    </row>
    <row r="10" spans="1:11" s="320" customFormat="1" ht="240.75" customHeight="1">
      <c r="A10" s="514"/>
      <c r="B10" s="514"/>
      <c r="C10" s="514"/>
      <c r="D10" s="514"/>
      <c r="E10" s="514"/>
      <c r="F10" s="514"/>
      <c r="G10" s="514"/>
      <c r="H10" s="514"/>
      <c r="I10" s="514"/>
      <c r="J10" s="514"/>
      <c r="K10" s="516"/>
    </row>
    <row r="11" spans="1:11" s="322" customFormat="1" ht="69.75">
      <c r="A11" s="321">
        <v>1</v>
      </c>
      <c r="B11" s="321">
        <v>2</v>
      </c>
      <c r="C11" s="321">
        <v>3</v>
      </c>
      <c r="D11" s="321" t="s">
        <v>312</v>
      </c>
      <c r="E11" s="321">
        <v>5</v>
      </c>
      <c r="F11" s="321">
        <v>6</v>
      </c>
      <c r="G11" s="321">
        <v>7</v>
      </c>
      <c r="H11" s="321">
        <v>8</v>
      </c>
      <c r="I11" s="321">
        <v>9</v>
      </c>
      <c r="J11" s="321" t="s">
        <v>5</v>
      </c>
      <c r="K11" s="337" t="s">
        <v>6</v>
      </c>
    </row>
    <row r="12" spans="1:11" s="320" customFormat="1" ht="23.25" customHeight="1">
      <c r="A12" s="323"/>
      <c r="B12" s="324"/>
      <c r="C12" s="325"/>
      <c r="D12" s="325"/>
      <c r="E12" s="325"/>
      <c r="F12" s="325"/>
      <c r="G12" s="325"/>
      <c r="H12" s="339"/>
      <c r="I12" s="325"/>
      <c r="J12" s="325"/>
      <c r="K12" s="338"/>
    </row>
    <row r="13" spans="1:11" s="320" customFormat="1" ht="23.25" customHeight="1">
      <c r="A13" s="323"/>
      <c r="B13" s="324"/>
      <c r="C13" s="325"/>
      <c r="D13" s="325"/>
      <c r="E13" s="325"/>
      <c r="F13" s="325"/>
      <c r="G13" s="325"/>
      <c r="H13" s="339"/>
      <c r="I13" s="325"/>
      <c r="J13" s="325">
        <f>H13*I13</f>
        <v>0</v>
      </c>
      <c r="K13" s="338">
        <f>D13*J13</f>
        <v>0</v>
      </c>
    </row>
    <row r="14" spans="1:11" s="320" customFormat="1" ht="23.25" customHeight="1">
      <c r="A14" s="323"/>
      <c r="B14" s="324"/>
      <c r="C14" s="325"/>
      <c r="D14" s="325"/>
      <c r="E14" s="325"/>
      <c r="F14" s="325"/>
      <c r="G14" s="325"/>
      <c r="H14" s="339"/>
      <c r="I14" s="325"/>
      <c r="J14" s="325">
        <f>H14*I14</f>
        <v>0</v>
      </c>
      <c r="K14" s="338">
        <f>D14*J14*82%</f>
        <v>0</v>
      </c>
    </row>
    <row r="15" spans="1:11" s="320" customFormat="1" ht="23.25" customHeight="1">
      <c r="A15" s="326" t="s">
        <v>127</v>
      </c>
      <c r="B15" s="326"/>
      <c r="C15" s="325"/>
      <c r="D15" s="326"/>
      <c r="E15" s="326"/>
      <c r="F15" s="326"/>
      <c r="G15" s="326"/>
      <c r="H15" s="339"/>
      <c r="I15" s="325"/>
      <c r="J15" s="325"/>
      <c r="K15" s="338"/>
    </row>
    <row r="16" spans="1:11" s="101" customFormat="1" ht="235.5" customHeight="1">
      <c r="A16" s="518" t="s">
        <v>7</v>
      </c>
      <c r="B16" s="519"/>
      <c r="C16" s="519"/>
      <c r="D16" s="519"/>
      <c r="E16" s="519"/>
      <c r="F16" s="519"/>
      <c r="G16" s="519"/>
      <c r="H16" s="519"/>
      <c r="I16" s="519"/>
      <c r="J16" s="519"/>
      <c r="K16" s="519"/>
    </row>
    <row r="17" spans="1:11" s="101" customFormat="1" ht="39" customHeight="1">
      <c r="A17" s="517" t="s">
        <v>446</v>
      </c>
      <c r="B17" s="398"/>
      <c r="C17" s="398"/>
      <c r="D17" s="398"/>
      <c r="E17" s="398"/>
      <c r="F17" s="398"/>
      <c r="G17" s="398"/>
      <c r="H17" s="398"/>
      <c r="I17" s="398"/>
      <c r="J17" s="398"/>
      <c r="K17" s="398"/>
    </row>
    <row r="18" spans="1:3" ht="23.25">
      <c r="A18" s="102"/>
      <c r="B18" s="102"/>
      <c r="C18" s="102"/>
    </row>
    <row r="19" spans="1:3" ht="23.25">
      <c r="A19" s="102" t="s">
        <v>111</v>
      </c>
      <c r="B19" s="102"/>
      <c r="C19" s="102"/>
    </row>
    <row r="20" spans="1:7" ht="23.25">
      <c r="A20" s="39" t="s">
        <v>465</v>
      </c>
      <c r="B20" s="141"/>
      <c r="C20" s="141"/>
      <c r="D20" s="140"/>
      <c r="E20" s="140"/>
      <c r="F20" s="140"/>
      <c r="G20" s="101"/>
    </row>
    <row r="21" spans="1:3" ht="23.25">
      <c r="A21" s="39" t="s">
        <v>466</v>
      </c>
      <c r="B21" s="102"/>
      <c r="C21" s="102"/>
    </row>
    <row r="22" spans="1:3" ht="16.5" customHeight="1">
      <c r="A22" s="39" t="s">
        <v>467</v>
      </c>
      <c r="B22" s="102"/>
      <c r="C22" s="102"/>
    </row>
  </sheetData>
  <sheetProtection/>
  <mergeCells count="14">
    <mergeCell ref="A8:A10"/>
    <mergeCell ref="D8:D10"/>
    <mergeCell ref="B8:B10"/>
    <mergeCell ref="E8:E10"/>
    <mergeCell ref="J8:J10"/>
    <mergeCell ref="A3:K4"/>
    <mergeCell ref="C8:C10"/>
    <mergeCell ref="K8:K10"/>
    <mergeCell ref="A17:K17"/>
    <mergeCell ref="A16:K16"/>
    <mergeCell ref="H8:H10"/>
    <mergeCell ref="I8:I10"/>
    <mergeCell ref="F8:F10"/>
    <mergeCell ref="G8:G10"/>
  </mergeCells>
  <printOptions horizontalCentered="1"/>
  <pageMargins left="0.47" right="0" top="0" bottom="0" header="0" footer="0"/>
  <pageSetup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tabColor theme="3" tint="0.39998000860214233"/>
  </sheetPr>
  <dimension ref="A1:K27"/>
  <sheetViews>
    <sheetView view="pageBreakPreview" zoomScale="60" zoomScaleNormal="50" zoomScalePageLayoutView="0" workbookViewId="0" topLeftCell="A16">
      <selection activeCell="I8" sqref="I8:I10"/>
    </sheetView>
  </sheetViews>
  <sheetFormatPr defaultColWidth="15.00390625" defaultRowHeight="12.75"/>
  <cols>
    <col min="1" max="1" width="31.57421875" style="103" customWidth="1"/>
    <col min="2" max="2" width="31.7109375" style="103" customWidth="1"/>
    <col min="3" max="3" width="30.421875" style="103" customWidth="1"/>
    <col min="4" max="4" width="24.7109375" style="103" customWidth="1"/>
    <col min="5" max="5" width="22.57421875" style="103" customWidth="1"/>
    <col min="6" max="6" width="21.421875" style="103" customWidth="1"/>
    <col min="7" max="7" width="22.421875" style="103" customWidth="1"/>
    <col min="8" max="8" width="30.421875" style="103" customWidth="1"/>
    <col min="9" max="9" width="27.57421875" style="103" customWidth="1"/>
    <col min="10" max="10" width="19.00390625" style="103" customWidth="1"/>
    <col min="11" max="11" width="18.28125" style="103" customWidth="1"/>
    <col min="12" max="16384" width="15.00390625" style="103" customWidth="1"/>
  </cols>
  <sheetData>
    <row r="1" spans="1:11" ht="23.25">
      <c r="A1" s="268" t="s">
        <v>136</v>
      </c>
      <c r="B1" s="18"/>
      <c r="C1" s="19"/>
      <c r="D1" s="19"/>
      <c r="K1" s="19" t="s">
        <v>296</v>
      </c>
    </row>
    <row r="2" ht="23.25">
      <c r="A2" s="104"/>
    </row>
    <row r="3" spans="1:11" ht="60.75" customHeight="1">
      <c r="A3" s="515" t="s">
        <v>112</v>
      </c>
      <c r="B3" s="515"/>
      <c r="C3" s="515"/>
      <c r="D3" s="515"/>
      <c r="E3" s="515"/>
      <c r="F3" s="515"/>
      <c r="G3" s="515"/>
      <c r="H3" s="515"/>
      <c r="I3" s="515"/>
      <c r="J3" s="515"/>
      <c r="K3" s="515"/>
    </row>
    <row r="4" ht="30" customHeight="1">
      <c r="B4" s="102"/>
    </row>
    <row r="5" ht="30" customHeight="1">
      <c r="B5" s="102"/>
    </row>
    <row r="6" ht="30" customHeight="1">
      <c r="B6" s="102"/>
    </row>
    <row r="7" spans="1:11" s="142" customFormat="1" ht="30" customHeight="1">
      <c r="A7" s="144" t="s">
        <v>17</v>
      </c>
      <c r="B7" s="143"/>
      <c r="J7" s="327"/>
      <c r="K7" s="327"/>
    </row>
    <row r="8" spans="1:10" s="320" customFormat="1" ht="66.75" customHeight="1">
      <c r="A8" s="514" t="s">
        <v>212</v>
      </c>
      <c r="B8" s="514" t="s">
        <v>426</v>
      </c>
      <c r="C8" s="523" t="s">
        <v>427</v>
      </c>
      <c r="D8" s="514" t="s">
        <v>1</v>
      </c>
      <c r="E8" s="514" t="s">
        <v>2</v>
      </c>
      <c r="F8" s="514" t="s">
        <v>8</v>
      </c>
      <c r="G8" s="514" t="s">
        <v>113</v>
      </c>
      <c r="H8" s="514" t="s">
        <v>114</v>
      </c>
      <c r="I8" s="514" t="s">
        <v>10</v>
      </c>
      <c r="J8" s="331"/>
    </row>
    <row r="9" spans="1:10" s="320" customFormat="1" ht="31.5" customHeight="1">
      <c r="A9" s="514"/>
      <c r="B9" s="514"/>
      <c r="C9" s="524"/>
      <c r="D9" s="514"/>
      <c r="E9" s="514"/>
      <c r="F9" s="514"/>
      <c r="G9" s="514"/>
      <c r="H9" s="514"/>
      <c r="I9" s="514"/>
      <c r="J9" s="328"/>
    </row>
    <row r="10" spans="1:10" s="320" customFormat="1" ht="266.25" customHeight="1">
      <c r="A10" s="514"/>
      <c r="B10" s="514"/>
      <c r="C10" s="525"/>
      <c r="D10" s="514"/>
      <c r="E10" s="514"/>
      <c r="F10" s="514"/>
      <c r="G10" s="514"/>
      <c r="H10" s="514"/>
      <c r="I10" s="514"/>
      <c r="J10" s="329"/>
    </row>
    <row r="11" spans="1:10" s="322" customFormat="1" ht="69.75">
      <c r="A11" s="321">
        <v>1</v>
      </c>
      <c r="B11" s="321">
        <v>2</v>
      </c>
      <c r="C11" s="321" t="s">
        <v>294</v>
      </c>
      <c r="D11" s="321">
        <v>4</v>
      </c>
      <c r="E11" s="321">
        <v>5</v>
      </c>
      <c r="F11" s="321">
        <v>6</v>
      </c>
      <c r="G11" s="321">
        <v>7</v>
      </c>
      <c r="H11" s="321" t="s">
        <v>9</v>
      </c>
      <c r="I11" s="321" t="s">
        <v>11</v>
      </c>
      <c r="J11" s="329"/>
    </row>
    <row r="12" spans="1:10" s="320" customFormat="1" ht="23.25" customHeight="1">
      <c r="A12" s="323"/>
      <c r="B12" s="324"/>
      <c r="C12" s="325"/>
      <c r="D12" s="325"/>
      <c r="E12" s="325"/>
      <c r="F12" s="325"/>
      <c r="G12" s="325"/>
      <c r="H12" s="325">
        <f>C12*G12</f>
        <v>0</v>
      </c>
      <c r="I12" s="520"/>
      <c r="J12" s="330"/>
    </row>
    <row r="13" spans="1:10" s="320" customFormat="1" ht="23.25" customHeight="1">
      <c r="A13" s="323"/>
      <c r="B13" s="324"/>
      <c r="C13" s="325"/>
      <c r="D13" s="325"/>
      <c r="E13" s="325"/>
      <c r="F13" s="325"/>
      <c r="G13" s="325"/>
      <c r="H13" s="325"/>
      <c r="I13" s="521"/>
      <c r="J13" s="330"/>
    </row>
    <row r="14" spans="1:10" s="320" customFormat="1" ht="23.25" customHeight="1">
      <c r="A14" s="323"/>
      <c r="B14" s="324"/>
      <c r="C14" s="325"/>
      <c r="D14" s="325"/>
      <c r="E14" s="325"/>
      <c r="F14" s="325"/>
      <c r="G14" s="325"/>
      <c r="H14" s="325"/>
      <c r="I14" s="521"/>
      <c r="J14" s="327"/>
    </row>
    <row r="15" spans="1:10" s="320" customFormat="1" ht="23.25" customHeight="1">
      <c r="A15" s="323"/>
      <c r="B15" s="324"/>
      <c r="C15" s="325"/>
      <c r="D15" s="325"/>
      <c r="E15" s="325"/>
      <c r="F15" s="325"/>
      <c r="G15" s="325"/>
      <c r="H15" s="325"/>
      <c r="I15" s="521"/>
      <c r="J15" s="327"/>
    </row>
    <row r="16" spans="1:10" s="320" customFormat="1" ht="23.25" customHeight="1">
      <c r="A16" s="326" t="s">
        <v>127</v>
      </c>
      <c r="B16" s="326"/>
      <c r="C16" s="326"/>
      <c r="D16" s="326"/>
      <c r="E16" s="326"/>
      <c r="F16" s="326"/>
      <c r="G16" s="325"/>
      <c r="H16" s="325" t="e">
        <f>SUM(H12:H15)/N</f>
        <v>#NAME?</v>
      </c>
      <c r="I16" s="522"/>
      <c r="J16" s="327"/>
    </row>
    <row r="17" spans="1:10" s="162" customFormat="1" ht="27.75">
      <c r="A17" s="160"/>
      <c r="B17" s="160"/>
      <c r="C17" s="161"/>
      <c r="D17" s="161"/>
      <c r="E17" s="161"/>
      <c r="F17" s="161"/>
      <c r="G17" s="161"/>
      <c r="J17" s="103"/>
    </row>
    <row r="18" spans="1:11" s="101" customFormat="1" ht="235.5" customHeight="1">
      <c r="A18" s="518" t="s">
        <v>7</v>
      </c>
      <c r="B18" s="519"/>
      <c r="C18" s="519"/>
      <c r="D18" s="519"/>
      <c r="E18" s="519"/>
      <c r="F18" s="519"/>
      <c r="G18" s="519"/>
      <c r="H18" s="519"/>
      <c r="I18" s="519"/>
      <c r="J18" s="519"/>
      <c r="K18" s="519"/>
    </row>
    <row r="19" spans="1:11" s="101" customFormat="1" ht="37.5" customHeight="1">
      <c r="A19" s="517" t="s">
        <v>315</v>
      </c>
      <c r="B19" s="398"/>
      <c r="C19" s="398"/>
      <c r="D19" s="398"/>
      <c r="E19" s="398"/>
      <c r="F19" s="398"/>
      <c r="G19" s="398"/>
      <c r="H19" s="398"/>
      <c r="I19" s="398"/>
      <c r="J19" s="398"/>
      <c r="K19" s="398"/>
    </row>
    <row r="20" spans="1:2" ht="23.25">
      <c r="A20" s="102"/>
      <c r="B20" s="102"/>
    </row>
    <row r="21" spans="1:2" ht="23.25">
      <c r="A21" s="102" t="s">
        <v>20</v>
      </c>
      <c r="B21" s="102"/>
    </row>
    <row r="22" spans="1:6" ht="23.25">
      <c r="A22" s="39" t="s">
        <v>465</v>
      </c>
      <c r="B22" s="141"/>
      <c r="C22" s="140"/>
      <c r="D22" s="140"/>
      <c r="E22" s="140"/>
      <c r="F22" s="101"/>
    </row>
    <row r="23" spans="1:2" ht="23.25">
      <c r="A23" s="39" t="s">
        <v>466</v>
      </c>
      <c r="B23" s="102"/>
    </row>
    <row r="24" spans="1:2" ht="16.5" customHeight="1">
      <c r="A24" s="39" t="s">
        <v>467</v>
      </c>
      <c r="B24" s="102"/>
    </row>
    <row r="25" ht="23.25">
      <c r="A25" s="102"/>
    </row>
    <row r="26" ht="23.25">
      <c r="A26" s="102"/>
    </row>
    <row r="27" ht="23.25">
      <c r="A27" s="102"/>
    </row>
  </sheetData>
  <sheetProtection/>
  <mergeCells count="13">
    <mergeCell ref="B8:B10"/>
    <mergeCell ref="D8:D10"/>
    <mergeCell ref="I8:I10"/>
    <mergeCell ref="A19:K19"/>
    <mergeCell ref="A18:K18"/>
    <mergeCell ref="I12:I16"/>
    <mergeCell ref="A3:K3"/>
    <mergeCell ref="G8:G10"/>
    <mergeCell ref="H8:H10"/>
    <mergeCell ref="E8:E10"/>
    <mergeCell ref="F8:F10"/>
    <mergeCell ref="A8:A10"/>
    <mergeCell ref="C8:C10"/>
  </mergeCells>
  <printOptions horizontalCentered="1"/>
  <pageMargins left="0.47" right="0" top="0" bottom="0" header="0" footer="0"/>
  <pageSetup horizontalDpi="600" verticalDpi="600" orientation="landscape" paperSize="9" scale="48" r:id="rId1"/>
</worksheet>
</file>

<file path=xl/worksheets/sheet12.xml><?xml version="1.0" encoding="utf-8"?>
<worksheet xmlns="http://schemas.openxmlformats.org/spreadsheetml/2006/main" xmlns:r="http://schemas.openxmlformats.org/officeDocument/2006/relationships">
  <sheetPr>
    <tabColor theme="3" tint="0.39998000860214233"/>
  </sheetPr>
  <dimension ref="A1:R38"/>
  <sheetViews>
    <sheetView view="pageBreakPreview" zoomScale="50" zoomScaleSheetLayoutView="50" zoomScalePageLayoutView="0" workbookViewId="0" topLeftCell="A4">
      <selection activeCell="Q6" sqref="Q6:Q8"/>
    </sheetView>
  </sheetViews>
  <sheetFormatPr defaultColWidth="9.140625" defaultRowHeight="12.75"/>
  <cols>
    <col min="1" max="2" width="27.140625" style="110" customWidth="1"/>
    <col min="3" max="4" width="24.00390625" style="110" customWidth="1"/>
    <col min="5" max="5" width="22.421875" style="110" customWidth="1"/>
    <col min="6" max="6" width="16.140625" style="110" customWidth="1"/>
    <col min="7" max="7" width="15.7109375" style="110" customWidth="1"/>
    <col min="8" max="8" width="14.7109375" style="110" customWidth="1"/>
    <col min="9" max="9" width="15.8515625" style="110" customWidth="1"/>
    <col min="10" max="10" width="16.421875" style="110" customWidth="1"/>
    <col min="11" max="11" width="24.140625" style="110" customWidth="1"/>
    <col min="12" max="12" width="17.7109375" style="110" customWidth="1"/>
    <col min="13" max="13" width="19.57421875" style="110" customWidth="1"/>
    <col min="14" max="14" width="24.57421875" style="110" customWidth="1"/>
    <col min="15" max="15" width="23.28125" style="110" customWidth="1"/>
    <col min="16" max="16" width="29.57421875" style="110" customWidth="1"/>
    <col min="17" max="18" width="23.00390625" style="110" customWidth="1"/>
    <col min="19" max="16384" width="9.140625" style="110" customWidth="1"/>
  </cols>
  <sheetData>
    <row r="1" spans="1:17" ht="26.25">
      <c r="A1" s="268" t="s">
        <v>136</v>
      </c>
      <c r="B1" s="109"/>
      <c r="C1" s="109"/>
      <c r="D1" s="109"/>
      <c r="E1" s="109"/>
      <c r="F1" s="109"/>
      <c r="G1" s="109"/>
      <c r="H1" s="109"/>
      <c r="I1" s="109"/>
      <c r="P1" s="19"/>
      <c r="Q1" s="19" t="s">
        <v>120</v>
      </c>
    </row>
    <row r="2" spans="1:18" ht="77.25" customHeight="1">
      <c r="A2" s="515" t="s">
        <v>115</v>
      </c>
      <c r="B2" s="515"/>
      <c r="C2" s="515"/>
      <c r="D2" s="515"/>
      <c r="E2" s="515"/>
      <c r="F2" s="515"/>
      <c r="G2" s="515"/>
      <c r="H2" s="515"/>
      <c r="I2" s="515"/>
      <c r="J2" s="515"/>
      <c r="K2" s="515"/>
      <c r="L2" s="515"/>
      <c r="M2" s="515"/>
      <c r="N2" s="515"/>
      <c r="O2" s="515"/>
      <c r="P2" s="515"/>
      <c r="Q2" s="515"/>
      <c r="R2" s="515"/>
    </row>
    <row r="3" spans="1:10" ht="26.25">
      <c r="A3" s="107"/>
      <c r="B3" s="107"/>
      <c r="C3" s="107"/>
      <c r="D3" s="107"/>
      <c r="E3" s="107"/>
      <c r="F3" s="107"/>
      <c r="G3" s="107"/>
      <c r="H3" s="107"/>
      <c r="I3" s="107"/>
      <c r="J3" s="107"/>
    </row>
    <row r="5" ht="26.25" thickBot="1"/>
    <row r="6" spans="1:18" s="107" customFormat="1" ht="27.75" customHeight="1">
      <c r="A6" s="535" t="s">
        <v>212</v>
      </c>
      <c r="B6" s="536" t="s">
        <v>469</v>
      </c>
      <c r="C6" s="528" t="s">
        <v>117</v>
      </c>
      <c r="D6" s="529"/>
      <c r="E6" s="529"/>
      <c r="F6" s="530"/>
      <c r="G6" s="528">
        <v>2017</v>
      </c>
      <c r="H6" s="529"/>
      <c r="I6" s="529"/>
      <c r="J6" s="538"/>
      <c r="K6" s="526" t="s">
        <v>431</v>
      </c>
      <c r="L6" s="532" t="s">
        <v>432</v>
      </c>
      <c r="M6" s="532" t="s">
        <v>433</v>
      </c>
      <c r="N6" s="532" t="s">
        <v>434</v>
      </c>
      <c r="O6" s="526" t="s">
        <v>435</v>
      </c>
      <c r="P6" s="537" t="s">
        <v>436</v>
      </c>
      <c r="Q6" s="527" t="s">
        <v>437</v>
      </c>
      <c r="R6" s="527" t="s">
        <v>438</v>
      </c>
    </row>
    <row r="7" spans="1:18" s="107" customFormat="1" ht="12.75" customHeight="1">
      <c r="A7" s="535"/>
      <c r="B7" s="536"/>
      <c r="C7" s="531" t="s">
        <v>428</v>
      </c>
      <c r="D7" s="526" t="s">
        <v>429</v>
      </c>
      <c r="E7" s="526" t="s">
        <v>430</v>
      </c>
      <c r="F7" s="536" t="s">
        <v>215</v>
      </c>
      <c r="G7" s="531" t="s">
        <v>118</v>
      </c>
      <c r="H7" s="526" t="s">
        <v>213</v>
      </c>
      <c r="I7" s="526" t="s">
        <v>214</v>
      </c>
      <c r="J7" s="539" t="s">
        <v>215</v>
      </c>
      <c r="K7" s="526"/>
      <c r="L7" s="533"/>
      <c r="M7" s="533"/>
      <c r="N7" s="533"/>
      <c r="O7" s="526"/>
      <c r="P7" s="537"/>
      <c r="Q7" s="527"/>
      <c r="R7" s="527"/>
    </row>
    <row r="8" spans="1:18" s="107" customFormat="1" ht="345.75" customHeight="1">
      <c r="A8" s="535"/>
      <c r="B8" s="536"/>
      <c r="C8" s="531"/>
      <c r="D8" s="526"/>
      <c r="E8" s="526"/>
      <c r="F8" s="536"/>
      <c r="G8" s="531"/>
      <c r="H8" s="526"/>
      <c r="I8" s="526"/>
      <c r="J8" s="539"/>
      <c r="K8" s="526"/>
      <c r="L8" s="534"/>
      <c r="M8" s="534"/>
      <c r="N8" s="534"/>
      <c r="O8" s="526"/>
      <c r="P8" s="537"/>
      <c r="Q8" s="527"/>
      <c r="R8" s="527"/>
    </row>
    <row r="9" spans="1:18" s="113" customFormat="1" ht="114.75" customHeight="1">
      <c r="A9" s="154">
        <v>1</v>
      </c>
      <c r="B9" s="155">
        <v>2</v>
      </c>
      <c r="C9" s="156">
        <v>3</v>
      </c>
      <c r="D9" s="154">
        <v>4</v>
      </c>
      <c r="E9" s="154">
        <v>5</v>
      </c>
      <c r="F9" s="155" t="s">
        <v>116</v>
      </c>
      <c r="G9" s="156">
        <v>7</v>
      </c>
      <c r="H9" s="154">
        <v>8</v>
      </c>
      <c r="I9" s="154">
        <v>9</v>
      </c>
      <c r="J9" s="157" t="s">
        <v>119</v>
      </c>
      <c r="K9" s="153" t="s">
        <v>304</v>
      </c>
      <c r="L9" s="153" t="s">
        <v>305</v>
      </c>
      <c r="M9" s="153">
        <v>13</v>
      </c>
      <c r="N9" s="153">
        <v>14</v>
      </c>
      <c r="O9" s="153">
        <v>15</v>
      </c>
      <c r="P9" s="153">
        <v>16</v>
      </c>
      <c r="Q9" s="153">
        <v>17</v>
      </c>
      <c r="R9" s="163" t="s">
        <v>122</v>
      </c>
    </row>
    <row r="10" spans="1:18" s="116" customFormat="1" ht="21.75" customHeight="1">
      <c r="A10" s="112"/>
      <c r="B10" s="145"/>
      <c r="C10" s="117"/>
      <c r="D10" s="112"/>
      <c r="E10" s="112"/>
      <c r="F10" s="145"/>
      <c r="G10" s="117"/>
      <c r="H10" s="112"/>
      <c r="I10" s="112"/>
      <c r="J10" s="148"/>
      <c r="K10" s="114" t="e">
        <f>(M10/P10)*B10</f>
        <v>#DIV/0!</v>
      </c>
      <c r="L10" s="114" t="e">
        <f>K10*P10</f>
        <v>#DIV/0!</v>
      </c>
      <c r="M10" s="114">
        <v>320</v>
      </c>
      <c r="N10" s="115"/>
      <c r="O10" s="115"/>
      <c r="P10" s="114"/>
      <c r="Q10" s="114"/>
      <c r="R10" s="114"/>
    </row>
    <row r="11" spans="1:18" s="116" customFormat="1" ht="21.75" customHeight="1">
      <c r="A11" s="112"/>
      <c r="B11" s="145"/>
      <c r="C11" s="117"/>
      <c r="D11" s="112"/>
      <c r="E11" s="112"/>
      <c r="F11" s="145"/>
      <c r="G11" s="117"/>
      <c r="H11" s="112"/>
      <c r="I11" s="112"/>
      <c r="J11" s="148"/>
      <c r="K11" s="114"/>
      <c r="L11" s="114"/>
      <c r="M11" s="114"/>
      <c r="N11" s="115"/>
      <c r="O11" s="115"/>
      <c r="P11" s="114"/>
      <c r="Q11" s="114"/>
      <c r="R11" s="114"/>
    </row>
    <row r="12" spans="1:18" s="107" customFormat="1" ht="21.75" customHeight="1">
      <c r="A12" s="112"/>
      <c r="B12" s="145"/>
      <c r="C12" s="117"/>
      <c r="D12" s="112"/>
      <c r="E12" s="112"/>
      <c r="F12" s="145"/>
      <c r="G12" s="117"/>
      <c r="H12" s="112"/>
      <c r="I12" s="112"/>
      <c r="J12" s="149"/>
      <c r="K12" s="118"/>
      <c r="L12" s="118"/>
      <c r="M12" s="118"/>
      <c r="N12" s="119"/>
      <c r="O12" s="119"/>
      <c r="P12" s="118"/>
      <c r="Q12" s="118"/>
      <c r="R12" s="118"/>
    </row>
    <row r="13" spans="1:18" s="107" customFormat="1" ht="21.75" customHeight="1" thickBot="1">
      <c r="A13" s="120"/>
      <c r="B13" s="146"/>
      <c r="C13" s="120"/>
      <c r="D13" s="121"/>
      <c r="E13" s="121"/>
      <c r="F13" s="147"/>
      <c r="G13" s="117"/>
      <c r="H13" s="112"/>
      <c r="I13" s="112"/>
      <c r="J13" s="149"/>
      <c r="K13" s="118"/>
      <c r="L13" s="118"/>
      <c r="M13" s="118"/>
      <c r="N13" s="119"/>
      <c r="O13" s="119"/>
      <c r="P13" s="118"/>
      <c r="Q13" s="118"/>
      <c r="R13" s="118"/>
    </row>
    <row r="14" spans="1:18" s="107" customFormat="1" ht="27" thickBot="1">
      <c r="A14" s="122" t="s">
        <v>127</v>
      </c>
      <c r="B14" s="123"/>
      <c r="C14" s="124"/>
      <c r="D14" s="124"/>
      <c r="E14" s="124"/>
      <c r="F14" s="124"/>
      <c r="G14" s="150"/>
      <c r="H14" s="151"/>
      <c r="I14" s="151"/>
      <c r="J14" s="152"/>
      <c r="K14" s="118"/>
      <c r="L14" s="118"/>
      <c r="M14" s="118"/>
      <c r="N14" s="119"/>
      <c r="O14" s="119"/>
      <c r="P14" s="118"/>
      <c r="Q14" s="118"/>
      <c r="R14" s="118"/>
    </row>
    <row r="15" spans="1:18" s="107" customFormat="1" ht="26.25">
      <c r="A15" s="125"/>
      <c r="B15" s="125"/>
      <c r="C15" s="126"/>
      <c r="D15" s="126"/>
      <c r="E15" s="126"/>
      <c r="F15" s="126"/>
      <c r="G15" s="126"/>
      <c r="H15" s="126"/>
      <c r="I15" s="126"/>
      <c r="J15" s="108"/>
      <c r="K15" s="108"/>
      <c r="L15" s="108"/>
      <c r="M15" s="108"/>
      <c r="N15" s="127"/>
      <c r="O15" s="127"/>
      <c r="P15" s="108"/>
      <c r="Q15" s="108"/>
      <c r="R15" s="108"/>
    </row>
    <row r="16" spans="1:10" s="107" customFormat="1" ht="106.5" customHeight="1">
      <c r="A16" s="126"/>
      <c r="B16" s="126"/>
      <c r="C16" s="126"/>
      <c r="D16" s="126"/>
      <c r="E16" s="126"/>
      <c r="F16" s="126"/>
      <c r="G16" s="126"/>
      <c r="H16" s="126"/>
      <c r="I16" s="126"/>
      <c r="J16" s="108"/>
    </row>
    <row r="17" spans="1:10" s="107" customFormat="1" ht="26.25">
      <c r="A17" s="107" t="s">
        <v>216</v>
      </c>
      <c r="B17" s="108"/>
      <c r="C17" s="108"/>
      <c r="D17" s="108"/>
      <c r="E17" s="108"/>
      <c r="F17" s="108"/>
      <c r="G17" s="108"/>
      <c r="H17" s="108"/>
      <c r="I17" s="108"/>
      <c r="J17" s="108"/>
    </row>
    <row r="18" spans="1:18" ht="26.25">
      <c r="A18" s="335" t="s">
        <v>446</v>
      </c>
      <c r="B18" s="335"/>
      <c r="C18" s="335"/>
      <c r="D18" s="335"/>
      <c r="E18" s="335"/>
      <c r="F18" s="335"/>
      <c r="G18" s="335"/>
      <c r="H18" s="335"/>
      <c r="I18" s="336"/>
      <c r="J18" s="336"/>
      <c r="K18" s="336"/>
      <c r="L18" s="336"/>
      <c r="M18" s="158"/>
      <c r="N18" s="158"/>
      <c r="O18" s="158"/>
      <c r="P18" s="158"/>
      <c r="Q18" s="158"/>
      <c r="R18" s="158"/>
    </row>
    <row r="19" spans="1:18" ht="26.25">
      <c r="A19" s="159"/>
      <c r="B19" s="159"/>
      <c r="C19" s="159"/>
      <c r="D19" s="159"/>
      <c r="E19" s="159"/>
      <c r="F19" s="159"/>
      <c r="G19" s="159"/>
      <c r="H19" s="159"/>
      <c r="I19" s="158"/>
      <c r="J19" s="158"/>
      <c r="K19" s="158"/>
      <c r="L19" s="158"/>
      <c r="M19" s="158"/>
      <c r="N19" s="158"/>
      <c r="O19" s="158"/>
      <c r="P19" s="158"/>
      <c r="Q19" s="158"/>
      <c r="R19" s="158"/>
    </row>
    <row r="20" spans="1:10" ht="27" customHeight="1">
      <c r="A20" s="108"/>
      <c r="B20" s="108"/>
      <c r="C20" s="108"/>
      <c r="D20" s="108"/>
      <c r="E20" s="108"/>
      <c r="F20" s="108"/>
      <c r="G20" s="108"/>
      <c r="H20" s="108"/>
      <c r="I20" s="108"/>
      <c r="J20" s="111"/>
    </row>
    <row r="21" spans="1:10" s="107" customFormat="1" ht="30">
      <c r="A21" s="102" t="s">
        <v>21</v>
      </c>
      <c r="B21" s="106"/>
      <c r="C21" s="106"/>
      <c r="D21" s="106"/>
      <c r="E21" s="106"/>
      <c r="F21" s="106"/>
      <c r="G21" s="106"/>
      <c r="H21" s="106"/>
      <c r="I21" s="108"/>
      <c r="J21" s="108"/>
    </row>
    <row r="22" spans="1:10" s="107" customFormat="1" ht="27" customHeight="1">
      <c r="A22" s="108"/>
      <c r="B22" s="108"/>
      <c r="C22" s="108"/>
      <c r="D22" s="108"/>
      <c r="E22" s="108"/>
      <c r="F22" s="108"/>
      <c r="G22" s="108"/>
      <c r="H22" s="108"/>
      <c r="I22" s="108"/>
      <c r="J22" s="108"/>
    </row>
    <row r="23" spans="1:7" s="107" customFormat="1" ht="26.25">
      <c r="A23" s="39" t="s">
        <v>465</v>
      </c>
      <c r="B23" s="141"/>
      <c r="C23" s="140"/>
      <c r="D23" s="140"/>
      <c r="E23" s="140"/>
      <c r="F23" s="101"/>
      <c r="G23" s="108"/>
    </row>
    <row r="24" spans="1:7" s="107" customFormat="1" ht="26.25">
      <c r="A24" s="39" t="s">
        <v>466</v>
      </c>
      <c r="C24" s="108"/>
      <c r="D24" s="108"/>
      <c r="E24" s="108"/>
      <c r="F24" s="108"/>
      <c r="G24" s="108"/>
    </row>
    <row r="25" ht="25.5">
      <c r="A25" s="39" t="s">
        <v>467</v>
      </c>
    </row>
    <row r="26" spans="1:7" ht="25.5">
      <c r="A26" s="111"/>
      <c r="B26" s="111"/>
      <c r="C26" s="111"/>
      <c r="D26" s="111"/>
      <c r="E26" s="111"/>
      <c r="F26" s="111"/>
      <c r="G26" s="111"/>
    </row>
    <row r="27" spans="1:7" ht="25.5">
      <c r="A27" s="111"/>
      <c r="B27" s="111"/>
      <c r="C27" s="111"/>
      <c r="D27" s="111"/>
      <c r="E27" s="111"/>
      <c r="F27" s="111"/>
      <c r="G27" s="111"/>
    </row>
    <row r="28" spans="1:10" ht="25.5">
      <c r="A28" s="111"/>
      <c r="B28" s="111"/>
      <c r="C28" s="111"/>
      <c r="D28" s="111"/>
      <c r="E28" s="111"/>
      <c r="F28" s="111"/>
      <c r="G28" s="111"/>
      <c r="I28" s="111"/>
      <c r="J28" s="111"/>
    </row>
    <row r="29" spans="1:10" ht="25.5">
      <c r="A29" s="111"/>
      <c r="B29" s="111"/>
      <c r="C29" s="111"/>
      <c r="D29" s="111"/>
      <c r="E29" s="111"/>
      <c r="F29" s="111"/>
      <c r="G29" s="111"/>
      <c r="H29" s="111"/>
      <c r="I29" s="111"/>
      <c r="J29" s="111"/>
    </row>
    <row r="30" spans="1:10" s="129" customFormat="1" ht="26.25">
      <c r="A30" s="128"/>
      <c r="B30" s="128"/>
      <c r="C30" s="128"/>
      <c r="D30" s="128"/>
      <c r="E30" s="128"/>
      <c r="F30" s="128"/>
      <c r="G30" s="128"/>
      <c r="H30" s="128"/>
      <c r="I30" s="128"/>
      <c r="J30" s="128"/>
    </row>
    <row r="31" spans="1:10" ht="25.5">
      <c r="A31" s="111"/>
      <c r="B31" s="111"/>
      <c r="C31" s="111"/>
      <c r="D31" s="111"/>
      <c r="E31" s="111"/>
      <c r="F31" s="111"/>
      <c r="G31" s="111"/>
      <c r="H31" s="111"/>
      <c r="I31" s="111"/>
      <c r="J31" s="111"/>
    </row>
    <row r="32" spans="1:10" ht="25.5">
      <c r="A32" s="111"/>
      <c r="B32" s="111"/>
      <c r="C32" s="111"/>
      <c r="D32" s="111"/>
      <c r="E32" s="111"/>
      <c r="F32" s="111"/>
      <c r="G32" s="111"/>
      <c r="H32" s="111"/>
      <c r="I32" s="111"/>
      <c r="J32" s="111"/>
    </row>
    <row r="33" spans="1:10" ht="25.5">
      <c r="A33" s="111"/>
      <c r="B33" s="111"/>
      <c r="C33" s="111"/>
      <c r="D33" s="111"/>
      <c r="E33" s="111"/>
      <c r="F33" s="111"/>
      <c r="G33" s="111"/>
      <c r="H33" s="111"/>
      <c r="I33" s="111"/>
      <c r="J33" s="111"/>
    </row>
    <row r="34" spans="1:10" ht="25.5">
      <c r="A34" s="111"/>
      <c r="B34" s="111"/>
      <c r="C34" s="111"/>
      <c r="D34" s="111"/>
      <c r="E34" s="111"/>
      <c r="F34" s="111"/>
      <c r="G34" s="111"/>
      <c r="H34" s="111"/>
      <c r="I34" s="111"/>
      <c r="J34" s="111"/>
    </row>
    <row r="35" spans="1:10" ht="25.5">
      <c r="A35" s="111"/>
      <c r="B35" s="111"/>
      <c r="C35" s="111"/>
      <c r="D35" s="111"/>
      <c r="E35" s="111"/>
      <c r="F35" s="111"/>
      <c r="G35" s="111"/>
      <c r="H35" s="111"/>
      <c r="I35" s="111"/>
      <c r="J35" s="111"/>
    </row>
    <row r="36" spans="1:10" ht="25.5">
      <c r="A36" s="111"/>
      <c r="B36" s="111"/>
      <c r="C36" s="111"/>
      <c r="D36" s="111"/>
      <c r="E36" s="111"/>
      <c r="F36" s="111"/>
      <c r="G36" s="111"/>
      <c r="H36" s="111"/>
      <c r="I36" s="111"/>
      <c r="J36" s="111"/>
    </row>
    <row r="37" spans="1:10" ht="25.5">
      <c r="A37" s="111"/>
      <c r="B37" s="111"/>
      <c r="C37" s="111"/>
      <c r="D37" s="111"/>
      <c r="E37" s="111"/>
      <c r="F37" s="111"/>
      <c r="G37" s="111"/>
      <c r="H37" s="111"/>
      <c r="I37" s="111"/>
      <c r="J37" s="111"/>
    </row>
    <row r="38" spans="1:10" ht="25.5">
      <c r="A38" s="111"/>
      <c r="B38" s="111"/>
      <c r="C38" s="111"/>
      <c r="D38" s="111"/>
      <c r="E38" s="111"/>
      <c r="F38" s="111"/>
      <c r="G38" s="111"/>
      <c r="H38" s="111"/>
      <c r="I38" s="111"/>
      <c r="J38" s="111"/>
    </row>
  </sheetData>
  <sheetProtection/>
  <mergeCells count="21">
    <mergeCell ref="A2:R2"/>
    <mergeCell ref="M6:M8"/>
    <mergeCell ref="P6:P8"/>
    <mergeCell ref="Q6:Q8"/>
    <mergeCell ref="O6:O8"/>
    <mergeCell ref="L6:L8"/>
    <mergeCell ref="K6:K8"/>
    <mergeCell ref="G6:J6"/>
    <mergeCell ref="J7:J8"/>
    <mergeCell ref="A6:A8"/>
    <mergeCell ref="I7:I8"/>
    <mergeCell ref="D7:D8"/>
    <mergeCell ref="F7:F8"/>
    <mergeCell ref="B6:B8"/>
    <mergeCell ref="G7:G8"/>
    <mergeCell ref="H7:H8"/>
    <mergeCell ref="R6:R8"/>
    <mergeCell ref="C6:F6"/>
    <mergeCell ref="E7:E8"/>
    <mergeCell ref="C7:C8"/>
    <mergeCell ref="N6:N8"/>
  </mergeCells>
  <printOptions/>
  <pageMargins left="0.26" right="0.16" top="0.17" bottom="0.49" header="0.17" footer="0.5"/>
  <pageSetup horizontalDpi="600" verticalDpi="600" orientation="landscape" scale="33" r:id="rId1"/>
</worksheet>
</file>

<file path=xl/worksheets/sheet13.xml><?xml version="1.0" encoding="utf-8"?>
<worksheet xmlns="http://schemas.openxmlformats.org/spreadsheetml/2006/main" xmlns:r="http://schemas.openxmlformats.org/officeDocument/2006/relationships">
  <sheetPr>
    <tabColor theme="3" tint="0.39998000860214233"/>
  </sheetPr>
  <dimension ref="A1:U38"/>
  <sheetViews>
    <sheetView view="pageBreakPreview" zoomScale="60" zoomScaleNormal="75" zoomScalePageLayoutView="0" workbookViewId="0" topLeftCell="A1">
      <selection activeCell="C24" sqref="C24:C26"/>
    </sheetView>
  </sheetViews>
  <sheetFormatPr defaultColWidth="9.140625" defaultRowHeight="12.75"/>
  <cols>
    <col min="1" max="1" width="9.140625" style="6" customWidth="1"/>
    <col min="2" max="2" width="34.421875" style="6" customWidth="1"/>
    <col min="3" max="3" width="59.421875" style="9" customWidth="1"/>
    <col min="4" max="5" width="19.421875" style="9" customWidth="1"/>
    <col min="6" max="10" width="23.7109375" style="9" customWidth="1"/>
    <col min="11" max="11" width="25.28125" style="9" customWidth="1"/>
    <col min="12" max="13" width="21.421875" style="6" customWidth="1"/>
    <col min="14" max="14" width="26.421875" style="6" customWidth="1"/>
    <col min="15" max="16384" width="9.140625" style="6" customWidth="1"/>
  </cols>
  <sheetData>
    <row r="1" spans="3:10" ht="15.75">
      <c r="C1" s="30" t="s">
        <v>136</v>
      </c>
      <c r="D1" s="30"/>
      <c r="E1" s="30"/>
      <c r="F1" s="10"/>
      <c r="G1" s="10"/>
      <c r="H1" s="10"/>
      <c r="I1" s="10"/>
      <c r="J1" s="10"/>
    </row>
    <row r="2" spans="6:9" s="17" customFormat="1" ht="20.25">
      <c r="F2" s="18"/>
      <c r="G2" s="18"/>
      <c r="H2" s="19" t="s">
        <v>18</v>
      </c>
      <c r="I2" s="18"/>
    </row>
    <row r="3" spans="6:10" s="11" customFormat="1" ht="20.25">
      <c r="F3" s="12"/>
      <c r="G3" s="12"/>
      <c r="H3" s="12"/>
      <c r="I3" s="12"/>
      <c r="J3" s="12"/>
    </row>
    <row r="4" spans="3:21" s="11" customFormat="1" ht="61.5" customHeight="1">
      <c r="C4" s="540" t="s">
        <v>439</v>
      </c>
      <c r="D4" s="540"/>
      <c r="E4" s="540"/>
      <c r="F4" s="540"/>
      <c r="G4" s="540"/>
      <c r="H4" s="540"/>
      <c r="I4" s="540"/>
      <c r="J4" s="210"/>
      <c r="K4" s="210"/>
      <c r="L4" s="210"/>
      <c r="M4" s="210"/>
      <c r="N4" s="210"/>
      <c r="R4" s="12"/>
      <c r="S4" s="12"/>
      <c r="T4" s="12"/>
      <c r="U4" s="12"/>
    </row>
    <row r="5" spans="3:21" s="11" customFormat="1" ht="37.5" customHeight="1">
      <c r="C5" s="210"/>
      <c r="D5" s="210"/>
      <c r="E5" s="210"/>
      <c r="F5" s="210"/>
      <c r="G5" s="210"/>
      <c r="H5" s="210"/>
      <c r="I5" s="210"/>
      <c r="J5" s="210"/>
      <c r="K5" s="210"/>
      <c r="L5" s="210"/>
      <c r="M5" s="210"/>
      <c r="N5" s="210"/>
      <c r="R5" s="12"/>
      <c r="S5" s="12"/>
      <c r="T5" s="12"/>
      <c r="U5" s="12"/>
    </row>
    <row r="6" spans="6:10" ht="15">
      <c r="F6" s="10"/>
      <c r="G6" s="10"/>
      <c r="H6" s="10"/>
      <c r="I6" s="10"/>
      <c r="J6" s="10"/>
    </row>
    <row r="7" spans="1:11" s="16" customFormat="1" ht="27.75" customHeight="1">
      <c r="A7" s="542"/>
      <c r="B7" s="542" t="s">
        <v>391</v>
      </c>
      <c r="C7" s="542" t="s">
        <v>440</v>
      </c>
      <c r="D7" s="545" t="s">
        <v>372</v>
      </c>
      <c r="E7" s="545" t="s">
        <v>389</v>
      </c>
      <c r="F7" s="545" t="s">
        <v>441</v>
      </c>
      <c r="G7" s="545" t="s">
        <v>442</v>
      </c>
      <c r="H7" s="545" t="s">
        <v>443</v>
      </c>
      <c r="I7" s="543" t="s">
        <v>444</v>
      </c>
      <c r="J7" s="4"/>
      <c r="K7" s="4"/>
    </row>
    <row r="8" spans="1:11" s="16" customFormat="1" ht="12.75" customHeight="1">
      <c r="A8" s="542"/>
      <c r="B8" s="542"/>
      <c r="C8" s="542"/>
      <c r="D8" s="545"/>
      <c r="E8" s="545"/>
      <c r="F8" s="545"/>
      <c r="G8" s="546"/>
      <c r="H8" s="545"/>
      <c r="I8" s="544"/>
      <c r="J8" s="4"/>
      <c r="K8" s="4"/>
    </row>
    <row r="9" spans="1:11" s="16" customFormat="1" ht="61.5" customHeight="1">
      <c r="A9" s="542"/>
      <c r="B9" s="542"/>
      <c r="C9" s="542"/>
      <c r="D9" s="545"/>
      <c r="E9" s="545"/>
      <c r="F9" s="545"/>
      <c r="G9" s="547"/>
      <c r="H9" s="545"/>
      <c r="I9" s="544"/>
      <c r="J9" s="131"/>
      <c r="K9" s="130"/>
    </row>
    <row r="10" spans="1:11" s="28" customFormat="1" ht="21.75" customHeight="1">
      <c r="A10" s="95"/>
      <c r="B10" s="95">
        <v>0</v>
      </c>
      <c r="C10" s="95">
        <v>1</v>
      </c>
      <c r="D10" s="95">
        <v>2</v>
      </c>
      <c r="E10" s="95">
        <v>3</v>
      </c>
      <c r="F10" s="95">
        <v>4</v>
      </c>
      <c r="G10" s="95">
        <v>5</v>
      </c>
      <c r="H10" s="95">
        <v>6</v>
      </c>
      <c r="I10" s="99" t="s">
        <v>390</v>
      </c>
      <c r="J10" s="131"/>
      <c r="K10" s="130"/>
    </row>
    <row r="11" spans="1:11" s="28" customFormat="1" ht="34.5" customHeight="1">
      <c r="A11" s="95">
        <v>1</v>
      </c>
      <c r="B11" s="95"/>
      <c r="C11" s="340"/>
      <c r="D11" s="95"/>
      <c r="E11" s="340"/>
      <c r="F11" s="95"/>
      <c r="G11" s="95"/>
      <c r="H11" s="341"/>
      <c r="I11" s="343">
        <f>G11*H11</f>
        <v>0</v>
      </c>
      <c r="J11" s="131"/>
      <c r="K11" s="130"/>
    </row>
    <row r="12" spans="1:11" s="28" customFormat="1" ht="21.75" customHeight="1">
      <c r="A12" s="95">
        <f>A11+1</f>
        <v>2</v>
      </c>
      <c r="B12" s="95"/>
      <c r="C12" s="95"/>
      <c r="D12" s="95"/>
      <c r="E12" s="95"/>
      <c r="F12" s="95"/>
      <c r="G12" s="95"/>
      <c r="H12" s="341"/>
      <c r="I12" s="343"/>
      <c r="J12" s="131"/>
      <c r="K12" s="130"/>
    </row>
    <row r="13" spans="1:11" s="28" customFormat="1" ht="21.75" customHeight="1">
      <c r="A13" s="95">
        <f>A12+1</f>
        <v>3</v>
      </c>
      <c r="B13" s="95"/>
      <c r="C13" s="95"/>
      <c r="D13" s="95"/>
      <c r="E13" s="95"/>
      <c r="F13" s="95"/>
      <c r="G13" s="95"/>
      <c r="H13" s="341"/>
      <c r="I13" s="343"/>
      <c r="J13" s="131"/>
      <c r="K13" s="130"/>
    </row>
    <row r="14" spans="1:11" s="28" customFormat="1" ht="21.75" customHeight="1">
      <c r="A14" s="95">
        <f>A13+1</f>
        <v>4</v>
      </c>
      <c r="B14" s="95"/>
      <c r="C14" s="95"/>
      <c r="D14" s="95"/>
      <c r="E14" s="95"/>
      <c r="F14" s="95"/>
      <c r="G14" s="95"/>
      <c r="H14" s="341"/>
      <c r="I14" s="343"/>
      <c r="J14" s="131"/>
      <c r="K14" s="130"/>
    </row>
    <row r="15" spans="1:11" s="7" customFormat="1" ht="21.75" customHeight="1">
      <c r="A15" s="95">
        <f>A14+1</f>
        <v>5</v>
      </c>
      <c r="B15" s="95"/>
      <c r="C15" s="97"/>
      <c r="D15" s="97"/>
      <c r="E15" s="97"/>
      <c r="F15" s="97"/>
      <c r="G15" s="97"/>
      <c r="H15" s="342"/>
      <c r="I15" s="344"/>
      <c r="J15" s="131"/>
      <c r="K15" s="130"/>
    </row>
    <row r="16" spans="1:11" s="7" customFormat="1" ht="21.75" customHeight="1">
      <c r="A16" s="95">
        <f>A15+1</f>
        <v>6</v>
      </c>
      <c r="B16" s="95"/>
      <c r="C16" s="97"/>
      <c r="D16" s="97"/>
      <c r="E16" s="97"/>
      <c r="F16" s="97"/>
      <c r="G16" s="97"/>
      <c r="H16" s="342"/>
      <c r="I16" s="344"/>
      <c r="J16" s="131"/>
      <c r="K16" s="130"/>
    </row>
    <row r="17" spans="1:11" s="5" customFormat="1" ht="23.25">
      <c r="A17" s="96"/>
      <c r="B17" s="96"/>
      <c r="C17" s="96" t="s">
        <v>127</v>
      </c>
      <c r="D17" s="96" t="s">
        <v>317</v>
      </c>
      <c r="E17" s="96" t="s">
        <v>317</v>
      </c>
      <c r="F17" s="98">
        <f>SUM(F11:F16)</f>
        <v>0</v>
      </c>
      <c r="G17" s="98">
        <f>SUM(G11:G16)</f>
        <v>0</v>
      </c>
      <c r="H17" s="98" t="s">
        <v>317</v>
      </c>
      <c r="I17" s="345">
        <f>SUM(I11:I16)</f>
        <v>0</v>
      </c>
      <c r="J17" s="131"/>
      <c r="K17" s="130"/>
    </row>
    <row r="18" spans="3:11" s="8" customFormat="1" ht="26.25">
      <c r="C18" s="4"/>
      <c r="D18" s="4"/>
      <c r="E18" s="4"/>
      <c r="F18" s="4"/>
      <c r="G18" s="4"/>
      <c r="H18" s="4"/>
      <c r="I18" s="4"/>
      <c r="J18" s="200"/>
      <c r="K18" s="200"/>
    </row>
    <row r="19" spans="1:13" s="8" customFormat="1" ht="52.5" customHeight="1">
      <c r="A19" s="548" t="s">
        <v>445</v>
      </c>
      <c r="B19" s="548"/>
      <c r="C19" s="398"/>
      <c r="D19" s="398"/>
      <c r="E19" s="398"/>
      <c r="F19" s="398"/>
      <c r="G19" s="398"/>
      <c r="H19" s="398"/>
      <c r="I19" s="398"/>
      <c r="J19" s="2"/>
      <c r="K19" s="2"/>
      <c r="L19" s="200"/>
      <c r="M19" s="200"/>
    </row>
    <row r="20" spans="1:14" ht="26.25">
      <c r="A20" s="7"/>
      <c r="B20" s="7"/>
      <c r="C20" s="108"/>
      <c r="D20" s="108"/>
      <c r="E20" s="108"/>
      <c r="F20" s="105"/>
      <c r="G20" s="105"/>
      <c r="H20" s="131"/>
      <c r="I20" s="131"/>
      <c r="J20" s="2"/>
      <c r="K20" s="188"/>
      <c r="L20" s="130"/>
      <c r="M20" s="130"/>
      <c r="N20" s="100"/>
    </row>
    <row r="21" spans="3:20" s="2" customFormat="1" ht="23.25">
      <c r="C21" s="29"/>
      <c r="D21" s="29"/>
      <c r="E21" s="29"/>
      <c r="F21" s="3"/>
      <c r="G21" s="3"/>
      <c r="H21" s="3"/>
      <c r="I21" s="3"/>
      <c r="J21" s="9"/>
      <c r="K21" s="189"/>
      <c r="L21" s="201"/>
      <c r="M21" s="201"/>
      <c r="N21" s="201"/>
      <c r="O21" s="201"/>
      <c r="P21" s="201"/>
      <c r="Q21" s="201"/>
      <c r="R21" s="201"/>
      <c r="S21" s="201"/>
      <c r="T21" s="190"/>
    </row>
    <row r="22" spans="3:20" s="8" customFormat="1" ht="23.25">
      <c r="C22" s="49" t="s">
        <v>134</v>
      </c>
      <c r="D22" s="49"/>
      <c r="E22" s="49"/>
      <c r="F22" s="49"/>
      <c r="G22" s="49"/>
      <c r="H22" s="49"/>
      <c r="I22" s="49"/>
      <c r="J22" s="9"/>
      <c r="K22" s="203"/>
      <c r="L22" s="541"/>
      <c r="M22" s="466"/>
      <c r="N22" s="466"/>
      <c r="O22" s="466"/>
      <c r="P22" s="466"/>
      <c r="Q22" s="466"/>
      <c r="R22" s="466"/>
      <c r="S22" s="466"/>
      <c r="T22" s="466"/>
    </row>
    <row r="23" spans="3:20" s="8" customFormat="1" ht="23.25">
      <c r="C23" s="49"/>
      <c r="D23" s="49"/>
      <c r="E23" s="49"/>
      <c r="F23" s="49"/>
      <c r="G23" s="49"/>
      <c r="H23" s="49"/>
      <c r="I23" s="49"/>
      <c r="J23" s="14"/>
      <c r="K23" s="13"/>
      <c r="L23" s="191"/>
      <c r="M23" s="189"/>
      <c r="N23" s="190"/>
      <c r="O23" s="189"/>
      <c r="P23" s="189"/>
      <c r="Q23" s="190"/>
      <c r="R23" s="190"/>
      <c r="S23" s="190"/>
      <c r="T23" s="190"/>
    </row>
    <row r="24" spans="3:20" s="8" customFormat="1" ht="23.25">
      <c r="C24" s="39" t="s">
        <v>465</v>
      </c>
      <c r="D24" s="49"/>
      <c r="E24" s="49"/>
      <c r="F24" s="49"/>
      <c r="G24" s="49"/>
      <c r="H24" s="49"/>
      <c r="I24" s="49"/>
      <c r="J24" s="9"/>
      <c r="K24" s="10"/>
      <c r="L24" s="191"/>
      <c r="M24" s="189"/>
      <c r="N24" s="190"/>
      <c r="O24" s="189"/>
      <c r="P24" s="189"/>
      <c r="Q24" s="190"/>
      <c r="R24" s="190"/>
      <c r="S24" s="190"/>
      <c r="T24" s="190"/>
    </row>
    <row r="25" spans="3:20" ht="23.25">
      <c r="C25" s="39" t="s">
        <v>466</v>
      </c>
      <c r="D25" s="76"/>
      <c r="E25" s="76"/>
      <c r="F25" s="76"/>
      <c r="G25" s="76"/>
      <c r="H25" s="76"/>
      <c r="I25" s="76"/>
      <c r="K25" s="10"/>
      <c r="L25" s="189"/>
      <c r="M25" s="189"/>
      <c r="N25" s="189"/>
      <c r="O25" s="189"/>
      <c r="P25" s="189"/>
      <c r="Q25" s="190"/>
      <c r="R25" s="190"/>
      <c r="S25" s="190"/>
      <c r="T25" s="190"/>
    </row>
    <row r="26" spans="3:20" ht="23.25" customHeight="1">
      <c r="C26" s="39" t="s">
        <v>467</v>
      </c>
      <c r="D26" s="49"/>
      <c r="E26" s="49"/>
      <c r="F26" s="77"/>
      <c r="G26" s="77"/>
      <c r="H26" s="77"/>
      <c r="I26" s="77"/>
      <c r="K26" s="10"/>
      <c r="L26" s="202"/>
      <c r="M26" s="202"/>
      <c r="N26" s="202"/>
      <c r="O26" s="202"/>
      <c r="P26" s="202"/>
      <c r="Q26" s="202"/>
      <c r="R26" s="202"/>
      <c r="S26" s="202"/>
      <c r="T26" s="192"/>
    </row>
    <row r="27" spans="3:20" ht="23.25" customHeight="1">
      <c r="C27" s="77"/>
      <c r="D27" s="77"/>
      <c r="E27" s="77"/>
      <c r="F27" s="77"/>
      <c r="G27" s="77"/>
      <c r="H27" s="77"/>
      <c r="I27" s="77"/>
      <c r="K27" s="10"/>
      <c r="L27" s="202"/>
      <c r="M27" s="202"/>
      <c r="N27" s="202"/>
      <c r="O27" s="202"/>
      <c r="P27" s="202"/>
      <c r="Q27" s="202"/>
      <c r="R27" s="202"/>
      <c r="S27" s="202"/>
      <c r="T27" s="192"/>
    </row>
    <row r="28" spans="3:20" ht="23.25">
      <c r="C28" s="10"/>
      <c r="D28" s="10"/>
      <c r="E28" s="10"/>
      <c r="K28" s="10"/>
      <c r="L28" s="189"/>
      <c r="M28" s="189"/>
      <c r="N28" s="190"/>
      <c r="O28" s="190"/>
      <c r="P28" s="190"/>
      <c r="Q28" s="190"/>
      <c r="R28" s="190"/>
      <c r="S28" s="190"/>
      <c r="T28" s="190"/>
    </row>
    <row r="29" spans="3:20" ht="23.25">
      <c r="C29" s="10"/>
      <c r="D29" s="10"/>
      <c r="E29" s="10"/>
      <c r="K29" s="10"/>
      <c r="L29" s="201"/>
      <c r="M29" s="201"/>
      <c r="N29" s="201"/>
      <c r="O29" s="201"/>
      <c r="P29" s="201"/>
      <c r="Q29" s="201"/>
      <c r="R29" s="201"/>
      <c r="S29" s="201"/>
      <c r="T29" s="190"/>
    </row>
    <row r="30" spans="3:11" s="15" customFormat="1" ht="15.75">
      <c r="C30" s="13"/>
      <c r="D30" s="13"/>
      <c r="E30" s="13"/>
      <c r="F30" s="14"/>
      <c r="G30" s="14"/>
      <c r="H30" s="14"/>
      <c r="I30" s="14"/>
      <c r="J30" s="9"/>
      <c r="K30" s="10"/>
    </row>
    <row r="31" spans="3:11" ht="15">
      <c r="C31" s="10"/>
      <c r="D31" s="10"/>
      <c r="E31" s="10"/>
      <c r="K31" s="10"/>
    </row>
    <row r="32" spans="3:5" ht="15">
      <c r="C32" s="10"/>
      <c r="D32" s="10"/>
      <c r="E32" s="10"/>
    </row>
    <row r="33" spans="3:5" ht="15">
      <c r="C33" s="10"/>
      <c r="D33" s="10"/>
      <c r="E33" s="10"/>
    </row>
    <row r="34" spans="3:5" ht="15">
      <c r="C34" s="10"/>
      <c r="D34" s="10"/>
      <c r="E34" s="10"/>
    </row>
    <row r="35" spans="3:5" ht="15">
      <c r="C35" s="10"/>
      <c r="D35" s="10"/>
      <c r="E35" s="10"/>
    </row>
    <row r="36" spans="3:5" ht="15">
      <c r="C36" s="10"/>
      <c r="D36" s="10"/>
      <c r="E36" s="10"/>
    </row>
    <row r="37" spans="3:5" ht="15">
      <c r="C37" s="10"/>
      <c r="D37" s="10"/>
      <c r="E37" s="10"/>
    </row>
    <row r="38" spans="3:5" ht="15">
      <c r="C38" s="10"/>
      <c r="D38" s="10"/>
      <c r="E38" s="10"/>
    </row>
  </sheetData>
  <sheetProtection/>
  <mergeCells count="12">
    <mergeCell ref="B7:B9"/>
    <mergeCell ref="H7:H9"/>
    <mergeCell ref="A19:I19"/>
    <mergeCell ref="A7:A9"/>
    <mergeCell ref="D7:D9"/>
    <mergeCell ref="E7:E9"/>
    <mergeCell ref="C4:I4"/>
    <mergeCell ref="L22:T22"/>
    <mergeCell ref="C7:C9"/>
    <mergeCell ref="I7:I9"/>
    <mergeCell ref="F7:F9"/>
    <mergeCell ref="G7:G9"/>
  </mergeCells>
  <printOptions/>
  <pageMargins left="0.63" right="0.13" top="0.25" bottom="0.26" header="0.25" footer="0.26"/>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sheetPr>
    <tabColor theme="3" tint="0.39998000860214233"/>
  </sheetPr>
  <dimension ref="B1:G55"/>
  <sheetViews>
    <sheetView view="pageBreakPreview" zoomScaleSheetLayoutView="100" zoomScalePageLayoutView="0" workbookViewId="0" topLeftCell="A7">
      <selection activeCell="F1" sqref="F1"/>
    </sheetView>
  </sheetViews>
  <sheetFormatPr defaultColWidth="9.140625" defaultRowHeight="12.75"/>
  <cols>
    <col min="1" max="1" width="4.00390625" style="346" customWidth="1"/>
    <col min="2" max="2" width="9.140625" style="346" customWidth="1"/>
    <col min="3" max="3" width="42.00390625" style="346" customWidth="1"/>
    <col min="4" max="4" width="9.140625" style="346" customWidth="1"/>
    <col min="5" max="5" width="14.28125" style="346" customWidth="1"/>
    <col min="6" max="6" width="9.140625" style="346" customWidth="1"/>
    <col min="7" max="7" width="11.421875" style="346" customWidth="1"/>
    <col min="8" max="16384" width="9.140625" style="346" customWidth="1"/>
  </cols>
  <sheetData>
    <row r="1" ht="12.75">
      <c r="F1" s="396" t="s">
        <v>371</v>
      </c>
    </row>
    <row r="3" spans="2:6" ht="12.75">
      <c r="B3" s="549" t="s">
        <v>370</v>
      </c>
      <c r="C3" s="550"/>
      <c r="D3" s="550"/>
      <c r="E3" s="550"/>
      <c r="F3" s="550"/>
    </row>
    <row r="4" spans="2:6" ht="12.75">
      <c r="B4" s="550"/>
      <c r="C4" s="550"/>
      <c r="D4" s="550"/>
      <c r="E4" s="550"/>
      <c r="F4" s="550"/>
    </row>
    <row r="7" ht="12.75">
      <c r="B7" s="346" t="s">
        <v>319</v>
      </c>
    </row>
    <row r="9" ht="12.75">
      <c r="B9" s="346" t="s">
        <v>379</v>
      </c>
    </row>
    <row r="10" ht="12.75">
      <c r="B10" s="346" t="s">
        <v>380</v>
      </c>
    </row>
    <row r="11" ht="12.75">
      <c r="B11" s="346" t="s">
        <v>381</v>
      </c>
    </row>
    <row r="12" ht="40.5" customHeight="1" thickBot="1"/>
    <row r="13" spans="2:6" ht="12.75">
      <c r="B13" s="347" t="s">
        <v>320</v>
      </c>
      <c r="C13" s="348"/>
      <c r="D13" s="348" t="s">
        <v>321</v>
      </c>
      <c r="E13" s="348" t="s">
        <v>322</v>
      </c>
      <c r="F13" s="349" t="s">
        <v>208</v>
      </c>
    </row>
    <row r="14" spans="2:6" ht="13.5" thickBot="1">
      <c r="B14" s="350" t="s">
        <v>323</v>
      </c>
      <c r="C14" s="351" t="s">
        <v>324</v>
      </c>
      <c r="D14" s="351" t="s">
        <v>325</v>
      </c>
      <c r="E14" s="351" t="s">
        <v>326</v>
      </c>
      <c r="F14" s="352" t="s">
        <v>327</v>
      </c>
    </row>
    <row r="15" spans="2:6" ht="25.5" customHeight="1">
      <c r="B15" s="353" t="s">
        <v>328</v>
      </c>
      <c r="C15" s="354" t="s">
        <v>329</v>
      </c>
      <c r="D15" s="385"/>
      <c r="E15" s="386" t="s">
        <v>330</v>
      </c>
      <c r="F15" s="385"/>
    </row>
    <row r="16" spans="2:6" ht="12.75">
      <c r="B16" s="355"/>
      <c r="C16" s="356" t="s">
        <v>331</v>
      </c>
      <c r="D16" s="387"/>
      <c r="E16" s="387"/>
      <c r="F16" s="387">
        <f>D16*E16</f>
        <v>0</v>
      </c>
    </row>
    <row r="17" spans="2:6" ht="12.75">
      <c r="B17" s="355"/>
      <c r="C17" s="356" t="s">
        <v>331</v>
      </c>
      <c r="D17" s="387"/>
      <c r="E17" s="387"/>
      <c r="F17" s="387">
        <f>D17*E17</f>
        <v>0</v>
      </c>
    </row>
    <row r="18" spans="2:6" ht="12.75">
      <c r="B18" s="358" t="s">
        <v>332</v>
      </c>
      <c r="C18" s="359" t="s">
        <v>333</v>
      </c>
      <c r="D18" s="383"/>
      <c r="E18" s="384" t="s">
        <v>330</v>
      </c>
      <c r="F18" s="383"/>
    </row>
    <row r="19" spans="2:6" ht="12.75">
      <c r="B19" s="355"/>
      <c r="C19" s="356" t="s">
        <v>331</v>
      </c>
      <c r="D19" s="387"/>
      <c r="E19" s="387"/>
      <c r="F19" s="387">
        <f>D19*E19</f>
        <v>0</v>
      </c>
    </row>
    <row r="20" spans="2:6" ht="12.75">
      <c r="B20" s="355"/>
      <c r="C20" s="356" t="s">
        <v>331</v>
      </c>
      <c r="D20" s="387"/>
      <c r="E20" s="387"/>
      <c r="F20" s="387">
        <f>D20*E20</f>
        <v>0</v>
      </c>
    </row>
    <row r="21" spans="2:6" ht="12.75">
      <c r="B21" s="358" t="s">
        <v>334</v>
      </c>
      <c r="C21" s="359" t="s">
        <v>335</v>
      </c>
      <c r="D21" s="383"/>
      <c r="E21" s="384" t="s">
        <v>330</v>
      </c>
      <c r="F21" s="383"/>
    </row>
    <row r="22" spans="2:6" ht="12.75">
      <c r="B22" s="355"/>
      <c r="C22" s="356" t="s">
        <v>331</v>
      </c>
      <c r="D22" s="387"/>
      <c r="E22" s="387"/>
      <c r="F22" s="387">
        <f>D22*E22</f>
        <v>0</v>
      </c>
    </row>
    <row r="23" spans="2:6" ht="12.75">
      <c r="B23" s="355"/>
      <c r="C23" s="356" t="s">
        <v>331</v>
      </c>
      <c r="D23" s="387"/>
      <c r="E23" s="387"/>
      <c r="F23" s="387">
        <f>D23*E23</f>
        <v>0</v>
      </c>
    </row>
    <row r="24" spans="2:6" ht="12.75">
      <c r="B24" s="358" t="s">
        <v>336</v>
      </c>
      <c r="C24" s="359" t="s">
        <v>337</v>
      </c>
      <c r="D24" s="383"/>
      <c r="E24" s="384" t="s">
        <v>330</v>
      </c>
      <c r="F24" s="383"/>
    </row>
    <row r="25" spans="2:6" ht="12.75">
      <c r="B25" s="355"/>
      <c r="C25" s="356" t="s">
        <v>331</v>
      </c>
      <c r="D25" s="387"/>
      <c r="E25" s="387"/>
      <c r="F25" s="387">
        <f>D25*E25</f>
        <v>0</v>
      </c>
    </row>
    <row r="26" spans="2:6" ht="12.75">
      <c r="B26" s="355"/>
      <c r="C26" s="356" t="s">
        <v>331</v>
      </c>
      <c r="D26" s="387"/>
      <c r="E26" s="387"/>
      <c r="F26" s="387">
        <f>D26*E26</f>
        <v>0</v>
      </c>
    </row>
    <row r="27" spans="2:6" ht="12.75">
      <c r="B27" s="358" t="s">
        <v>338</v>
      </c>
      <c r="C27" s="359" t="s">
        <v>339</v>
      </c>
      <c r="D27" s="383"/>
      <c r="E27" s="384" t="s">
        <v>330</v>
      </c>
      <c r="F27" s="383"/>
    </row>
    <row r="28" spans="2:6" ht="12.75">
      <c r="B28" s="355"/>
      <c r="C28" s="356" t="s">
        <v>331</v>
      </c>
      <c r="D28" s="387"/>
      <c r="E28" s="387"/>
      <c r="F28" s="387">
        <f>D28*E28</f>
        <v>0</v>
      </c>
    </row>
    <row r="29" spans="2:6" ht="12.75">
      <c r="B29" s="355"/>
      <c r="C29" s="356" t="s">
        <v>331</v>
      </c>
      <c r="D29" s="387"/>
      <c r="E29" s="387"/>
      <c r="F29" s="387">
        <f>D29*E29</f>
        <v>0</v>
      </c>
    </row>
    <row r="30" spans="2:6" ht="12.75">
      <c r="B30" s="358" t="s">
        <v>340</v>
      </c>
      <c r="C30" s="359" t="s">
        <v>341</v>
      </c>
      <c r="D30" s="383"/>
      <c r="E30" s="384" t="s">
        <v>330</v>
      </c>
      <c r="F30" s="383"/>
    </row>
    <row r="31" spans="2:6" ht="12.75">
      <c r="B31" s="355"/>
      <c r="C31" s="356" t="s">
        <v>331</v>
      </c>
      <c r="D31" s="387"/>
      <c r="E31" s="387"/>
      <c r="F31" s="387">
        <f>D31*E31</f>
        <v>0</v>
      </c>
    </row>
    <row r="32" spans="2:6" ht="12.75">
      <c r="B32" s="355"/>
      <c r="C32" s="356" t="s">
        <v>331</v>
      </c>
      <c r="D32" s="387"/>
      <c r="E32" s="387"/>
      <c r="F32" s="387">
        <f>D32*E32</f>
        <v>0</v>
      </c>
    </row>
    <row r="33" spans="2:6" ht="18" customHeight="1">
      <c r="B33" s="360" t="s">
        <v>342</v>
      </c>
      <c r="C33" s="361" t="s">
        <v>343</v>
      </c>
      <c r="D33" s="387"/>
      <c r="E33" s="359"/>
      <c r="F33" s="387">
        <f>D33*E33</f>
        <v>0</v>
      </c>
    </row>
    <row r="34" spans="2:6" ht="12.75">
      <c r="B34" s="358" t="s">
        <v>344</v>
      </c>
      <c r="C34" s="359" t="s">
        <v>345</v>
      </c>
      <c r="D34" s="383"/>
      <c r="E34" s="384" t="s">
        <v>330</v>
      </c>
      <c r="F34" s="383"/>
    </row>
    <row r="35" spans="2:6" ht="12.75">
      <c r="B35" s="357"/>
      <c r="C35" s="359" t="s">
        <v>346</v>
      </c>
      <c r="D35" s="387"/>
      <c r="E35" s="387"/>
      <c r="F35" s="387">
        <f>D35*E35</f>
        <v>0</v>
      </c>
    </row>
    <row r="36" spans="2:6" ht="12.75">
      <c r="B36" s="358" t="s">
        <v>347</v>
      </c>
      <c r="C36" s="359" t="s">
        <v>348</v>
      </c>
      <c r="D36" s="387"/>
      <c r="E36" s="387"/>
      <c r="F36" s="387">
        <f>D36*E36</f>
        <v>0</v>
      </c>
    </row>
    <row r="37" spans="2:6" ht="12.75">
      <c r="B37" s="357"/>
      <c r="C37" s="359" t="s">
        <v>346</v>
      </c>
      <c r="D37" s="387"/>
      <c r="E37" s="387"/>
      <c r="F37" s="387">
        <f>D37*E37</f>
        <v>0</v>
      </c>
    </row>
    <row r="38" spans="2:6" ht="25.5">
      <c r="B38" s="358" t="s">
        <v>349</v>
      </c>
      <c r="C38" s="362" t="s">
        <v>350</v>
      </c>
      <c r="D38" s="387"/>
      <c r="E38" s="387"/>
      <c r="F38" s="387">
        <f>D38*E38</f>
        <v>0</v>
      </c>
    </row>
    <row r="39" spans="2:6" ht="12.75">
      <c r="B39" s="363" t="s">
        <v>351</v>
      </c>
      <c r="C39" s="359" t="s">
        <v>352</v>
      </c>
      <c r="D39" s="383"/>
      <c r="E39" s="384" t="s">
        <v>330</v>
      </c>
      <c r="F39" s="383"/>
    </row>
    <row r="40" spans="2:6" ht="12.75">
      <c r="B40" s="357"/>
      <c r="C40" s="359" t="s">
        <v>353</v>
      </c>
      <c r="D40" s="387"/>
      <c r="E40" s="387"/>
      <c r="F40" s="387">
        <f>D40*E40</f>
        <v>0</v>
      </c>
    </row>
    <row r="41" spans="2:6" ht="12.75">
      <c r="B41" s="357"/>
      <c r="C41" s="359" t="s">
        <v>353</v>
      </c>
      <c r="D41" s="387"/>
      <c r="E41" s="387"/>
      <c r="F41" s="387">
        <f>D41*E41</f>
        <v>0</v>
      </c>
    </row>
    <row r="42" spans="2:6" ht="12.75">
      <c r="B42" s="358" t="s">
        <v>354</v>
      </c>
      <c r="C42" s="359" t="s">
        <v>355</v>
      </c>
      <c r="D42" s="387"/>
      <c r="E42" s="387"/>
      <c r="F42" s="387">
        <f>D42*E42</f>
        <v>0</v>
      </c>
    </row>
    <row r="43" spans="2:6" ht="12.75">
      <c r="B43" s="363" t="s">
        <v>356</v>
      </c>
      <c r="C43" s="359" t="s">
        <v>357</v>
      </c>
      <c r="D43" s="387"/>
      <c r="E43" s="359"/>
      <c r="F43" s="387">
        <f>D43*E43</f>
        <v>0</v>
      </c>
    </row>
    <row r="44" spans="2:6" ht="12.75">
      <c r="B44" s="363" t="s">
        <v>358</v>
      </c>
      <c r="C44" s="359" t="s">
        <v>359</v>
      </c>
      <c r="D44" s="387"/>
      <c r="E44" s="387"/>
      <c r="F44" s="387">
        <f>D44*E44</f>
        <v>0</v>
      </c>
    </row>
    <row r="45" spans="2:6" ht="12.75">
      <c r="B45" s="363" t="s">
        <v>360</v>
      </c>
      <c r="C45" s="359" t="s">
        <v>361</v>
      </c>
      <c r="D45" s="383"/>
      <c r="E45" s="384" t="s">
        <v>330</v>
      </c>
      <c r="F45" s="383"/>
    </row>
    <row r="46" spans="2:6" ht="12.75">
      <c r="B46" s="357"/>
      <c r="C46" s="359" t="s">
        <v>362</v>
      </c>
      <c r="D46" s="387"/>
      <c r="E46" s="387"/>
      <c r="F46" s="387">
        <f>D46*E46</f>
        <v>0</v>
      </c>
    </row>
    <row r="47" spans="2:6" ht="12.75">
      <c r="B47" s="357"/>
      <c r="C47" s="359" t="s">
        <v>362</v>
      </c>
      <c r="D47" s="387"/>
      <c r="E47" s="387"/>
      <c r="F47" s="387">
        <f>D47*E47</f>
        <v>0</v>
      </c>
    </row>
    <row r="48" spans="2:6" ht="12.75">
      <c r="B48" s="357"/>
      <c r="C48" s="366" t="s">
        <v>363</v>
      </c>
      <c r="D48" s="365" t="s">
        <v>330</v>
      </c>
      <c r="E48" s="366" t="s">
        <v>330</v>
      </c>
      <c r="F48" s="365">
        <f>SUM(F15:F47)</f>
        <v>0</v>
      </c>
    </row>
    <row r="49" spans="2:6" ht="25.5">
      <c r="B49" s="357"/>
      <c r="C49" s="369" t="s">
        <v>364</v>
      </c>
      <c r="D49" s="368" t="s">
        <v>330</v>
      </c>
      <c r="E49" s="367" t="s">
        <v>330</v>
      </c>
      <c r="F49" s="368"/>
    </row>
    <row r="51" ht="12.75">
      <c r="B51" s="364" t="s">
        <v>365</v>
      </c>
    </row>
    <row r="52" spans="2:7" ht="49.5" customHeight="1">
      <c r="B52" s="551" t="s">
        <v>366</v>
      </c>
      <c r="C52" s="505"/>
      <c r="D52" s="505"/>
      <c r="E52" s="505"/>
      <c r="F52" s="505"/>
      <c r="G52" s="505"/>
    </row>
    <row r="53" spans="2:7" ht="43.5" customHeight="1">
      <c r="B53" s="551" t="s">
        <v>367</v>
      </c>
      <c r="C53" s="505"/>
      <c r="D53" s="505"/>
      <c r="E53" s="505"/>
      <c r="F53" s="505"/>
      <c r="G53" s="505"/>
    </row>
    <row r="54" spans="2:7" ht="39.75" customHeight="1">
      <c r="B54" s="551" t="s">
        <v>368</v>
      </c>
      <c r="C54" s="505"/>
      <c r="D54" s="505"/>
      <c r="E54" s="505"/>
      <c r="F54" s="505"/>
      <c r="G54" s="505"/>
    </row>
    <row r="55" spans="2:7" ht="61.5" customHeight="1">
      <c r="B55" s="551" t="s">
        <v>369</v>
      </c>
      <c r="C55" s="505"/>
      <c r="D55" s="505"/>
      <c r="E55" s="505"/>
      <c r="F55" s="505"/>
      <c r="G55" s="505"/>
    </row>
  </sheetData>
  <sheetProtection/>
  <mergeCells count="5">
    <mergeCell ref="B3:F4"/>
    <mergeCell ref="B52:G52"/>
    <mergeCell ref="B53:G53"/>
    <mergeCell ref="B54:G54"/>
    <mergeCell ref="B55:G55"/>
  </mergeCells>
  <printOptions/>
  <pageMargins left="0.7480314960629921" right="0.7480314960629921" top="0.5905511811023623" bottom="0.3937007874015748" header="0.5118110236220472" footer="0.5118110236220472"/>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sheetPr>
    <tabColor theme="3" tint="0.39998000860214233"/>
  </sheetPr>
  <dimension ref="B1:R35"/>
  <sheetViews>
    <sheetView view="pageBreakPreview" zoomScale="60" zoomScalePageLayoutView="0" workbookViewId="0" topLeftCell="A1">
      <selection activeCell="D7" sqref="D7:D9"/>
    </sheetView>
  </sheetViews>
  <sheetFormatPr defaultColWidth="9.140625" defaultRowHeight="12.75"/>
  <cols>
    <col min="1" max="1" width="9.140625" style="6" customWidth="1"/>
    <col min="2" max="2" width="59.421875" style="9" customWidth="1"/>
    <col min="3" max="7" width="23.7109375" style="9" customWidth="1"/>
    <col min="8" max="8" width="25.28125" style="9" customWidth="1"/>
    <col min="9" max="10" width="21.421875" style="6" customWidth="1"/>
    <col min="11" max="11" width="26.421875" style="6" customWidth="1"/>
    <col min="12" max="16384" width="9.140625" style="6" customWidth="1"/>
  </cols>
  <sheetData>
    <row r="1" spans="2:7" ht="15.75">
      <c r="B1" s="30" t="s">
        <v>136</v>
      </c>
      <c r="C1" s="10"/>
      <c r="D1" s="10"/>
      <c r="E1" s="10"/>
      <c r="F1" s="10"/>
      <c r="G1" s="10"/>
    </row>
    <row r="2" spans="3:6" s="17" customFormat="1" ht="20.25">
      <c r="C2" s="18"/>
      <c r="D2" s="18"/>
      <c r="E2" s="19" t="s">
        <v>306</v>
      </c>
      <c r="F2" s="18"/>
    </row>
    <row r="3" spans="3:7" s="11" customFormat="1" ht="20.25">
      <c r="C3" s="12"/>
      <c r="D3" s="12"/>
      <c r="E3" s="12"/>
      <c r="F3" s="12"/>
      <c r="G3" s="12"/>
    </row>
    <row r="4" spans="2:18" s="11" customFormat="1" ht="61.5" customHeight="1">
      <c r="B4" s="540" t="s">
        <v>447</v>
      </c>
      <c r="C4" s="540"/>
      <c r="D4" s="540"/>
      <c r="E4" s="540"/>
      <c r="F4" s="540"/>
      <c r="G4" s="210"/>
      <c r="H4" s="210"/>
      <c r="I4" s="210"/>
      <c r="J4" s="210"/>
      <c r="K4" s="210"/>
      <c r="O4" s="12"/>
      <c r="P4" s="12"/>
      <c r="Q4" s="12"/>
      <c r="R4" s="12"/>
    </row>
    <row r="5" spans="2:18" s="11" customFormat="1" ht="37.5" customHeight="1">
      <c r="B5" s="210"/>
      <c r="C5" s="210"/>
      <c r="D5" s="210"/>
      <c r="E5" s="210"/>
      <c r="F5" s="210"/>
      <c r="G5" s="210"/>
      <c r="H5" s="210"/>
      <c r="I5" s="210"/>
      <c r="J5" s="210"/>
      <c r="K5" s="210"/>
      <c r="O5" s="12"/>
      <c r="P5" s="12"/>
      <c r="Q5" s="12"/>
      <c r="R5" s="12"/>
    </row>
    <row r="6" spans="3:7" ht="15">
      <c r="C6" s="10"/>
      <c r="D6" s="10"/>
      <c r="E6" s="10"/>
      <c r="F6" s="10"/>
      <c r="G6" s="10"/>
    </row>
    <row r="7" spans="2:8" s="16" customFormat="1" ht="27.75" customHeight="1">
      <c r="B7" s="545" t="s">
        <v>448</v>
      </c>
      <c r="C7" s="545" t="s">
        <v>449</v>
      </c>
      <c r="D7" s="545" t="s">
        <v>450</v>
      </c>
      <c r="E7" s="545" t="s">
        <v>451</v>
      </c>
      <c r="F7" s="545" t="s">
        <v>452</v>
      </c>
      <c r="G7" s="4"/>
      <c r="H7" s="4"/>
    </row>
    <row r="8" spans="2:8" s="16" customFormat="1" ht="12.75" customHeight="1">
      <c r="B8" s="545"/>
      <c r="C8" s="545"/>
      <c r="D8" s="545"/>
      <c r="E8" s="545"/>
      <c r="F8" s="545"/>
      <c r="G8" s="4"/>
      <c r="H8" s="4"/>
    </row>
    <row r="9" spans="2:8" s="16" customFormat="1" ht="61.5" customHeight="1">
      <c r="B9" s="545"/>
      <c r="C9" s="545"/>
      <c r="D9" s="545"/>
      <c r="E9" s="545"/>
      <c r="F9" s="545"/>
      <c r="G9" s="131"/>
      <c r="H9" s="130"/>
    </row>
    <row r="10" spans="2:8" s="28" customFormat="1" ht="21.75" customHeight="1">
      <c r="B10" s="95">
        <v>1</v>
      </c>
      <c r="C10" s="95">
        <v>2</v>
      </c>
      <c r="D10" s="95">
        <v>3</v>
      </c>
      <c r="E10" s="95">
        <v>4</v>
      </c>
      <c r="F10" s="99" t="s">
        <v>13</v>
      </c>
      <c r="G10" s="131"/>
      <c r="H10" s="130"/>
    </row>
    <row r="11" spans="2:8" s="7" customFormat="1" ht="21.75" customHeight="1">
      <c r="B11" s="332" t="s">
        <v>307</v>
      </c>
      <c r="C11" s="97"/>
      <c r="D11" s="97"/>
      <c r="E11" s="97"/>
      <c r="F11" s="91">
        <f>D11*E11</f>
        <v>0</v>
      </c>
      <c r="G11" s="131"/>
      <c r="H11" s="130"/>
    </row>
    <row r="12" spans="2:8" s="7" customFormat="1" ht="56.25" customHeight="1">
      <c r="B12" s="332" t="s">
        <v>308</v>
      </c>
      <c r="C12" s="97"/>
      <c r="D12" s="97"/>
      <c r="E12" s="97"/>
      <c r="F12" s="91"/>
      <c r="G12" s="131"/>
      <c r="H12" s="130"/>
    </row>
    <row r="13" spans="2:8" s="5" customFormat="1" ht="23.25">
      <c r="B13" s="96" t="s">
        <v>127</v>
      </c>
      <c r="C13" s="98"/>
      <c r="D13" s="98"/>
      <c r="E13" s="98"/>
      <c r="F13" s="98">
        <f>SUM(F11:F12)</f>
        <v>0</v>
      </c>
      <c r="G13" s="131"/>
      <c r="H13" s="130"/>
    </row>
    <row r="14" spans="2:8" s="8" customFormat="1" ht="26.25">
      <c r="B14" s="4"/>
      <c r="C14" s="4"/>
      <c r="D14" s="4"/>
      <c r="E14" s="4"/>
      <c r="F14" s="4"/>
      <c r="G14" s="200"/>
      <c r="H14" s="200"/>
    </row>
    <row r="15" spans="2:8" s="8" customFormat="1" ht="26.25">
      <c r="B15" s="4"/>
      <c r="C15" s="4"/>
      <c r="D15" s="4"/>
      <c r="E15" s="4"/>
      <c r="F15" s="4"/>
      <c r="G15" s="200"/>
      <c r="H15" s="200"/>
    </row>
    <row r="16" spans="2:10" s="8" customFormat="1" ht="89.25" customHeight="1">
      <c r="B16" s="552" t="s">
        <v>453</v>
      </c>
      <c r="C16" s="505"/>
      <c r="D16" s="505"/>
      <c r="E16" s="505"/>
      <c r="F16" s="505"/>
      <c r="G16" s="505"/>
      <c r="H16" s="505"/>
      <c r="I16" s="505"/>
      <c r="J16" s="200"/>
    </row>
    <row r="17" spans="2:11" ht="23.25" customHeight="1">
      <c r="B17" s="552" t="s">
        <v>318</v>
      </c>
      <c r="C17" s="505"/>
      <c r="D17" s="505"/>
      <c r="E17" s="505"/>
      <c r="F17" s="505"/>
      <c r="G17" s="505"/>
      <c r="H17" s="188"/>
      <c r="I17" s="130"/>
      <c r="J17" s="130"/>
      <c r="K17" s="100"/>
    </row>
    <row r="18" spans="2:17" s="2" customFormat="1" ht="51" customHeight="1">
      <c r="B18" s="505"/>
      <c r="C18" s="505"/>
      <c r="D18" s="505"/>
      <c r="E18" s="505"/>
      <c r="F18" s="505"/>
      <c r="G18" s="505"/>
      <c r="H18" s="189"/>
      <c r="I18" s="201"/>
      <c r="J18" s="201"/>
      <c r="K18" s="201"/>
      <c r="L18" s="201"/>
      <c r="M18" s="201"/>
      <c r="N18" s="201"/>
      <c r="O18" s="201"/>
      <c r="P18" s="201"/>
      <c r="Q18" s="190"/>
    </row>
    <row r="19" spans="2:17" s="8" customFormat="1" ht="23.25">
      <c r="B19" s="49" t="s">
        <v>134</v>
      </c>
      <c r="C19" s="49"/>
      <c r="D19" s="49"/>
      <c r="E19" s="49"/>
      <c r="F19" s="49"/>
      <c r="G19" s="9"/>
      <c r="H19" s="203"/>
      <c r="I19" s="541"/>
      <c r="J19" s="466"/>
      <c r="K19" s="466"/>
      <c r="L19" s="466"/>
      <c r="M19" s="466"/>
      <c r="N19" s="466"/>
      <c r="O19" s="466"/>
      <c r="P19" s="466"/>
      <c r="Q19" s="466"/>
    </row>
    <row r="20" spans="2:17" s="8" customFormat="1" ht="23.25">
      <c r="B20" s="49"/>
      <c r="C20" s="49"/>
      <c r="D20" s="49"/>
      <c r="E20" s="49"/>
      <c r="F20" s="49"/>
      <c r="G20" s="14"/>
      <c r="H20" s="13"/>
      <c r="I20" s="191"/>
      <c r="J20" s="189"/>
      <c r="K20" s="190"/>
      <c r="L20" s="189"/>
      <c r="M20" s="189"/>
      <c r="N20" s="190"/>
      <c r="O20" s="190"/>
      <c r="P20" s="190"/>
      <c r="Q20" s="190"/>
    </row>
    <row r="21" spans="2:17" s="8" customFormat="1" ht="23.25">
      <c r="B21" s="39" t="s">
        <v>465</v>
      </c>
      <c r="C21" s="49"/>
      <c r="D21" s="49"/>
      <c r="E21" s="49"/>
      <c r="F21" s="49"/>
      <c r="G21" s="9"/>
      <c r="H21" s="10"/>
      <c r="I21" s="191"/>
      <c r="J21" s="189"/>
      <c r="K21" s="190"/>
      <c r="L21" s="189"/>
      <c r="M21" s="189"/>
      <c r="N21" s="190"/>
      <c r="O21" s="190"/>
      <c r="P21" s="190"/>
      <c r="Q21" s="190"/>
    </row>
    <row r="22" spans="2:17" ht="23.25">
      <c r="B22" s="39" t="s">
        <v>466</v>
      </c>
      <c r="C22" s="76"/>
      <c r="D22" s="76"/>
      <c r="E22" s="76"/>
      <c r="F22" s="76"/>
      <c r="H22" s="10"/>
      <c r="I22" s="189"/>
      <c r="J22" s="189"/>
      <c r="K22" s="189"/>
      <c r="L22" s="189"/>
      <c r="M22" s="189"/>
      <c r="N22" s="190"/>
      <c r="O22" s="190"/>
      <c r="P22" s="190"/>
      <c r="Q22" s="190"/>
    </row>
    <row r="23" spans="2:17" ht="23.25" customHeight="1">
      <c r="B23" s="39" t="s">
        <v>467</v>
      </c>
      <c r="C23" s="77"/>
      <c r="D23" s="77"/>
      <c r="E23" s="77"/>
      <c r="F23" s="77"/>
      <c r="H23" s="10"/>
      <c r="I23" s="202"/>
      <c r="J23" s="202"/>
      <c r="K23" s="202"/>
      <c r="L23" s="202"/>
      <c r="M23" s="202"/>
      <c r="N23" s="202"/>
      <c r="O23" s="202"/>
      <c r="P23" s="202"/>
      <c r="Q23" s="192"/>
    </row>
    <row r="24" spans="2:17" ht="23.25" customHeight="1">
      <c r="B24" s="77"/>
      <c r="C24" s="77"/>
      <c r="D24" s="77"/>
      <c r="E24" s="77"/>
      <c r="F24" s="77"/>
      <c r="H24" s="10"/>
      <c r="I24" s="202"/>
      <c r="J24" s="202"/>
      <c r="K24" s="202"/>
      <c r="L24" s="202"/>
      <c r="M24" s="202"/>
      <c r="N24" s="202"/>
      <c r="O24" s="202"/>
      <c r="P24" s="202"/>
      <c r="Q24" s="192"/>
    </row>
    <row r="25" spans="2:17" ht="23.25">
      <c r="B25" s="10"/>
      <c r="H25" s="10"/>
      <c r="I25" s="189"/>
      <c r="J25" s="189"/>
      <c r="K25" s="190"/>
      <c r="L25" s="190"/>
      <c r="M25" s="190"/>
      <c r="N25" s="190"/>
      <c r="O25" s="190"/>
      <c r="P25" s="190"/>
      <c r="Q25" s="190"/>
    </row>
    <row r="26" spans="2:17" ht="23.25">
      <c r="B26" s="10"/>
      <c r="H26" s="10"/>
      <c r="I26" s="201"/>
      <c r="J26" s="201"/>
      <c r="K26" s="201"/>
      <c r="L26" s="201"/>
      <c r="M26" s="201"/>
      <c r="N26" s="201"/>
      <c r="O26" s="201"/>
      <c r="P26" s="201"/>
      <c r="Q26" s="190"/>
    </row>
    <row r="27" spans="2:8" s="15" customFormat="1" ht="15.75">
      <c r="B27" s="13"/>
      <c r="C27" s="14"/>
      <c r="D27" s="14"/>
      <c r="E27" s="14"/>
      <c r="F27" s="14"/>
      <c r="G27" s="9"/>
      <c r="H27" s="10"/>
    </row>
    <row r="28" spans="2:8" ht="15">
      <c r="B28" s="10"/>
      <c r="H28" s="10"/>
    </row>
    <row r="29" ht="15">
      <c r="B29" s="10"/>
    </row>
    <row r="30" ht="15">
      <c r="B30" s="10"/>
    </row>
    <row r="31" ht="15">
      <c r="B31" s="10"/>
    </row>
    <row r="32" ht="15">
      <c r="B32" s="10"/>
    </row>
    <row r="33" ht="15">
      <c r="B33" s="10"/>
    </row>
    <row r="34" ht="15">
      <c r="B34" s="10"/>
    </row>
    <row r="35" ht="15">
      <c r="B35" s="10"/>
    </row>
  </sheetData>
  <sheetProtection/>
  <mergeCells count="9">
    <mergeCell ref="I19:Q19"/>
    <mergeCell ref="B4:F4"/>
    <mergeCell ref="B7:B9"/>
    <mergeCell ref="C7:C9"/>
    <mergeCell ref="D7:D9"/>
    <mergeCell ref="E7:E9"/>
    <mergeCell ref="F7:F9"/>
    <mergeCell ref="B17:G18"/>
    <mergeCell ref="B16:I16"/>
  </mergeCells>
  <printOptions/>
  <pageMargins left="0.75" right="0.75" top="1" bottom="1" header="0.5" footer="0.5"/>
  <pageSetup horizontalDpi="600" verticalDpi="600" orientation="landscape" paperSize="9" scale="59" r:id="rId1"/>
</worksheet>
</file>

<file path=xl/worksheets/sheet16.xml><?xml version="1.0" encoding="utf-8"?>
<worksheet xmlns="http://schemas.openxmlformats.org/spreadsheetml/2006/main" xmlns:r="http://schemas.openxmlformats.org/officeDocument/2006/relationships">
  <sheetPr>
    <tabColor theme="3" tint="0.39998000860214233"/>
  </sheetPr>
  <dimension ref="A1:N34"/>
  <sheetViews>
    <sheetView view="pageBreakPreview" zoomScale="60" zoomScaleNormal="60" zoomScalePageLayoutView="0" workbookViewId="0" topLeftCell="A7">
      <selection activeCell="A24" sqref="A24:J26"/>
    </sheetView>
  </sheetViews>
  <sheetFormatPr defaultColWidth="9.140625" defaultRowHeight="12.75"/>
  <cols>
    <col min="1" max="3" width="16.28125" style="21" customWidth="1"/>
    <col min="4" max="4" width="18.8515625" style="20" customWidth="1"/>
    <col min="5" max="5" width="16.28125" style="20" customWidth="1"/>
    <col min="6" max="6" width="16.28125" style="22" customWidth="1"/>
    <col min="7" max="7" width="20.140625" style="22" customWidth="1"/>
    <col min="8" max="8" width="30.57421875" style="22" bestFit="1" customWidth="1"/>
    <col min="9" max="9" width="16.28125" style="22" customWidth="1"/>
    <col min="10" max="10" width="15.140625" style="22" customWidth="1"/>
    <col min="11" max="11" width="15.7109375" style="20" customWidth="1"/>
    <col min="12" max="12" width="17.8515625" style="20" customWidth="1"/>
    <col min="13" max="13" width="20.00390625" style="20" customWidth="1"/>
    <col min="14" max="16384" width="9.140625" style="20" customWidth="1"/>
  </cols>
  <sheetData>
    <row r="1" spans="1:14" s="6" customFormat="1" ht="18">
      <c r="A1" s="30" t="s">
        <v>136</v>
      </c>
      <c r="B1" s="2"/>
      <c r="C1" s="2"/>
      <c r="D1" s="555"/>
      <c r="E1" s="555"/>
      <c r="F1" s="5"/>
      <c r="J1" s="61" t="s">
        <v>15</v>
      </c>
      <c r="N1" s="36"/>
    </row>
    <row r="3" s="24" customFormat="1" ht="15.75"/>
    <row r="6" ht="20.25">
      <c r="A6" s="32" t="s">
        <v>454</v>
      </c>
    </row>
    <row r="7" spans="1:8" s="23" customFormat="1" ht="20.25">
      <c r="A7" s="27"/>
      <c r="B7" s="27"/>
      <c r="C7" s="27"/>
      <c r="E7" s="27"/>
      <c r="F7" s="27"/>
      <c r="G7" s="27"/>
      <c r="H7" s="27"/>
    </row>
    <row r="8" spans="1:10" s="23" customFormat="1" ht="20.25" customHeight="1">
      <c r="A8" s="553" t="s">
        <v>455</v>
      </c>
      <c r="B8" s="553" t="s">
        <v>183</v>
      </c>
      <c r="C8" s="553" t="s">
        <v>184</v>
      </c>
      <c r="D8" s="553" t="s">
        <v>373</v>
      </c>
      <c r="E8" s="553" t="s">
        <v>374</v>
      </c>
      <c r="F8" s="553" t="s">
        <v>375</v>
      </c>
      <c r="G8" s="553" t="s">
        <v>376</v>
      </c>
      <c r="H8" s="553" t="s">
        <v>377</v>
      </c>
      <c r="I8" s="553" t="s">
        <v>227</v>
      </c>
      <c r="J8" s="553" t="s">
        <v>228</v>
      </c>
    </row>
    <row r="9" spans="1:10" s="23" customFormat="1" ht="139.5" customHeight="1">
      <c r="A9" s="553"/>
      <c r="B9" s="553"/>
      <c r="C9" s="553"/>
      <c r="D9" s="553"/>
      <c r="E9" s="553"/>
      <c r="F9" s="553"/>
      <c r="G9" s="553"/>
      <c r="H9" s="553"/>
      <c r="I9" s="553"/>
      <c r="J9" s="553"/>
    </row>
    <row r="10" spans="1:10" s="23" customFormat="1" ht="20.25">
      <c r="A10" s="66">
        <v>1</v>
      </c>
      <c r="B10" s="66">
        <v>2</v>
      </c>
      <c r="C10" s="66">
        <v>3</v>
      </c>
      <c r="D10" s="66" t="s">
        <v>171</v>
      </c>
      <c r="E10" s="66">
        <v>5</v>
      </c>
      <c r="F10" s="66">
        <v>6</v>
      </c>
      <c r="G10" s="66">
        <v>7</v>
      </c>
      <c r="H10" s="66">
        <v>8</v>
      </c>
      <c r="I10" s="66">
        <v>9</v>
      </c>
      <c r="J10" s="66">
        <v>10</v>
      </c>
    </row>
    <row r="11" spans="1:10" s="23" customFormat="1" ht="20.25">
      <c r="A11" s="69"/>
      <c r="B11" s="69"/>
      <c r="C11" s="69"/>
      <c r="D11" s="69">
        <f>E11+K11</f>
        <v>0</v>
      </c>
      <c r="E11" s="67"/>
      <c r="F11" s="68"/>
      <c r="G11" s="68"/>
      <c r="H11" s="68"/>
      <c r="I11" s="68"/>
      <c r="J11" s="68"/>
    </row>
    <row r="12" spans="1:13" s="23" customFormat="1" ht="20.25">
      <c r="A12" s="33"/>
      <c r="B12" s="33"/>
      <c r="C12" s="33"/>
      <c r="D12" s="33"/>
      <c r="E12" s="34"/>
      <c r="F12" s="35"/>
      <c r="G12" s="35"/>
      <c r="H12" s="35"/>
      <c r="I12" s="35"/>
      <c r="J12" s="35"/>
      <c r="K12" s="35"/>
      <c r="L12" s="35"/>
      <c r="M12" s="35"/>
    </row>
    <row r="13" spans="1:13" s="23" customFormat="1" ht="20.25">
      <c r="A13" s="33"/>
      <c r="B13" s="33"/>
      <c r="C13" s="33"/>
      <c r="D13" s="33"/>
      <c r="E13" s="34"/>
      <c r="F13" s="35"/>
      <c r="G13" s="35"/>
      <c r="H13" s="35"/>
      <c r="I13" s="35"/>
      <c r="J13" s="35"/>
      <c r="K13" s="35"/>
      <c r="L13" s="35"/>
      <c r="M13" s="35"/>
    </row>
    <row r="14" spans="1:8" s="23" customFormat="1" ht="20.25">
      <c r="A14" s="27"/>
      <c r="B14" s="27"/>
      <c r="C14" s="27"/>
      <c r="E14" s="27"/>
      <c r="F14" s="27"/>
      <c r="G14" s="27"/>
      <c r="H14" s="27"/>
    </row>
    <row r="15" spans="1:8" s="23" customFormat="1" ht="20.25">
      <c r="A15" s="27"/>
      <c r="B15" s="27"/>
      <c r="C15" s="27"/>
      <c r="E15" s="27"/>
      <c r="F15" s="27"/>
      <c r="G15" s="27"/>
      <c r="H15" s="27"/>
    </row>
    <row r="16" ht="20.25">
      <c r="A16" s="32" t="s">
        <v>456</v>
      </c>
    </row>
    <row r="19" spans="1:13" s="25" customFormat="1" ht="90" customHeight="1">
      <c r="A19" s="553" t="s">
        <v>457</v>
      </c>
      <c r="B19" s="553" t="s">
        <v>183</v>
      </c>
      <c r="C19" s="553" t="s">
        <v>185</v>
      </c>
      <c r="D19" s="553" t="s">
        <v>458</v>
      </c>
      <c r="E19" s="553" t="s">
        <v>459</v>
      </c>
      <c r="F19" s="553" t="s">
        <v>460</v>
      </c>
      <c r="G19" s="553" t="s">
        <v>461</v>
      </c>
      <c r="H19" s="553" t="s">
        <v>462</v>
      </c>
      <c r="I19" s="553" t="s">
        <v>227</v>
      </c>
      <c r="J19" s="553" t="s">
        <v>228</v>
      </c>
      <c r="K19" s="35"/>
      <c r="L19" s="35"/>
      <c r="M19" s="35"/>
    </row>
    <row r="20" spans="1:13" s="25" customFormat="1" ht="90" customHeight="1">
      <c r="A20" s="553"/>
      <c r="B20" s="553"/>
      <c r="C20" s="553"/>
      <c r="D20" s="553"/>
      <c r="E20" s="553"/>
      <c r="F20" s="553"/>
      <c r="G20" s="553"/>
      <c r="H20" s="553"/>
      <c r="I20" s="553"/>
      <c r="J20" s="553"/>
      <c r="K20" s="35"/>
      <c r="L20" s="35"/>
      <c r="M20" s="35"/>
    </row>
    <row r="21" spans="1:13" s="25" customFormat="1" ht="30" customHeight="1">
      <c r="A21" s="70">
        <v>1</v>
      </c>
      <c r="B21" s="70">
        <v>2</v>
      </c>
      <c r="C21" s="70">
        <v>3</v>
      </c>
      <c r="D21" s="70" t="s">
        <v>171</v>
      </c>
      <c r="E21" s="70">
        <v>5</v>
      </c>
      <c r="F21" s="70">
        <v>6</v>
      </c>
      <c r="G21" s="70">
        <v>7</v>
      </c>
      <c r="H21" s="70">
        <v>8</v>
      </c>
      <c r="I21" s="66">
        <v>9</v>
      </c>
      <c r="J21" s="66">
        <v>10</v>
      </c>
      <c r="K21" s="35"/>
      <c r="L21" s="35"/>
      <c r="M21" s="35"/>
    </row>
    <row r="22" spans="1:13" s="26" customFormat="1" ht="39.75" customHeight="1">
      <c r="A22" s="69"/>
      <c r="B22" s="69"/>
      <c r="C22" s="69"/>
      <c r="D22" s="69">
        <f>E22+K22</f>
        <v>0</v>
      </c>
      <c r="E22" s="67"/>
      <c r="F22" s="68"/>
      <c r="G22" s="68"/>
      <c r="H22" s="68"/>
      <c r="I22" s="68"/>
      <c r="J22" s="68"/>
      <c r="K22" s="35"/>
      <c r="L22" s="35"/>
      <c r="M22" s="35"/>
    </row>
    <row r="24" spans="1:10" ht="18" customHeight="1">
      <c r="A24" s="554" t="s">
        <v>316</v>
      </c>
      <c r="B24" s="554"/>
      <c r="C24" s="554"/>
      <c r="D24" s="554"/>
      <c r="E24" s="554"/>
      <c r="F24" s="554"/>
      <c r="G24" s="554"/>
      <c r="H24" s="554"/>
      <c r="I24" s="554"/>
      <c r="J24" s="554"/>
    </row>
    <row r="25" spans="1:10" ht="18" customHeight="1">
      <c r="A25" s="554"/>
      <c r="B25" s="554"/>
      <c r="C25" s="554"/>
      <c r="D25" s="554"/>
      <c r="E25" s="554"/>
      <c r="F25" s="554"/>
      <c r="G25" s="554"/>
      <c r="H25" s="554"/>
      <c r="I25" s="554"/>
      <c r="J25" s="554"/>
    </row>
    <row r="26" spans="1:10" s="8" customFormat="1" ht="15.75">
      <c r="A26" s="554"/>
      <c r="B26" s="554"/>
      <c r="C26" s="554"/>
      <c r="D26" s="554"/>
      <c r="E26" s="554"/>
      <c r="F26" s="554"/>
      <c r="G26" s="554"/>
      <c r="H26" s="554"/>
      <c r="I26" s="554"/>
      <c r="J26" s="554"/>
    </row>
    <row r="27" spans="1:4" s="8" customFormat="1" ht="15.75">
      <c r="A27" s="4" t="s">
        <v>134</v>
      </c>
      <c r="B27" s="4"/>
      <c r="C27" s="4"/>
      <c r="D27" s="4"/>
    </row>
    <row r="28" spans="1:4" s="8" customFormat="1" ht="15.75">
      <c r="A28" s="4"/>
      <c r="B28" s="4"/>
      <c r="C28" s="4"/>
      <c r="D28" s="4"/>
    </row>
    <row r="29" spans="1:4" s="8" customFormat="1" ht="15.75">
      <c r="A29" s="4"/>
      <c r="B29" s="4"/>
      <c r="C29" s="4"/>
      <c r="D29" s="4"/>
    </row>
    <row r="30" spans="1:4" s="8" customFormat="1" ht="15.75">
      <c r="A30" s="4"/>
      <c r="B30" s="4"/>
      <c r="C30" s="4"/>
      <c r="D30" s="4"/>
    </row>
    <row r="31" spans="1:4" s="8" customFormat="1" ht="15.75">
      <c r="A31" s="4"/>
      <c r="B31" s="4"/>
      <c r="C31" s="4"/>
      <c r="D31" s="4"/>
    </row>
    <row r="32" spans="1:6" s="8" customFormat="1" ht="15.75">
      <c r="A32" s="39" t="s">
        <v>465</v>
      </c>
      <c r="B32" s="4"/>
      <c r="C32" s="4"/>
      <c r="E32" s="4"/>
      <c r="F32" s="4"/>
    </row>
    <row r="33" spans="1:5" s="6" customFormat="1" ht="15">
      <c r="A33" s="39" t="s">
        <v>466</v>
      </c>
      <c r="B33" s="3"/>
      <c r="C33" s="3"/>
      <c r="D33" s="3"/>
      <c r="E33" s="2"/>
    </row>
    <row r="34" spans="1:7" s="6" customFormat="1" ht="15.75">
      <c r="A34" s="39" t="s">
        <v>467</v>
      </c>
      <c r="B34" s="10"/>
      <c r="C34" s="31"/>
      <c r="D34" s="31"/>
      <c r="E34" s="31"/>
      <c r="G34" s="31"/>
    </row>
  </sheetData>
  <sheetProtection/>
  <mergeCells count="22">
    <mergeCell ref="A8:A9"/>
    <mergeCell ref="D1:E1"/>
    <mergeCell ref="G19:G20"/>
    <mergeCell ref="B8:B9"/>
    <mergeCell ref="C8:C9"/>
    <mergeCell ref="D8:D9"/>
    <mergeCell ref="B19:B20"/>
    <mergeCell ref="G8:G9"/>
    <mergeCell ref="H8:H9"/>
    <mergeCell ref="D19:D20"/>
    <mergeCell ref="E19:E20"/>
    <mergeCell ref="H19:H20"/>
    <mergeCell ref="F8:F9"/>
    <mergeCell ref="C19:C20"/>
    <mergeCell ref="A24:J26"/>
    <mergeCell ref="I8:I9"/>
    <mergeCell ref="J8:J9"/>
    <mergeCell ref="I19:I20"/>
    <mergeCell ref="J19:J20"/>
    <mergeCell ref="E8:E9"/>
    <mergeCell ref="F19:F20"/>
    <mergeCell ref="A19:A20"/>
  </mergeCells>
  <printOptions/>
  <pageMargins left="0.63" right="0.13" top="0.25" bottom="0.26" header="0.25" footer="0.26"/>
  <pageSetup horizontalDpi="600" verticalDpi="600" orientation="landscape" scale="60" r:id="rId1"/>
  <colBreaks count="1" manualBreakCount="1">
    <brk id="13" max="30" man="1"/>
  </colBreaks>
</worksheet>
</file>

<file path=xl/worksheets/sheet17.xml><?xml version="1.0" encoding="utf-8"?>
<worksheet xmlns="http://schemas.openxmlformats.org/spreadsheetml/2006/main" xmlns:r="http://schemas.openxmlformats.org/officeDocument/2006/relationships">
  <sheetPr>
    <tabColor theme="3" tint="0.39998000860214233"/>
  </sheetPr>
  <dimension ref="B1:H17"/>
  <sheetViews>
    <sheetView zoomScalePageLayoutView="0" workbookViewId="0" topLeftCell="A1">
      <selection activeCell="F1" sqref="F1"/>
    </sheetView>
  </sheetViews>
  <sheetFormatPr defaultColWidth="9.140625" defaultRowHeight="12.75"/>
  <cols>
    <col min="2" max="2" width="7.28125" style="0" customWidth="1"/>
    <col min="3" max="3" width="25.140625" style="0" customWidth="1"/>
    <col min="4" max="4" width="27.140625" style="0" customWidth="1"/>
    <col min="5" max="5" width="19.8515625" style="0" customWidth="1"/>
    <col min="6" max="6" width="13.140625" style="0" customWidth="1"/>
  </cols>
  <sheetData>
    <row r="1" spans="2:6" ht="15.75">
      <c r="B1" s="268" t="s">
        <v>136</v>
      </c>
      <c r="F1" s="193" t="s">
        <v>470</v>
      </c>
    </row>
    <row r="3" spans="3:6" ht="18.75">
      <c r="C3" s="194"/>
      <c r="D3" s="194" t="s">
        <v>297</v>
      </c>
      <c r="E3" s="194"/>
      <c r="F3" s="194"/>
    </row>
    <row r="4" spans="3:6" ht="18.75">
      <c r="C4" s="194"/>
      <c r="D4" s="194"/>
      <c r="E4" s="194"/>
      <c r="F4" s="194"/>
    </row>
    <row r="5" spans="3:6" ht="18.75">
      <c r="C5" s="194"/>
      <c r="D5" s="194"/>
      <c r="E5" s="194"/>
      <c r="F5" s="194"/>
    </row>
    <row r="6" spans="2:6" ht="67.5" customHeight="1">
      <c r="B6" s="556" t="s">
        <v>301</v>
      </c>
      <c r="C6" s="398"/>
      <c r="D6" s="398"/>
      <c r="E6" s="398"/>
      <c r="F6" s="398"/>
    </row>
    <row r="7" spans="3:6" ht="18.75">
      <c r="C7" s="194"/>
      <c r="D7" s="194"/>
      <c r="E7" s="194"/>
      <c r="F7" s="194"/>
    </row>
    <row r="8" spans="2:8" ht="28.5" customHeight="1">
      <c r="B8" s="195" t="s">
        <v>160</v>
      </c>
      <c r="C8" s="195" t="s">
        <v>298</v>
      </c>
      <c r="D8" s="195" t="s">
        <v>161</v>
      </c>
      <c r="E8" s="195" t="s">
        <v>299</v>
      </c>
      <c r="F8" s="195" t="s">
        <v>300</v>
      </c>
      <c r="G8" s="1"/>
      <c r="H8" s="1"/>
    </row>
    <row r="9" spans="2:8" ht="39.75" customHeight="1">
      <c r="B9" s="197">
        <v>1</v>
      </c>
      <c r="C9" s="196"/>
      <c r="D9" s="196"/>
      <c r="E9" s="196"/>
      <c r="F9" s="196"/>
      <c r="G9" s="1"/>
      <c r="H9" s="1"/>
    </row>
    <row r="10" spans="2:8" ht="39.75" customHeight="1">
      <c r="B10" s="198">
        <v>2</v>
      </c>
      <c r="C10" s="196"/>
      <c r="D10" s="196"/>
      <c r="E10" s="196"/>
      <c r="F10" s="196"/>
      <c r="G10" s="1"/>
      <c r="H10" s="1"/>
    </row>
    <row r="11" spans="2:8" ht="39.75" customHeight="1">
      <c r="B11" s="197">
        <v>3</v>
      </c>
      <c r="C11" s="196"/>
      <c r="D11" s="196"/>
      <c r="E11" s="196"/>
      <c r="F11" s="196"/>
      <c r="G11" s="1"/>
      <c r="H11" s="1"/>
    </row>
    <row r="12" spans="2:8" ht="39.75" customHeight="1">
      <c r="B12" s="198">
        <v>4</v>
      </c>
      <c r="C12" s="196"/>
      <c r="D12" s="196"/>
      <c r="E12" s="196"/>
      <c r="F12" s="196"/>
      <c r="G12" s="1"/>
      <c r="H12" s="1"/>
    </row>
    <row r="13" spans="2:8" ht="39.75" customHeight="1">
      <c r="B13" s="197">
        <v>5</v>
      </c>
      <c r="C13" s="196"/>
      <c r="D13" s="196"/>
      <c r="E13" s="196"/>
      <c r="F13" s="196"/>
      <c r="G13" s="1"/>
      <c r="H13" s="1"/>
    </row>
    <row r="14" ht="39.75" customHeight="1"/>
    <row r="15" ht="39.75" customHeight="1">
      <c r="C15" s="39" t="s">
        <v>465</v>
      </c>
    </row>
    <row r="16" ht="24.75" customHeight="1">
      <c r="C16" s="39" t="s">
        <v>466</v>
      </c>
    </row>
    <row r="17" ht="21.75" customHeight="1">
      <c r="C17" s="39" t="s">
        <v>467</v>
      </c>
    </row>
    <row r="18" ht="39.75" customHeight="1"/>
    <row r="19" ht="39.7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sheetData>
  <sheetProtection/>
  <mergeCells count="1">
    <mergeCell ref="B6:F6"/>
  </mergeCells>
  <printOptions/>
  <pageMargins left="0.75" right="0.75" top="1" bottom="1" header="0.5" footer="0.5"/>
  <pageSetup horizontalDpi="600" verticalDpi="600" orientation="portrait" paperSize="9" scale="86" r:id="rId1"/>
</worksheet>
</file>

<file path=xl/worksheets/sheet18.xml><?xml version="1.0" encoding="utf-8"?>
<worksheet xmlns="http://schemas.openxmlformats.org/spreadsheetml/2006/main" xmlns:r="http://schemas.openxmlformats.org/officeDocument/2006/relationships">
  <sheetPr>
    <tabColor theme="3" tint="0.39998000860214233"/>
  </sheetPr>
  <dimension ref="B1:H16"/>
  <sheetViews>
    <sheetView zoomScalePageLayoutView="0" workbookViewId="0" topLeftCell="A1">
      <selection activeCell="C9" sqref="C9"/>
    </sheetView>
  </sheetViews>
  <sheetFormatPr defaultColWidth="9.140625" defaultRowHeight="12.75"/>
  <cols>
    <col min="2" max="2" width="7.28125" style="0" customWidth="1"/>
    <col min="3" max="3" width="25.140625" style="0" customWidth="1"/>
    <col min="4" max="4" width="27.140625" style="0" customWidth="1"/>
    <col min="5" max="5" width="19.8515625" style="0" customWidth="1"/>
    <col min="6" max="6" width="13.140625" style="0" customWidth="1"/>
  </cols>
  <sheetData>
    <row r="1" spans="2:6" ht="15.75">
      <c r="B1" s="268" t="s">
        <v>136</v>
      </c>
      <c r="F1" s="193" t="s">
        <v>303</v>
      </c>
    </row>
    <row r="3" spans="3:6" ht="12.75">
      <c r="C3" s="557" t="s">
        <v>382</v>
      </c>
      <c r="D3" s="505"/>
      <c r="E3" s="505"/>
      <c r="F3" s="505"/>
    </row>
    <row r="4" spans="3:6" ht="31.5" customHeight="1">
      <c r="C4" s="505"/>
      <c r="D4" s="505"/>
      <c r="E4" s="505"/>
      <c r="F4" s="505"/>
    </row>
    <row r="5" spans="3:6" ht="18.75">
      <c r="C5" s="194"/>
      <c r="D5" s="194"/>
      <c r="E5" s="194"/>
      <c r="F5" s="194"/>
    </row>
    <row r="6" spans="3:6" ht="18.75">
      <c r="C6" s="194"/>
      <c r="D6" s="194"/>
      <c r="E6" s="194"/>
      <c r="F6" s="194"/>
    </row>
    <row r="7" spans="2:8" ht="28.5" customHeight="1">
      <c r="B7" s="195" t="s">
        <v>160</v>
      </c>
      <c r="C7" s="195" t="s">
        <v>298</v>
      </c>
      <c r="D7" s="195" t="s">
        <v>161</v>
      </c>
      <c r="E7" s="195" t="s">
        <v>299</v>
      </c>
      <c r="F7" s="195" t="s">
        <v>300</v>
      </c>
      <c r="G7" s="1"/>
      <c r="H7" s="1"/>
    </row>
    <row r="8" spans="2:8" ht="39.75" customHeight="1">
      <c r="B8" s="197">
        <v>1</v>
      </c>
      <c r="C8" s="196"/>
      <c r="D8" s="196"/>
      <c r="E8" s="196"/>
      <c r="F8" s="196"/>
      <c r="G8" s="1"/>
      <c r="H8" s="1"/>
    </row>
    <row r="9" spans="2:8" ht="39.75" customHeight="1">
      <c r="B9" s="198">
        <v>2</v>
      </c>
      <c r="C9" s="196"/>
      <c r="D9" s="196"/>
      <c r="E9" s="196"/>
      <c r="F9" s="196"/>
      <c r="G9" s="1"/>
      <c r="H9" s="1"/>
    </row>
    <row r="10" spans="2:8" ht="39.75" customHeight="1">
      <c r="B10" s="197">
        <v>3</v>
      </c>
      <c r="C10" s="196"/>
      <c r="D10" s="196"/>
      <c r="E10" s="196"/>
      <c r="F10" s="196"/>
      <c r="G10" s="1"/>
      <c r="H10" s="1"/>
    </row>
    <row r="11" spans="2:8" ht="39.75" customHeight="1">
      <c r="B11" s="198">
        <v>4</v>
      </c>
      <c r="C11" s="196"/>
      <c r="D11" s="196"/>
      <c r="E11" s="196"/>
      <c r="F11" s="196"/>
      <c r="G11" s="1"/>
      <c r="H11" s="1"/>
    </row>
    <row r="12" spans="2:8" ht="39.75" customHeight="1">
      <c r="B12" s="197">
        <v>5</v>
      </c>
      <c r="C12" s="196"/>
      <c r="D12" s="196"/>
      <c r="E12" s="196"/>
      <c r="F12" s="196"/>
      <c r="G12" s="1"/>
      <c r="H12" s="1"/>
    </row>
    <row r="13" ht="39.75" customHeight="1"/>
    <row r="14" ht="39.75" customHeight="1">
      <c r="C14" s="39" t="s">
        <v>465</v>
      </c>
    </row>
    <row r="15" ht="24.75" customHeight="1">
      <c r="C15" s="39" t="s">
        <v>466</v>
      </c>
    </row>
    <row r="16" ht="21.75" customHeight="1">
      <c r="C16" s="39" t="s">
        <v>467</v>
      </c>
    </row>
    <row r="17" ht="39.75" customHeight="1"/>
    <row r="18" ht="39.75" customHeight="1"/>
    <row r="19" ht="39.7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sheetData>
  <sheetProtection/>
  <mergeCells count="1">
    <mergeCell ref="C3:F4"/>
  </mergeCells>
  <printOptions/>
  <pageMargins left="0.75" right="0.75" top="1" bottom="1" header="0.5" footer="0.5"/>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K48"/>
  <sheetViews>
    <sheetView view="pageBreakPreview" zoomScale="60" zoomScaleNormal="75" zoomScalePageLayoutView="0" workbookViewId="0" topLeftCell="A16">
      <selection activeCell="E11" sqref="E11"/>
    </sheetView>
  </sheetViews>
  <sheetFormatPr defaultColWidth="9.140625" defaultRowHeight="12.75"/>
  <cols>
    <col min="1" max="2" width="22.28125" style="21" customWidth="1"/>
    <col min="3" max="3" width="27.140625" style="21" customWidth="1"/>
    <col min="4" max="4" width="28.00390625" style="21" bestFit="1" customWidth="1"/>
    <col min="5" max="5" width="25.57421875" style="20" customWidth="1"/>
    <col min="6" max="8" width="16.28125" style="22" customWidth="1"/>
    <col min="9" max="9" width="15.140625" style="22" customWidth="1"/>
    <col min="10" max="10" width="15.7109375" style="20" customWidth="1"/>
    <col min="11" max="11" width="17.8515625" style="20" customWidth="1"/>
    <col min="12" max="12" width="20.00390625" style="20" customWidth="1"/>
    <col min="13" max="16384" width="9.140625" style="20" customWidth="1"/>
  </cols>
  <sheetData>
    <row r="1" spans="1:7" ht="18.75">
      <c r="A1" s="268" t="s">
        <v>136</v>
      </c>
      <c r="B1" s="46"/>
      <c r="C1" s="46"/>
      <c r="D1" s="46"/>
      <c r="E1" s="47"/>
      <c r="G1" s="47" t="s">
        <v>132</v>
      </c>
    </row>
    <row r="2" spans="1:5" ht="23.25">
      <c r="A2" s="46"/>
      <c r="B2" s="46"/>
      <c r="C2" s="334"/>
      <c r="D2" s="46"/>
      <c r="E2" s="46"/>
    </row>
    <row r="3" spans="1:7" ht="12.75" customHeight="1">
      <c r="A3" s="429" t="s">
        <v>398</v>
      </c>
      <c r="B3" s="429"/>
      <c r="C3" s="429"/>
      <c r="D3" s="429"/>
      <c r="E3" s="429"/>
      <c r="F3" s="429"/>
      <c r="G3" s="429"/>
    </row>
    <row r="4" spans="1:7" ht="54" customHeight="1">
      <c r="A4" s="429"/>
      <c r="B4" s="429"/>
      <c r="C4" s="429"/>
      <c r="D4" s="429"/>
      <c r="E4" s="429"/>
      <c r="F4" s="429"/>
      <c r="G4" s="429"/>
    </row>
    <row r="5" spans="1:7" ht="15" customHeight="1">
      <c r="A5" s="220"/>
      <c r="B5" s="220"/>
      <c r="C5" s="220"/>
      <c r="D5" s="220"/>
      <c r="E5" s="220"/>
      <c r="F5" s="220"/>
      <c r="G5" s="220"/>
    </row>
    <row r="6" spans="1:7" ht="15" customHeight="1">
      <c r="A6" s="223"/>
      <c r="B6" s="223"/>
      <c r="C6" s="223"/>
      <c r="D6" s="223"/>
      <c r="E6" s="223"/>
      <c r="F6" s="223"/>
      <c r="G6" s="223"/>
    </row>
    <row r="7" spans="1:7" ht="20.25">
      <c r="A7" s="223"/>
      <c r="B7" s="223"/>
      <c r="C7" s="223"/>
      <c r="D7" s="223"/>
      <c r="E7" s="223"/>
      <c r="F7" s="223"/>
      <c r="G7" s="223"/>
    </row>
    <row r="8" spans="1:7" ht="27.75" customHeight="1">
      <c r="A8" s="224" t="s">
        <v>151</v>
      </c>
      <c r="B8" s="225"/>
      <c r="C8" s="225"/>
      <c r="D8" s="225"/>
      <c r="E8" s="225"/>
      <c r="F8" s="225"/>
      <c r="G8" s="225"/>
    </row>
    <row r="9" spans="1:7" ht="20.25">
      <c r="A9" s="225"/>
      <c r="B9" s="225"/>
      <c r="C9" s="225"/>
      <c r="D9" s="225"/>
      <c r="E9" s="225"/>
      <c r="F9" s="225"/>
      <c r="G9" s="225"/>
    </row>
    <row r="10" spans="1:7" ht="20.25">
      <c r="A10" s="223"/>
      <c r="B10" s="404" t="s">
        <v>142</v>
      </c>
      <c r="C10" s="405"/>
      <c r="D10" s="430" t="s">
        <v>153</v>
      </c>
      <c r="E10" s="431"/>
      <c r="F10" s="432"/>
      <c r="G10" s="226"/>
    </row>
    <row r="11" spans="1:9" ht="40.5">
      <c r="A11" s="223"/>
      <c r="B11" s="406"/>
      <c r="C11" s="407"/>
      <c r="D11" s="227" t="s">
        <v>148</v>
      </c>
      <c r="E11" s="228" t="s">
        <v>464</v>
      </c>
      <c r="F11" s="227" t="s">
        <v>199</v>
      </c>
      <c r="I11" s="20"/>
    </row>
    <row r="12" spans="1:9" ht="20.25">
      <c r="A12" s="223"/>
      <c r="B12" s="434" t="s">
        <v>155</v>
      </c>
      <c r="C12" s="435"/>
      <c r="D12" s="229"/>
      <c r="E12" s="229"/>
      <c r="F12" s="229"/>
      <c r="I12" s="20"/>
    </row>
    <row r="13" spans="1:9" ht="15.75" customHeight="1">
      <c r="A13" s="223"/>
      <c r="B13" s="411" t="s">
        <v>159</v>
      </c>
      <c r="C13" s="411"/>
      <c r="D13" s="229"/>
      <c r="E13" s="229"/>
      <c r="F13" s="229"/>
      <c r="I13" s="20"/>
    </row>
    <row r="14" spans="1:9" ht="20.25">
      <c r="A14" s="223"/>
      <c r="B14" s="411" t="s">
        <v>143</v>
      </c>
      <c r="C14" s="411"/>
      <c r="D14" s="229"/>
      <c r="E14" s="229"/>
      <c r="F14" s="229"/>
      <c r="I14" s="20"/>
    </row>
    <row r="15" spans="1:9" ht="20.25">
      <c r="A15" s="223"/>
      <c r="B15" s="411" t="s">
        <v>174</v>
      </c>
      <c r="C15" s="411"/>
      <c r="D15" s="229"/>
      <c r="E15" s="229"/>
      <c r="F15" s="229"/>
      <c r="I15" s="20"/>
    </row>
    <row r="16" spans="1:9" ht="20.25">
      <c r="A16" s="223"/>
      <c r="B16" s="412" t="s">
        <v>176</v>
      </c>
      <c r="C16" s="412"/>
      <c r="D16" s="229"/>
      <c r="E16" s="229"/>
      <c r="F16" s="229"/>
      <c r="I16" s="20"/>
    </row>
    <row r="17" spans="1:9" ht="20.25">
      <c r="A17" s="223"/>
      <c r="B17" s="413" t="s">
        <v>154</v>
      </c>
      <c r="C17" s="413"/>
      <c r="D17" s="229"/>
      <c r="E17" s="229"/>
      <c r="F17" s="229"/>
      <c r="I17" s="20"/>
    </row>
    <row r="18" spans="1:9" ht="20.25">
      <c r="A18" s="223"/>
      <c r="B18" s="410" t="s">
        <v>144</v>
      </c>
      <c r="C18" s="410"/>
      <c r="D18" s="229"/>
      <c r="E18" s="229"/>
      <c r="F18" s="229"/>
      <c r="I18" s="20"/>
    </row>
    <row r="19" spans="1:9" ht="20.25">
      <c r="A19" s="223"/>
      <c r="B19" s="410" t="s">
        <v>145</v>
      </c>
      <c r="C19" s="410"/>
      <c r="D19" s="229"/>
      <c r="E19" s="229"/>
      <c r="F19" s="229"/>
      <c r="I19" s="20"/>
    </row>
    <row r="20" spans="1:9" ht="20.25">
      <c r="A20" s="223"/>
      <c r="B20" s="410" t="s">
        <v>146</v>
      </c>
      <c r="C20" s="410"/>
      <c r="D20" s="229"/>
      <c r="E20" s="229"/>
      <c r="F20" s="229"/>
      <c r="I20" s="20"/>
    </row>
    <row r="21" spans="1:9" ht="20.25">
      <c r="A21" s="223"/>
      <c r="B21" s="410" t="s">
        <v>147</v>
      </c>
      <c r="C21" s="410"/>
      <c r="D21" s="229"/>
      <c r="E21" s="229"/>
      <c r="F21" s="229"/>
      <c r="I21" s="20"/>
    </row>
    <row r="22" spans="1:9" ht="20.25">
      <c r="A22" s="223"/>
      <c r="B22" s="436" t="s">
        <v>182</v>
      </c>
      <c r="C22" s="436"/>
      <c r="D22" s="230">
        <f>SUM(D12:D21)</f>
        <v>0</v>
      </c>
      <c r="E22" s="230">
        <f>SUM(E12:E21)</f>
        <v>0</v>
      </c>
      <c r="F22" s="230">
        <f>SUM(F12:F21)</f>
        <v>0</v>
      </c>
      <c r="I22" s="20"/>
    </row>
    <row r="23" spans="1:7" ht="18.75" customHeight="1">
      <c r="A23" s="408" t="s">
        <v>173</v>
      </c>
      <c r="B23" s="408"/>
      <c r="C23" s="408"/>
      <c r="D23" s="408"/>
      <c r="E23" s="408"/>
      <c r="F23" s="408"/>
      <c r="G23" s="408"/>
    </row>
    <row r="24" spans="1:7" ht="20.25">
      <c r="A24" s="408" t="s">
        <v>177</v>
      </c>
      <c r="B24" s="408"/>
      <c r="C24" s="408"/>
      <c r="D24" s="408"/>
      <c r="E24" s="408"/>
      <c r="F24" s="408"/>
      <c r="G24" s="408"/>
    </row>
    <row r="25" spans="1:7" ht="20.25">
      <c r="A25" s="408" t="s">
        <v>178</v>
      </c>
      <c r="B25" s="408"/>
      <c r="C25" s="408"/>
      <c r="D25" s="408"/>
      <c r="E25" s="408"/>
      <c r="F25" s="408"/>
      <c r="G25" s="408"/>
    </row>
    <row r="26" spans="1:7" ht="18.75" customHeight="1">
      <c r="A26" s="231"/>
      <c r="B26" s="231"/>
      <c r="C26" s="231"/>
      <c r="D26" s="231"/>
      <c r="E26" s="231"/>
      <c r="F26" s="231"/>
      <c r="G26" s="231"/>
    </row>
    <row r="27" spans="1:7" ht="20.25">
      <c r="A27" s="409" t="s">
        <v>179</v>
      </c>
      <c r="B27" s="409"/>
      <c r="C27" s="409"/>
      <c r="D27" s="409"/>
      <c r="E27" s="409"/>
      <c r="F27" s="409"/>
      <c r="G27" s="409"/>
    </row>
    <row r="28" spans="1:7" ht="20.25">
      <c r="A28" s="223"/>
      <c r="B28" s="223"/>
      <c r="C28" s="422"/>
      <c r="D28" s="422"/>
      <c r="E28" s="223"/>
      <c r="F28" s="223"/>
      <c r="G28" s="223"/>
    </row>
    <row r="29" spans="1:7" ht="21" thickBot="1">
      <c r="A29" s="223"/>
      <c r="B29" s="223"/>
      <c r="C29" s="223"/>
      <c r="D29" s="223"/>
      <c r="E29" s="223"/>
      <c r="F29" s="223"/>
      <c r="G29" s="223"/>
    </row>
    <row r="30" spans="1:7" ht="21" thickBot="1">
      <c r="A30" s="223"/>
      <c r="B30" s="423" t="s">
        <v>175</v>
      </c>
      <c r="C30" s="424"/>
      <c r="D30" s="433" t="s">
        <v>153</v>
      </c>
      <c r="E30" s="415"/>
      <c r="F30" s="226"/>
      <c r="G30" s="223"/>
    </row>
    <row r="31" spans="1:7" ht="21" thickBot="1">
      <c r="A31" s="223"/>
      <c r="B31" s="425"/>
      <c r="C31" s="426"/>
      <c r="D31" s="232" t="s">
        <v>148</v>
      </c>
      <c r="E31" s="233" t="s">
        <v>149</v>
      </c>
      <c r="F31" s="226"/>
      <c r="G31" s="223"/>
    </row>
    <row r="32" spans="1:7" ht="36" customHeight="1">
      <c r="A32" s="223"/>
      <c r="B32" s="427" t="s">
        <v>156</v>
      </c>
      <c r="C32" s="428"/>
      <c r="D32" s="234"/>
      <c r="E32" s="235"/>
      <c r="F32" s="236"/>
      <c r="G32" s="223"/>
    </row>
    <row r="33" spans="1:7" ht="42.75" customHeight="1">
      <c r="A33" s="223"/>
      <c r="B33" s="416" t="s">
        <v>157</v>
      </c>
      <c r="C33" s="417"/>
      <c r="D33" s="239"/>
      <c r="E33" s="240"/>
      <c r="F33" s="241"/>
      <c r="G33" s="223"/>
    </row>
    <row r="34" spans="1:7" ht="41.25" customHeight="1">
      <c r="A34" s="223"/>
      <c r="B34" s="237" t="s">
        <v>158</v>
      </c>
      <c r="C34" s="238"/>
      <c r="D34" s="239"/>
      <c r="E34" s="240"/>
      <c r="F34" s="241"/>
      <c r="G34" s="223"/>
    </row>
    <row r="35" spans="1:7" ht="20.25">
      <c r="A35" s="223"/>
      <c r="B35" s="418" t="s">
        <v>150</v>
      </c>
      <c r="C35" s="419"/>
      <c r="D35" s="242"/>
      <c r="E35" s="243"/>
      <c r="F35" s="241"/>
      <c r="G35" s="223"/>
    </row>
    <row r="36" spans="1:7" ht="45.75" customHeight="1">
      <c r="A36" s="223"/>
      <c r="B36" s="420" t="s">
        <v>172</v>
      </c>
      <c r="C36" s="421"/>
      <c r="D36" s="242"/>
      <c r="E36" s="243"/>
      <c r="F36" s="241"/>
      <c r="G36" s="223"/>
    </row>
    <row r="37" spans="1:7" ht="42.75" customHeight="1">
      <c r="A37" s="223"/>
      <c r="B37" s="420" t="s">
        <v>180</v>
      </c>
      <c r="C37" s="421"/>
      <c r="D37" s="242"/>
      <c r="E37" s="243"/>
      <c r="F37" s="241"/>
      <c r="G37" s="223"/>
    </row>
    <row r="38" spans="1:7" ht="43.5" customHeight="1" thickBot="1">
      <c r="A38" s="223"/>
      <c r="B38" s="420" t="s">
        <v>181</v>
      </c>
      <c r="C38" s="421"/>
      <c r="D38" s="242"/>
      <c r="E38" s="243"/>
      <c r="F38" s="241"/>
      <c r="G38" s="223"/>
    </row>
    <row r="39" spans="1:7" ht="21" thickBot="1">
      <c r="A39" s="223"/>
      <c r="B39" s="414" t="s">
        <v>126</v>
      </c>
      <c r="C39" s="415"/>
      <c r="D39" s="244"/>
      <c r="E39" s="245"/>
      <c r="F39" s="241"/>
      <c r="G39" s="223"/>
    </row>
    <row r="40" spans="1:7" ht="20.25">
      <c r="A40" s="246"/>
      <c r="B40" s="246"/>
      <c r="C40" s="246"/>
      <c r="D40" s="246"/>
      <c r="E40" s="247"/>
      <c r="F40" s="247"/>
      <c r="G40" s="247"/>
    </row>
    <row r="41" spans="1:7" ht="20.25">
      <c r="A41" s="246"/>
      <c r="B41" s="246"/>
      <c r="C41" s="246"/>
      <c r="D41" s="246"/>
      <c r="E41" s="247"/>
      <c r="F41" s="247"/>
      <c r="G41" s="247"/>
    </row>
    <row r="43" spans="1:11" ht="15.75">
      <c r="A43" s="248" t="s">
        <v>134</v>
      </c>
      <c r="B43" s="248"/>
      <c r="C43" s="248"/>
      <c r="D43" s="248"/>
      <c r="E43" s="249"/>
      <c r="F43" s="249"/>
      <c r="G43" s="249"/>
      <c r="H43" s="249"/>
      <c r="I43" s="249"/>
      <c r="J43" s="22"/>
      <c r="K43" s="22"/>
    </row>
    <row r="44" spans="1:11" ht="15.75">
      <c r="A44" s="248"/>
      <c r="B44" s="248"/>
      <c r="C44" s="248"/>
      <c r="D44" s="248"/>
      <c r="E44" s="249"/>
      <c r="F44" s="249"/>
      <c r="G44" s="249"/>
      <c r="H44" s="249"/>
      <c r="I44" s="249"/>
      <c r="J44" s="22"/>
      <c r="K44" s="22"/>
    </row>
    <row r="45" spans="1:11" ht="15.75">
      <c r="A45" s="248"/>
      <c r="B45" s="248"/>
      <c r="C45" s="248"/>
      <c r="D45" s="248"/>
      <c r="E45" s="249"/>
      <c r="F45" s="249"/>
      <c r="G45" s="249"/>
      <c r="H45" s="249"/>
      <c r="I45" s="249"/>
      <c r="J45" s="22"/>
      <c r="K45" s="22"/>
    </row>
    <row r="46" spans="1:11" ht="15.75">
      <c r="A46" s="39" t="s">
        <v>465</v>
      </c>
      <c r="B46" s="248"/>
      <c r="C46" s="248"/>
      <c r="D46" s="249"/>
      <c r="E46" s="248"/>
      <c r="F46" s="248"/>
      <c r="G46" s="248"/>
      <c r="H46" s="249"/>
      <c r="I46" s="249"/>
      <c r="J46" s="22"/>
      <c r="K46" s="22"/>
    </row>
    <row r="47" spans="1:11" ht="15">
      <c r="A47" s="39" t="s">
        <v>466</v>
      </c>
      <c r="B47" s="250"/>
      <c r="C47" s="250"/>
      <c r="D47" s="250"/>
      <c r="E47" s="251"/>
      <c r="F47" s="251"/>
      <c r="G47" s="252"/>
      <c r="H47" s="252"/>
      <c r="I47" s="252"/>
      <c r="J47" s="22"/>
      <c r="K47" s="22"/>
    </row>
    <row r="48" spans="1:11" ht="15.75">
      <c r="A48" s="39" t="s">
        <v>467</v>
      </c>
      <c r="B48" s="254"/>
      <c r="C48" s="253"/>
      <c r="D48" s="253"/>
      <c r="E48" s="253"/>
      <c r="F48" s="253"/>
      <c r="G48" s="253"/>
      <c r="H48" s="252"/>
      <c r="I48" s="252"/>
      <c r="J48" s="22"/>
      <c r="K48" s="22"/>
    </row>
  </sheetData>
  <sheetProtection/>
  <mergeCells count="29">
    <mergeCell ref="A3:F4"/>
    <mergeCell ref="G3:G4"/>
    <mergeCell ref="D10:F10"/>
    <mergeCell ref="D30:E30"/>
    <mergeCell ref="B12:C12"/>
    <mergeCell ref="B13:C13"/>
    <mergeCell ref="B14:C14"/>
    <mergeCell ref="B21:C21"/>
    <mergeCell ref="B22:C22"/>
    <mergeCell ref="A23:G23"/>
    <mergeCell ref="B39:C39"/>
    <mergeCell ref="B33:C33"/>
    <mergeCell ref="B35:C35"/>
    <mergeCell ref="B36:C36"/>
    <mergeCell ref="B37:C37"/>
    <mergeCell ref="C28:D28"/>
    <mergeCell ref="B38:C38"/>
    <mergeCell ref="B30:C31"/>
    <mergeCell ref="B32:C32"/>
    <mergeCell ref="B10:C11"/>
    <mergeCell ref="A25:G25"/>
    <mergeCell ref="A27:G27"/>
    <mergeCell ref="B18:C18"/>
    <mergeCell ref="B19:C19"/>
    <mergeCell ref="B20:C20"/>
    <mergeCell ref="A24:G24"/>
    <mergeCell ref="B15:C15"/>
    <mergeCell ref="B16:C16"/>
    <mergeCell ref="B17:C17"/>
  </mergeCells>
  <printOptions/>
  <pageMargins left="1.05" right="0.13" top="0.83" bottom="0.26" header="0.25" footer="0.26"/>
  <pageSetup horizontalDpi="600" verticalDpi="600" orientation="portrait" scale="59"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Q32"/>
  <sheetViews>
    <sheetView view="pageBreakPreview" zoomScaleSheetLayoutView="100" zoomScalePageLayoutView="0" workbookViewId="0" topLeftCell="A4">
      <selection activeCell="H8" sqref="H8"/>
    </sheetView>
  </sheetViews>
  <sheetFormatPr defaultColWidth="9.140625" defaultRowHeight="12.75"/>
  <cols>
    <col min="1" max="1" width="3.7109375" style="62" customWidth="1"/>
    <col min="2" max="2" width="19.00390625" style="62" customWidth="1"/>
    <col min="3" max="3" width="15.57421875" style="62" bestFit="1" customWidth="1"/>
    <col min="4" max="4" width="9.140625" style="62" customWidth="1"/>
    <col min="5" max="5" width="10.00390625" style="62" customWidth="1"/>
    <col min="6" max="6" width="11.140625" style="62" customWidth="1"/>
    <col min="7" max="7" width="10.00390625" style="62" customWidth="1"/>
    <col min="8" max="13" width="11.57421875" style="62" customWidth="1"/>
    <col min="14" max="14" width="9.28125" style="62" bestFit="1" customWidth="1"/>
    <col min="15" max="15" width="12.421875" style="62" customWidth="1"/>
    <col min="16" max="16" width="14.00390625" style="62" customWidth="1"/>
    <col min="17" max="17" width="12.57421875" style="62" customWidth="1"/>
    <col min="18" max="16384" width="9.140625" style="62" customWidth="1"/>
  </cols>
  <sheetData>
    <row r="1" spans="2:17" ht="15.75">
      <c r="B1" s="268" t="s">
        <v>136</v>
      </c>
      <c r="O1" s="63"/>
      <c r="Q1" s="44" t="s">
        <v>141</v>
      </c>
    </row>
    <row r="3" spans="2:17" ht="18">
      <c r="B3" s="437" t="s">
        <v>399</v>
      </c>
      <c r="C3" s="437"/>
      <c r="D3" s="437"/>
      <c r="E3" s="437"/>
      <c r="F3" s="437"/>
      <c r="G3" s="437"/>
      <c r="H3" s="437"/>
      <c r="I3" s="437"/>
      <c r="J3" s="437"/>
      <c r="K3" s="437"/>
      <c r="L3" s="437"/>
      <c r="M3" s="437"/>
      <c r="N3" s="437"/>
      <c r="O3" s="437"/>
      <c r="P3" s="437"/>
      <c r="Q3" s="437"/>
    </row>
    <row r="4" spans="2:15" ht="12.75">
      <c r="B4" s="65"/>
      <c r="C4" s="65"/>
      <c r="D4" s="65"/>
      <c r="E4" s="65"/>
      <c r="F4" s="65"/>
      <c r="G4" s="65"/>
      <c r="H4" s="64"/>
      <c r="I4" s="64"/>
      <c r="J4" s="64"/>
      <c r="K4" s="64"/>
      <c r="L4" s="64"/>
      <c r="M4" s="64"/>
      <c r="N4" s="64"/>
      <c r="O4" s="64"/>
    </row>
    <row r="7" spans="3:17" ht="12.75">
      <c r="C7" s="438" t="s">
        <v>168</v>
      </c>
      <c r="D7" s="438"/>
      <c r="E7" s="438"/>
      <c r="F7" s="438"/>
      <c r="G7" s="438"/>
      <c r="H7" s="438"/>
      <c r="I7" s="438"/>
      <c r="J7" s="438"/>
      <c r="K7" s="438"/>
      <c r="L7" s="438"/>
      <c r="M7" s="438"/>
      <c r="N7" s="438"/>
      <c r="O7" s="438"/>
      <c r="P7" s="438"/>
      <c r="Q7" s="438"/>
    </row>
    <row r="8" spans="1:17" s="259" customFormat="1" ht="127.5">
      <c r="A8" s="255" t="s">
        <v>160</v>
      </c>
      <c r="B8" s="256" t="s">
        <v>162</v>
      </c>
      <c r="C8" s="257" t="s">
        <v>169</v>
      </c>
      <c r="D8" s="258" t="s">
        <v>400</v>
      </c>
      <c r="E8" s="258" t="s">
        <v>401</v>
      </c>
      <c r="F8" s="258" t="s">
        <v>402</v>
      </c>
      <c r="G8" s="258" t="s">
        <v>403</v>
      </c>
      <c r="H8" s="258" t="s">
        <v>404</v>
      </c>
      <c r="I8" s="258" t="s">
        <v>221</v>
      </c>
      <c r="J8" s="258" t="s">
        <v>220</v>
      </c>
      <c r="K8" s="258" t="s">
        <v>222</v>
      </c>
      <c r="L8" s="258" t="s">
        <v>197</v>
      </c>
      <c r="M8" s="258" t="s">
        <v>198</v>
      </c>
      <c r="N8" s="258" t="s">
        <v>224</v>
      </c>
      <c r="O8" s="258" t="s">
        <v>223</v>
      </c>
      <c r="P8" s="258" t="s">
        <v>405</v>
      </c>
      <c r="Q8" s="258" t="s">
        <v>406</v>
      </c>
    </row>
    <row r="9" spans="1:17" s="259" customFormat="1" ht="12.75">
      <c r="A9" s="255"/>
      <c r="B9" s="260">
        <v>1</v>
      </c>
      <c r="C9" s="257">
        <v>2</v>
      </c>
      <c r="D9" s="258">
        <v>3</v>
      </c>
      <c r="E9" s="258">
        <v>4</v>
      </c>
      <c r="F9" s="258">
        <v>5</v>
      </c>
      <c r="G9" s="258">
        <v>6</v>
      </c>
      <c r="H9" s="258">
        <v>7</v>
      </c>
      <c r="I9" s="258">
        <v>8</v>
      </c>
      <c r="J9" s="258">
        <v>9</v>
      </c>
      <c r="K9" s="258" t="s">
        <v>209</v>
      </c>
      <c r="L9" s="258">
        <v>11</v>
      </c>
      <c r="M9" s="258">
        <v>12</v>
      </c>
      <c r="N9" s="258">
        <v>13</v>
      </c>
      <c r="O9" s="258" t="s">
        <v>225</v>
      </c>
      <c r="P9" s="258">
        <v>15</v>
      </c>
      <c r="Q9" s="258">
        <v>16</v>
      </c>
    </row>
    <row r="10" spans="1:17" s="264" customFormat="1" ht="12.75">
      <c r="A10" s="261">
        <v>1</v>
      </c>
      <c r="B10" s="262"/>
      <c r="C10" s="263"/>
      <c r="D10" s="263"/>
      <c r="E10" s="263"/>
      <c r="F10" s="263"/>
      <c r="G10" s="263"/>
      <c r="H10" s="263"/>
      <c r="I10" s="263"/>
      <c r="J10" s="263"/>
      <c r="K10" s="263"/>
      <c r="L10" s="263"/>
      <c r="M10" s="263"/>
      <c r="N10" s="263"/>
      <c r="O10" s="263"/>
      <c r="P10" s="263"/>
      <c r="Q10" s="263"/>
    </row>
    <row r="11" spans="1:17" s="264" customFormat="1" ht="12.75">
      <c r="A11" s="261">
        <v>2</v>
      </c>
      <c r="B11" s="262"/>
      <c r="C11" s="263"/>
      <c r="D11" s="263"/>
      <c r="E11" s="263"/>
      <c r="F11" s="263"/>
      <c r="G11" s="263"/>
      <c r="H11" s="263"/>
      <c r="I11" s="263"/>
      <c r="J11" s="263"/>
      <c r="K11" s="263"/>
      <c r="L11" s="263"/>
      <c r="M11" s="263"/>
      <c r="N11" s="263"/>
      <c r="O11" s="263"/>
      <c r="P11" s="263"/>
      <c r="Q11" s="263"/>
    </row>
    <row r="12" spans="1:17" s="264" customFormat="1" ht="12.75">
      <c r="A12" s="263">
        <v>3</v>
      </c>
      <c r="B12" s="262"/>
      <c r="C12" s="263"/>
      <c r="D12" s="263"/>
      <c r="E12" s="263"/>
      <c r="F12" s="263"/>
      <c r="G12" s="263"/>
      <c r="H12" s="263"/>
      <c r="I12" s="263"/>
      <c r="J12" s="263"/>
      <c r="K12" s="263"/>
      <c r="L12" s="263"/>
      <c r="M12" s="263"/>
      <c r="N12" s="263"/>
      <c r="O12" s="263"/>
      <c r="P12" s="263"/>
      <c r="Q12" s="263"/>
    </row>
    <row r="13" spans="1:17" s="264" customFormat="1" ht="12.75">
      <c r="A13" s="263">
        <v>4</v>
      </c>
      <c r="B13" s="262"/>
      <c r="C13" s="263"/>
      <c r="D13" s="263"/>
      <c r="E13" s="263"/>
      <c r="F13" s="263"/>
      <c r="G13" s="263"/>
      <c r="H13" s="263"/>
      <c r="I13" s="263"/>
      <c r="J13" s="263"/>
      <c r="K13" s="263"/>
      <c r="L13" s="263"/>
      <c r="M13" s="263"/>
      <c r="N13" s="263"/>
      <c r="O13" s="263"/>
      <c r="P13" s="263"/>
      <c r="Q13" s="263"/>
    </row>
    <row r="14" spans="1:17" s="264" customFormat="1" ht="12.75">
      <c r="A14" s="263">
        <v>5</v>
      </c>
      <c r="B14" s="263"/>
      <c r="C14" s="263"/>
      <c r="D14" s="263"/>
      <c r="E14" s="263"/>
      <c r="F14" s="263"/>
      <c r="G14" s="263"/>
      <c r="H14" s="263"/>
      <c r="I14" s="263"/>
      <c r="J14" s="263"/>
      <c r="K14" s="263"/>
      <c r="L14" s="263"/>
      <c r="M14" s="263"/>
      <c r="N14" s="263"/>
      <c r="O14" s="263"/>
      <c r="P14" s="263"/>
      <c r="Q14" s="263"/>
    </row>
    <row r="15" spans="1:17" s="264" customFormat="1" ht="12.75">
      <c r="A15" s="263">
        <v>6</v>
      </c>
      <c r="B15" s="263"/>
      <c r="C15" s="263"/>
      <c r="D15" s="263"/>
      <c r="E15" s="263"/>
      <c r="F15" s="263"/>
      <c r="G15" s="263"/>
      <c r="H15" s="263"/>
      <c r="I15" s="263"/>
      <c r="J15" s="263"/>
      <c r="K15" s="263"/>
      <c r="L15" s="263"/>
      <c r="M15" s="263"/>
      <c r="N15" s="263"/>
      <c r="O15" s="263"/>
      <c r="P15" s="263"/>
      <c r="Q15" s="263"/>
    </row>
    <row r="16" spans="1:17" s="264" customFormat="1" ht="12.75">
      <c r="A16" s="263">
        <v>7</v>
      </c>
      <c r="B16" s="263"/>
      <c r="C16" s="263"/>
      <c r="D16" s="263"/>
      <c r="E16" s="263"/>
      <c r="F16" s="263"/>
      <c r="G16" s="263"/>
      <c r="H16" s="263"/>
      <c r="I16" s="263"/>
      <c r="J16" s="263"/>
      <c r="K16" s="263"/>
      <c r="L16" s="263"/>
      <c r="M16" s="263"/>
      <c r="N16" s="263"/>
      <c r="O16" s="263"/>
      <c r="P16" s="263"/>
      <c r="Q16" s="263"/>
    </row>
    <row r="17" spans="1:17" s="264" customFormat="1" ht="12.75">
      <c r="A17" s="263">
        <v>8</v>
      </c>
      <c r="B17" s="263"/>
      <c r="C17" s="263"/>
      <c r="D17" s="263"/>
      <c r="E17" s="263"/>
      <c r="F17" s="263"/>
      <c r="G17" s="263"/>
      <c r="H17" s="263"/>
      <c r="I17" s="263"/>
      <c r="J17" s="263"/>
      <c r="K17" s="263"/>
      <c r="L17" s="263"/>
      <c r="M17" s="263"/>
      <c r="N17" s="263"/>
      <c r="O17" s="263"/>
      <c r="P17" s="263"/>
      <c r="Q17" s="263"/>
    </row>
    <row r="18" spans="1:17" s="264" customFormat="1" ht="12.75">
      <c r="A18" s="263"/>
      <c r="B18" s="265" t="s">
        <v>170</v>
      </c>
      <c r="C18" s="263"/>
      <c r="D18" s="263"/>
      <c r="E18" s="263"/>
      <c r="F18" s="263"/>
      <c r="G18" s="263"/>
      <c r="H18" s="263"/>
      <c r="I18" s="263"/>
      <c r="J18" s="263"/>
      <c r="K18" s="263"/>
      <c r="L18" s="263"/>
      <c r="M18" s="263"/>
      <c r="N18" s="263"/>
      <c r="O18" s="263"/>
      <c r="P18" s="263"/>
      <c r="Q18" s="263"/>
    </row>
    <row r="19" s="264" customFormat="1" ht="12.75"/>
    <row r="20" s="264" customFormat="1" ht="13.5" thickBot="1">
      <c r="E20" s="266"/>
    </row>
    <row r="21" spans="2:5" s="264" customFormat="1" ht="16.5" thickBot="1">
      <c r="B21" s="439" t="s">
        <v>407</v>
      </c>
      <c r="C21" s="440"/>
      <c r="D21" s="441"/>
      <c r="E21" s="266"/>
    </row>
    <row r="22" spans="2:5" s="264" customFormat="1" ht="15.75">
      <c r="B22" s="267"/>
      <c r="C22" s="267"/>
      <c r="D22" s="267"/>
      <c r="E22" s="266"/>
    </row>
    <row r="23" spans="2:4" s="264" customFormat="1" ht="16.5" thickBot="1">
      <c r="B23" s="267"/>
      <c r="C23" s="267"/>
      <c r="D23" s="267"/>
    </row>
    <row r="24" spans="2:4" s="264" customFormat="1" ht="15.75">
      <c r="B24" s="442" t="s">
        <v>408</v>
      </c>
      <c r="C24" s="444" t="s">
        <v>409</v>
      </c>
      <c r="D24" s="444"/>
    </row>
    <row r="25" spans="2:4" s="264" customFormat="1" ht="16.5" thickBot="1">
      <c r="B25" s="443"/>
      <c r="C25" s="444" t="s">
        <v>410</v>
      </c>
      <c r="D25" s="444"/>
    </row>
    <row r="28" spans="2:15" ht="15.75">
      <c r="B28" s="50" t="s">
        <v>134</v>
      </c>
      <c r="C28" s="49"/>
      <c r="D28" s="49"/>
      <c r="E28" s="39"/>
      <c r="F28" s="39"/>
      <c r="G28" s="39"/>
      <c r="H28" s="39"/>
      <c r="I28" s="39"/>
      <c r="J28" s="39"/>
      <c r="K28" s="39"/>
      <c r="L28" s="39"/>
      <c r="M28" s="39"/>
      <c r="N28"/>
      <c r="O28"/>
    </row>
    <row r="29" spans="2:15" ht="15.75">
      <c r="B29" s="49"/>
      <c r="C29" s="49"/>
      <c r="D29" s="49"/>
      <c r="E29" s="39"/>
      <c r="F29" s="39"/>
      <c r="G29" s="39"/>
      <c r="H29" s="39"/>
      <c r="I29" s="39"/>
      <c r="J29" s="39"/>
      <c r="K29" s="39"/>
      <c r="L29" s="39"/>
      <c r="M29" s="39"/>
      <c r="N29"/>
      <c r="O29"/>
    </row>
    <row r="30" spans="2:15" ht="12.75">
      <c r="B30" s="39" t="s">
        <v>465</v>
      </c>
      <c r="C30" s="50"/>
      <c r="D30" s="50"/>
      <c r="E30" s="39"/>
      <c r="F30" s="39"/>
      <c r="G30" s="39"/>
      <c r="H30" s="39"/>
      <c r="I30" s="39"/>
      <c r="J30" s="39"/>
      <c r="K30" s="39"/>
      <c r="L30" s="39"/>
      <c r="M30" s="39"/>
      <c r="N30"/>
      <c r="O30"/>
    </row>
    <row r="31" spans="2:15" ht="12.75">
      <c r="B31" s="39" t="s">
        <v>466</v>
      </c>
      <c r="C31" s="51"/>
      <c r="D31" s="51"/>
      <c r="E31" s="39"/>
      <c r="F31" s="39"/>
      <c r="G31" s="39"/>
      <c r="H31" s="39"/>
      <c r="I31" s="39"/>
      <c r="J31" s="39"/>
      <c r="K31" s="39"/>
      <c r="L31" s="39"/>
      <c r="M31" s="39"/>
      <c r="N31"/>
      <c r="O31"/>
    </row>
    <row r="32" spans="2:17" ht="12.75">
      <c r="B32" s="39" t="s">
        <v>467</v>
      </c>
      <c r="C32" s="51"/>
      <c r="D32" s="50"/>
      <c r="E32" s="39"/>
      <c r="F32" s="39"/>
      <c r="L32" s="50"/>
      <c r="M32" s="50"/>
      <c r="N32"/>
      <c r="O32"/>
      <c r="P32" s="50"/>
      <c r="Q32" s="50"/>
    </row>
  </sheetData>
  <sheetProtection/>
  <mergeCells count="6">
    <mergeCell ref="B3:Q3"/>
    <mergeCell ref="C7:Q7"/>
    <mergeCell ref="B21:D21"/>
    <mergeCell ref="B24:B25"/>
    <mergeCell ref="C24:D24"/>
    <mergeCell ref="C25:D25"/>
  </mergeCells>
  <printOptions/>
  <pageMargins left="0.75" right="0.17" top="0.48" bottom="0.53" header="0.5" footer="0.5"/>
  <pageSetup horizontalDpi="600" verticalDpi="600" orientation="landscape" scale="63"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B1:O29"/>
  <sheetViews>
    <sheetView view="pageBreakPreview" zoomScale="75" zoomScaleNormal="75" zoomScaleSheetLayoutView="75" zoomScalePageLayoutView="0" workbookViewId="0" topLeftCell="A1">
      <selection activeCell="L7" sqref="L7:M9"/>
    </sheetView>
  </sheetViews>
  <sheetFormatPr defaultColWidth="9.140625" defaultRowHeight="12.75"/>
  <cols>
    <col min="2" max="3" width="16.00390625" style="0" customWidth="1"/>
    <col min="4" max="5" width="11.57421875" style="0" customWidth="1"/>
    <col min="6" max="6" width="12.57421875" style="0" customWidth="1"/>
    <col min="7" max="7" width="13.28125" style="0" customWidth="1"/>
    <col min="8" max="8" width="9.7109375" style="0" customWidth="1"/>
  </cols>
  <sheetData>
    <row r="1" spans="2:15" ht="15.75">
      <c r="B1" s="268" t="s">
        <v>136</v>
      </c>
      <c r="I1" s="44"/>
      <c r="K1" s="44"/>
      <c r="O1" s="44" t="s">
        <v>137</v>
      </c>
    </row>
    <row r="2" ht="12.75">
      <c r="I2" s="44"/>
    </row>
    <row r="3" spans="2:14" ht="24.75" customHeight="1">
      <c r="B3" s="44"/>
      <c r="C3" s="44"/>
      <c r="D3" s="401" t="s">
        <v>187</v>
      </c>
      <c r="E3" s="401"/>
      <c r="F3" s="401"/>
      <c r="G3" s="401"/>
      <c r="H3" s="401"/>
      <c r="I3" s="401"/>
      <c r="J3" s="401"/>
      <c r="K3" s="401"/>
      <c r="L3" s="401"/>
      <c r="M3" s="401"/>
      <c r="N3" s="401"/>
    </row>
    <row r="4" spans="2:14" ht="24.75" customHeight="1">
      <c r="B4" s="44"/>
      <c r="C4" s="44"/>
      <c r="D4" s="401" t="s">
        <v>12</v>
      </c>
      <c r="E4" s="445"/>
      <c r="F4" s="445"/>
      <c r="G4" s="445"/>
      <c r="H4" s="445"/>
      <c r="I4" s="445"/>
      <c r="J4" s="445"/>
      <c r="K4" s="445"/>
      <c r="L4" s="445"/>
      <c r="M4" s="445"/>
      <c r="N4" s="445"/>
    </row>
    <row r="5" spans="2:10" ht="24.75" customHeight="1">
      <c r="B5" s="44"/>
      <c r="C5" s="44"/>
      <c r="D5" s="52"/>
      <c r="E5" s="52"/>
      <c r="F5" s="52"/>
      <c r="G5" s="52"/>
      <c r="H5" s="52"/>
      <c r="I5" s="52"/>
      <c r="J5" s="52"/>
    </row>
    <row r="6" spans="2:8" ht="19.5" thickBot="1">
      <c r="B6" s="44"/>
      <c r="C6" s="44"/>
      <c r="D6" s="48"/>
      <c r="E6" s="48"/>
      <c r="F6" s="48"/>
      <c r="G6" s="48"/>
      <c r="H6" s="48"/>
    </row>
    <row r="7" spans="2:15" ht="12.75" customHeight="1">
      <c r="B7" s="456" t="s">
        <v>162</v>
      </c>
      <c r="C7" s="456" t="s">
        <v>314</v>
      </c>
      <c r="D7" s="446">
        <v>2013</v>
      </c>
      <c r="E7" s="447"/>
      <c r="F7" s="446">
        <v>2014</v>
      </c>
      <c r="G7" s="447"/>
      <c r="H7" s="446">
        <v>2015</v>
      </c>
      <c r="I7" s="447"/>
      <c r="J7" s="446">
        <v>2016</v>
      </c>
      <c r="K7" s="447"/>
      <c r="L7" s="459">
        <v>2017</v>
      </c>
      <c r="M7" s="460"/>
      <c r="N7" s="459" t="s">
        <v>188</v>
      </c>
      <c r="O7" s="460"/>
    </row>
    <row r="8" spans="2:15" ht="12.75">
      <c r="B8" s="457"/>
      <c r="C8" s="457"/>
      <c r="D8" s="448"/>
      <c r="E8" s="449"/>
      <c r="F8" s="448"/>
      <c r="G8" s="449"/>
      <c r="H8" s="448"/>
      <c r="I8" s="449"/>
      <c r="J8" s="448"/>
      <c r="K8" s="449"/>
      <c r="L8" s="461"/>
      <c r="M8" s="462"/>
      <c r="N8" s="461"/>
      <c r="O8" s="462"/>
    </row>
    <row r="9" spans="2:15" ht="13.5" thickBot="1">
      <c r="B9" s="457"/>
      <c r="C9" s="457"/>
      <c r="D9" s="450"/>
      <c r="E9" s="451"/>
      <c r="F9" s="450"/>
      <c r="G9" s="451"/>
      <c r="H9" s="450"/>
      <c r="I9" s="451"/>
      <c r="J9" s="450"/>
      <c r="K9" s="451"/>
      <c r="L9" s="455"/>
      <c r="M9" s="453"/>
      <c r="N9" s="455"/>
      <c r="O9" s="453"/>
    </row>
    <row r="10" spans="2:15" ht="36" customHeight="1">
      <c r="B10" s="457"/>
      <c r="C10" s="457"/>
      <c r="D10" s="454" t="s">
        <v>189</v>
      </c>
      <c r="E10" s="452" t="s">
        <v>190</v>
      </c>
      <c r="F10" s="454" t="s">
        <v>189</v>
      </c>
      <c r="G10" s="452" t="s">
        <v>190</v>
      </c>
      <c r="H10" s="454" t="s">
        <v>189</v>
      </c>
      <c r="I10" s="452" t="s">
        <v>190</v>
      </c>
      <c r="J10" s="454" t="s">
        <v>189</v>
      </c>
      <c r="K10" s="452" t="s">
        <v>190</v>
      </c>
      <c r="L10" s="454" t="s">
        <v>189</v>
      </c>
      <c r="M10" s="452" t="s">
        <v>190</v>
      </c>
      <c r="N10" s="454" t="s">
        <v>191</v>
      </c>
      <c r="O10" s="452" t="s">
        <v>190</v>
      </c>
    </row>
    <row r="11" spans="2:15" ht="13.5" thickBot="1">
      <c r="B11" s="458"/>
      <c r="C11" s="458"/>
      <c r="D11" s="455"/>
      <c r="E11" s="453"/>
      <c r="F11" s="455"/>
      <c r="G11" s="453"/>
      <c r="H11" s="455"/>
      <c r="I11" s="453"/>
      <c r="J11" s="455"/>
      <c r="K11" s="453"/>
      <c r="L11" s="455"/>
      <c r="M11" s="453"/>
      <c r="N11" s="455"/>
      <c r="O11" s="453"/>
    </row>
    <row r="12" spans="2:15" ht="12.75">
      <c r="B12" s="79"/>
      <c r="C12" s="92">
        <v>1</v>
      </c>
      <c r="D12" s="80">
        <v>2</v>
      </c>
      <c r="E12" s="81">
        <v>3</v>
      </c>
      <c r="F12" s="80">
        <v>4</v>
      </c>
      <c r="G12" s="81">
        <v>5</v>
      </c>
      <c r="H12" s="80">
        <v>6</v>
      </c>
      <c r="I12" s="81">
        <v>7</v>
      </c>
      <c r="J12" s="80">
        <v>8</v>
      </c>
      <c r="K12" s="81">
        <v>9</v>
      </c>
      <c r="L12" s="80">
        <v>10</v>
      </c>
      <c r="M12" s="81">
        <v>11</v>
      </c>
      <c r="N12" s="80">
        <v>12</v>
      </c>
      <c r="O12" s="81">
        <v>13</v>
      </c>
    </row>
    <row r="13" spans="2:15" ht="18.75">
      <c r="B13" s="59"/>
      <c r="C13" s="93"/>
      <c r="D13" s="82"/>
      <c r="E13" s="83"/>
      <c r="F13" s="82"/>
      <c r="G13" s="83"/>
      <c r="H13" s="82"/>
      <c r="I13" s="83"/>
      <c r="J13" s="82"/>
      <c r="K13" s="83"/>
      <c r="L13" s="82"/>
      <c r="M13" s="83"/>
      <c r="N13" s="82"/>
      <c r="O13" s="83"/>
    </row>
    <row r="14" spans="2:15" ht="18.75">
      <c r="B14" s="59"/>
      <c r="C14" s="93"/>
      <c r="D14" s="82"/>
      <c r="E14" s="83"/>
      <c r="F14" s="82"/>
      <c r="G14" s="83"/>
      <c r="H14" s="82"/>
      <c r="I14" s="83"/>
      <c r="J14" s="82"/>
      <c r="K14" s="83"/>
      <c r="L14" s="82"/>
      <c r="M14" s="83"/>
      <c r="N14" s="82"/>
      <c r="O14" s="83"/>
    </row>
    <row r="15" spans="2:15" ht="18.75">
      <c r="B15" s="59"/>
      <c r="C15" s="93"/>
      <c r="D15" s="82"/>
      <c r="E15" s="83"/>
      <c r="F15" s="82"/>
      <c r="G15" s="83"/>
      <c r="H15" s="82"/>
      <c r="I15" s="83"/>
      <c r="J15" s="82"/>
      <c r="K15" s="83"/>
      <c r="L15" s="82"/>
      <c r="M15" s="83"/>
      <c r="N15" s="82"/>
      <c r="O15" s="83"/>
    </row>
    <row r="16" spans="2:15" ht="19.5" thickBot="1">
      <c r="B16" s="60"/>
      <c r="C16" s="94"/>
      <c r="D16" s="84"/>
      <c r="E16" s="85"/>
      <c r="F16" s="84"/>
      <c r="G16" s="85"/>
      <c r="H16" s="84"/>
      <c r="I16" s="85"/>
      <c r="J16" s="84"/>
      <c r="K16" s="85"/>
      <c r="L16" s="84"/>
      <c r="M16" s="85"/>
      <c r="N16" s="84"/>
      <c r="O16" s="85"/>
    </row>
    <row r="17" spans="2:15" ht="18.75">
      <c r="B17" s="53"/>
      <c r="C17" s="53"/>
      <c r="D17" s="54"/>
      <c r="E17" s="54"/>
      <c r="F17" s="54"/>
      <c r="G17" s="54"/>
      <c r="H17" s="54"/>
      <c r="I17" s="1"/>
      <c r="J17" s="1"/>
      <c r="K17" s="1"/>
      <c r="L17" s="1"/>
      <c r="M17" s="1"/>
      <c r="N17" s="1"/>
      <c r="O17" s="1"/>
    </row>
    <row r="18" spans="2:15" ht="18.75">
      <c r="B18" s="53"/>
      <c r="C18" s="53"/>
      <c r="D18" s="54"/>
      <c r="E18" s="54"/>
      <c r="F18" s="54"/>
      <c r="G18" s="54"/>
      <c r="H18" s="54"/>
      <c r="I18" s="1"/>
      <c r="J18" s="1"/>
      <c r="K18" s="1"/>
      <c r="L18" s="1"/>
      <c r="M18" s="1"/>
      <c r="N18" s="1"/>
      <c r="O18" s="1"/>
    </row>
    <row r="19" spans="2:8" ht="18.75">
      <c r="B19" s="44"/>
      <c r="C19" s="44"/>
      <c r="D19" s="48"/>
      <c r="E19" s="48"/>
      <c r="F19" s="48"/>
      <c r="G19" s="48"/>
      <c r="H19" s="48"/>
    </row>
    <row r="20" spans="2:15" ht="12.75">
      <c r="B20" s="58"/>
      <c r="C20" s="58"/>
      <c r="D20" s="58"/>
      <c r="E20" s="58"/>
      <c r="F20" s="58"/>
      <c r="G20" s="58"/>
      <c r="H20" s="58"/>
      <c r="I20" s="58"/>
      <c r="J20" s="58"/>
      <c r="K20" s="58"/>
      <c r="L20" s="58"/>
      <c r="M20" s="58"/>
      <c r="N20" s="58"/>
      <c r="O20" s="58"/>
    </row>
    <row r="21" spans="2:15" ht="12.75">
      <c r="B21" s="58"/>
      <c r="C21" s="58"/>
      <c r="D21" s="58"/>
      <c r="E21" s="58"/>
      <c r="F21" s="58"/>
      <c r="G21" s="58"/>
      <c r="H21" s="58"/>
      <c r="I21" s="58"/>
      <c r="J21" s="58"/>
      <c r="K21" s="58"/>
      <c r="L21" s="58"/>
      <c r="M21" s="58"/>
      <c r="N21" s="58"/>
      <c r="O21" s="58"/>
    </row>
    <row r="22" spans="2:9" ht="12.75">
      <c r="B22" s="44"/>
      <c r="C22" s="44"/>
      <c r="D22" s="44"/>
      <c r="E22" s="44"/>
      <c r="F22" s="44"/>
      <c r="G22" s="44"/>
      <c r="H22" s="44"/>
      <c r="I22" s="44"/>
    </row>
    <row r="23" spans="2:9" ht="12.75">
      <c r="B23" s="44"/>
      <c r="C23" s="44"/>
      <c r="D23" s="44"/>
      <c r="E23" s="44"/>
      <c r="F23" s="44"/>
      <c r="G23" s="44"/>
      <c r="H23" s="44"/>
      <c r="I23" s="44"/>
    </row>
    <row r="24" spans="2:9" ht="15.75">
      <c r="B24" s="50" t="s">
        <v>134</v>
      </c>
      <c r="C24" s="50"/>
      <c r="D24" s="49"/>
      <c r="E24" s="49"/>
      <c r="F24" s="39"/>
      <c r="G24" s="39"/>
      <c r="H24" s="39"/>
      <c r="I24" s="39"/>
    </row>
    <row r="25" spans="2:9" ht="15.75">
      <c r="B25" s="49"/>
      <c r="C25" s="49"/>
      <c r="D25" s="49"/>
      <c r="E25" s="49"/>
      <c r="F25" s="39"/>
      <c r="G25" s="39"/>
      <c r="H25" s="39"/>
      <c r="I25" s="39"/>
    </row>
    <row r="26" spans="2:9" ht="12.75">
      <c r="B26" s="39" t="s">
        <v>465</v>
      </c>
      <c r="C26" s="50"/>
      <c r="D26" s="50"/>
      <c r="E26" s="50"/>
      <c r="F26" s="39"/>
      <c r="G26" s="39"/>
      <c r="H26" s="39"/>
      <c r="I26" s="39"/>
    </row>
    <row r="27" spans="2:9" ht="12.75">
      <c r="B27" s="39" t="s">
        <v>466</v>
      </c>
      <c r="C27" s="51"/>
      <c r="D27" s="51"/>
      <c r="E27" s="51"/>
      <c r="F27" s="39"/>
      <c r="G27" s="39"/>
      <c r="H27" s="39"/>
      <c r="I27" s="39"/>
    </row>
    <row r="28" spans="2:9" ht="12.75">
      <c r="B28" s="39" t="s">
        <v>467</v>
      </c>
      <c r="C28" s="50"/>
      <c r="D28" s="51"/>
      <c r="E28" s="50"/>
      <c r="F28" s="39"/>
      <c r="G28" s="39"/>
      <c r="H28" s="50"/>
      <c r="I28" s="50"/>
    </row>
    <row r="29" spans="2:9" ht="12.75">
      <c r="B29" s="44"/>
      <c r="C29" s="44"/>
      <c r="D29" s="44"/>
      <c r="E29" s="44"/>
      <c r="F29" s="44"/>
      <c r="G29" s="44"/>
      <c r="H29" s="44"/>
      <c r="I29" s="44"/>
    </row>
  </sheetData>
  <sheetProtection/>
  <mergeCells count="22">
    <mergeCell ref="N10:N11"/>
    <mergeCell ref="L10:L11"/>
    <mergeCell ref="I10:I11"/>
    <mergeCell ref="M10:M11"/>
    <mergeCell ref="B7:B11"/>
    <mergeCell ref="D7:E9"/>
    <mergeCell ref="C7:C11"/>
    <mergeCell ref="N7:O9"/>
    <mergeCell ref="O10:O11"/>
    <mergeCell ref="L7:M9"/>
    <mergeCell ref="H7:I9"/>
    <mergeCell ref="F10:F11"/>
    <mergeCell ref="D4:N4"/>
    <mergeCell ref="J7:K9"/>
    <mergeCell ref="G10:G11"/>
    <mergeCell ref="H10:H11"/>
    <mergeCell ref="D3:N3"/>
    <mergeCell ref="D10:D11"/>
    <mergeCell ref="E10:E11"/>
    <mergeCell ref="J10:J11"/>
    <mergeCell ref="K10:K11"/>
    <mergeCell ref="F7:G9"/>
  </mergeCells>
  <printOptions/>
  <pageMargins left="0.75" right="0.75" top="1" bottom="1" header="0.5" footer="0.5"/>
  <pageSetup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B1:T38"/>
  <sheetViews>
    <sheetView zoomScale="60" zoomScaleNormal="60" zoomScalePageLayoutView="0" workbookViewId="0" topLeftCell="A1">
      <selection activeCell="B5" sqref="B5:G6"/>
    </sheetView>
  </sheetViews>
  <sheetFormatPr defaultColWidth="9.140625" defaultRowHeight="12.75"/>
  <cols>
    <col min="1" max="1" width="9.140625" style="6" customWidth="1"/>
    <col min="2" max="2" width="29.00390625" style="9" customWidth="1"/>
    <col min="3" max="3" width="22.28125" style="9" customWidth="1"/>
    <col min="4" max="4" width="21.00390625" style="9" customWidth="1"/>
    <col min="5" max="5" width="20.00390625" style="10" customWidth="1"/>
    <col min="6" max="6" width="22.140625" style="6" customWidth="1"/>
    <col min="7" max="7" width="22.28125" style="6" customWidth="1"/>
    <col min="8" max="16384" width="9.140625" style="6" customWidth="1"/>
  </cols>
  <sheetData>
    <row r="1" spans="2:7" s="247" customFormat="1" ht="20.25">
      <c r="B1" s="268" t="s">
        <v>136</v>
      </c>
      <c r="C1" s="246"/>
      <c r="E1" s="246"/>
      <c r="F1" s="269"/>
      <c r="G1" s="269" t="s">
        <v>207</v>
      </c>
    </row>
    <row r="2" spans="3:5" s="270" customFormat="1" ht="20.25">
      <c r="C2" s="271"/>
      <c r="E2" s="271"/>
    </row>
    <row r="3" spans="2:6" s="270" customFormat="1" ht="20.25">
      <c r="B3" s="272"/>
      <c r="C3" s="272"/>
      <c r="D3" s="272"/>
      <c r="E3" s="272"/>
      <c r="F3" s="272"/>
    </row>
    <row r="4" spans="2:20" s="270" customFormat="1" ht="20.25">
      <c r="B4" s="273"/>
      <c r="C4" s="273"/>
      <c r="D4" s="273"/>
      <c r="Q4" s="271"/>
      <c r="R4" s="271"/>
      <c r="S4" s="271"/>
      <c r="T4" s="271"/>
    </row>
    <row r="5" spans="2:7" s="270" customFormat="1" ht="20.25">
      <c r="B5" s="463" t="s">
        <v>411</v>
      </c>
      <c r="C5" s="463"/>
      <c r="D5" s="463"/>
      <c r="E5" s="463"/>
      <c r="F5" s="463"/>
      <c r="G5" s="463"/>
    </row>
    <row r="6" spans="2:7" s="270" customFormat="1" ht="20.25">
      <c r="B6" s="463"/>
      <c r="C6" s="463"/>
      <c r="D6" s="463"/>
      <c r="E6" s="463"/>
      <c r="F6" s="463"/>
      <c r="G6" s="463"/>
    </row>
    <row r="7" spans="2:5" s="252" customFormat="1" ht="15.75" thickBot="1">
      <c r="B7" s="254"/>
      <c r="C7" s="254"/>
      <c r="D7" s="254"/>
      <c r="E7" s="254"/>
    </row>
    <row r="8" spans="2:7" s="249" customFormat="1" ht="27.75" customHeight="1" thickBot="1">
      <c r="B8" s="470" t="s">
        <v>167</v>
      </c>
      <c r="C8" s="467" t="s">
        <v>412</v>
      </c>
      <c r="D8" s="472">
        <v>2017</v>
      </c>
      <c r="E8" s="473"/>
      <c r="F8" s="467" t="s">
        <v>129</v>
      </c>
      <c r="G8" s="467" t="s">
        <v>135</v>
      </c>
    </row>
    <row r="9" spans="2:7" s="249" customFormat="1" ht="12.75" customHeight="1">
      <c r="B9" s="471"/>
      <c r="C9" s="471"/>
      <c r="D9" s="467" t="s">
        <v>128</v>
      </c>
      <c r="E9" s="467" t="s">
        <v>130</v>
      </c>
      <c r="F9" s="468"/>
      <c r="G9" s="471"/>
    </row>
    <row r="10" spans="2:7" s="249" customFormat="1" ht="43.5" customHeight="1" thickBot="1">
      <c r="B10" s="471"/>
      <c r="C10" s="471"/>
      <c r="D10" s="474"/>
      <c r="E10" s="474"/>
      <c r="F10" s="469"/>
      <c r="G10" s="475"/>
    </row>
    <row r="11" spans="2:7" s="277" customFormat="1" ht="13.5" customHeight="1" thickBot="1">
      <c r="B11" s="274">
        <v>0</v>
      </c>
      <c r="C11" s="274">
        <v>1</v>
      </c>
      <c r="D11" s="275">
        <v>1.5</v>
      </c>
      <c r="E11" s="275">
        <v>3</v>
      </c>
      <c r="F11" s="276" t="s">
        <v>131</v>
      </c>
      <c r="G11" s="276">
        <v>5</v>
      </c>
    </row>
    <row r="12" spans="2:7" s="277" customFormat="1" ht="20.25" customHeight="1">
      <c r="B12" s="278"/>
      <c r="C12" s="279"/>
      <c r="D12" s="280"/>
      <c r="E12" s="280"/>
      <c r="F12" s="281"/>
      <c r="G12" s="282"/>
    </row>
    <row r="13" spans="2:7" s="277" customFormat="1" ht="20.25" customHeight="1">
      <c r="B13" s="283"/>
      <c r="C13" s="284"/>
      <c r="D13" s="285"/>
      <c r="E13" s="285"/>
      <c r="F13" s="286"/>
      <c r="G13" s="287"/>
    </row>
    <row r="14" spans="2:7" s="293" customFormat="1" ht="20.25" customHeight="1">
      <c r="B14" s="288"/>
      <c r="C14" s="289"/>
      <c r="D14" s="290"/>
      <c r="E14" s="290"/>
      <c r="F14" s="291"/>
      <c r="G14" s="292"/>
    </row>
    <row r="15" spans="2:7" s="293" customFormat="1" ht="20.25" customHeight="1" thickBot="1">
      <c r="B15" s="294"/>
      <c r="C15" s="295"/>
      <c r="D15" s="296"/>
      <c r="E15" s="296"/>
      <c r="F15" s="297"/>
      <c r="G15" s="298"/>
    </row>
    <row r="16" spans="2:7" s="249" customFormat="1" ht="16.5" thickBot="1">
      <c r="B16" s="299" t="s">
        <v>127</v>
      </c>
      <c r="C16" s="300"/>
      <c r="D16" s="300"/>
      <c r="E16" s="300"/>
      <c r="F16" s="301"/>
      <c r="G16" s="302"/>
    </row>
    <row r="17" spans="2:6" s="249" customFormat="1" ht="15.75">
      <c r="B17" s="303"/>
      <c r="C17" s="248"/>
      <c r="D17" s="248"/>
      <c r="E17" s="248"/>
      <c r="F17" s="248"/>
    </row>
    <row r="18" spans="2:7" s="305" customFormat="1" ht="15.75">
      <c r="B18" s="464" t="s">
        <v>133</v>
      </c>
      <c r="C18" s="465"/>
      <c r="D18" s="465"/>
      <c r="E18" s="465"/>
      <c r="F18" s="465"/>
      <c r="G18" s="466"/>
    </row>
    <row r="19" spans="2:7" s="249" customFormat="1" ht="19.5" customHeight="1">
      <c r="B19" s="465"/>
      <c r="C19" s="465"/>
      <c r="D19" s="465"/>
      <c r="E19" s="465"/>
      <c r="F19" s="465"/>
      <c r="G19" s="466"/>
    </row>
    <row r="20" spans="2:7" s="249" customFormat="1" ht="19.5" customHeight="1">
      <c r="B20" s="304"/>
      <c r="C20" s="304"/>
      <c r="D20" s="304"/>
      <c r="E20" s="304"/>
      <c r="F20" s="304"/>
      <c r="G20" s="201"/>
    </row>
    <row r="21" spans="2:5" s="252" customFormat="1" ht="15">
      <c r="B21" s="254"/>
      <c r="C21" s="254"/>
      <c r="D21" s="254"/>
      <c r="E21" s="254"/>
    </row>
    <row r="22" spans="2:5" s="249" customFormat="1" ht="15.75">
      <c r="B22" s="248" t="s">
        <v>134</v>
      </c>
      <c r="C22" s="248"/>
      <c r="D22" s="248"/>
      <c r="E22" s="248"/>
    </row>
    <row r="23" spans="2:5" s="249" customFormat="1" ht="15.75">
      <c r="B23" s="248"/>
      <c r="C23" s="248"/>
      <c r="D23" s="248"/>
      <c r="E23" s="248"/>
    </row>
    <row r="24" spans="2:5" s="249" customFormat="1" ht="15.75">
      <c r="B24" s="39" t="s">
        <v>465</v>
      </c>
      <c r="C24" s="248"/>
      <c r="D24" s="248"/>
      <c r="E24" s="248"/>
    </row>
    <row r="25" spans="2:5" s="252" customFormat="1" ht="12.75">
      <c r="B25" s="39" t="s">
        <v>466</v>
      </c>
      <c r="C25" s="306"/>
      <c r="D25" s="306"/>
      <c r="E25" s="306"/>
    </row>
    <row r="26" spans="2:7" s="252" customFormat="1" ht="15.75">
      <c r="B26" s="39" t="s">
        <v>467</v>
      </c>
      <c r="C26" s="254"/>
      <c r="D26" s="254"/>
      <c r="E26" s="253"/>
      <c r="G26" s="307"/>
    </row>
    <row r="27" spans="2:5" s="252" customFormat="1" ht="15">
      <c r="B27" s="254"/>
      <c r="C27" s="254"/>
      <c r="D27" s="254"/>
      <c r="E27" s="254"/>
    </row>
    <row r="28" spans="2:6" s="252" customFormat="1" ht="15.75">
      <c r="B28" s="254"/>
      <c r="C28" s="308"/>
      <c r="D28" s="254"/>
      <c r="E28" s="254"/>
      <c r="F28" s="309"/>
    </row>
    <row r="29" spans="2:5" s="252" customFormat="1" ht="15">
      <c r="B29" s="254"/>
      <c r="C29" s="308"/>
      <c r="D29" s="254"/>
      <c r="E29" s="254"/>
    </row>
    <row r="30" spans="2:5" s="311" customFormat="1" ht="15.75">
      <c r="B30" s="310"/>
      <c r="C30" s="305"/>
      <c r="D30" s="310"/>
      <c r="E30" s="310"/>
    </row>
    <row r="31" spans="2:4" ht="15">
      <c r="B31" s="10"/>
      <c r="D31" s="10"/>
    </row>
    <row r="32" spans="2:4" ht="15">
      <c r="B32" s="10"/>
      <c r="D32" s="10"/>
    </row>
    <row r="33" spans="2:4" ht="15">
      <c r="B33" s="10"/>
      <c r="D33" s="10"/>
    </row>
    <row r="34" spans="2:4" ht="15">
      <c r="B34" s="10"/>
      <c r="D34" s="10"/>
    </row>
    <row r="35" spans="2:4" ht="15">
      <c r="B35" s="10"/>
      <c r="D35" s="10"/>
    </row>
    <row r="36" spans="2:4" ht="15">
      <c r="B36" s="10"/>
      <c r="D36" s="10"/>
    </row>
    <row r="37" spans="2:4" ht="15">
      <c r="B37" s="10"/>
      <c r="D37" s="10"/>
    </row>
    <row r="38" spans="2:4" ht="15">
      <c r="B38" s="10"/>
      <c r="D38" s="10"/>
    </row>
  </sheetData>
  <sheetProtection/>
  <mergeCells count="9">
    <mergeCell ref="B5:G6"/>
    <mergeCell ref="B18:G19"/>
    <mergeCell ref="F8:F10"/>
    <mergeCell ref="B8:B10"/>
    <mergeCell ref="C8:C10"/>
    <mergeCell ref="D8:E8"/>
    <mergeCell ref="D9:D10"/>
    <mergeCell ref="E9:E10"/>
    <mergeCell ref="G8:G10"/>
  </mergeCells>
  <printOptions/>
  <pageMargins left="0.63" right="0.13" top="0.25" bottom="0.26" header="0.25" footer="0.26"/>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B1:U31"/>
  <sheetViews>
    <sheetView view="pageBreakPreview" zoomScale="60" zoomScalePageLayoutView="0" workbookViewId="0" topLeftCell="A1">
      <selection activeCell="B3" sqref="B3:H4"/>
    </sheetView>
  </sheetViews>
  <sheetFormatPr defaultColWidth="9.140625" defaultRowHeight="12.75"/>
  <cols>
    <col min="1" max="1" width="2.140625" style="6" customWidth="1"/>
    <col min="2" max="2" width="33.28125" style="9" customWidth="1"/>
    <col min="3" max="3" width="28.421875" style="9" customWidth="1"/>
    <col min="4" max="4" width="26.7109375" style="10" customWidth="1"/>
    <col min="5" max="5" width="28.57421875" style="6" customWidth="1"/>
    <col min="6" max="7" width="22.421875" style="6" customWidth="1"/>
    <col min="8" max="8" width="25.140625" style="6" customWidth="1"/>
    <col min="9" max="16384" width="9.140625" style="6" customWidth="1"/>
  </cols>
  <sheetData>
    <row r="1" spans="2:8" s="247" customFormat="1" ht="20.25">
      <c r="B1" s="268" t="s">
        <v>136</v>
      </c>
      <c r="C1" s="246"/>
      <c r="E1" s="246"/>
      <c r="F1" s="269"/>
      <c r="G1" s="269"/>
      <c r="H1" s="269" t="s">
        <v>166</v>
      </c>
    </row>
    <row r="2" spans="2:4" s="270" customFormat="1" ht="20.25">
      <c r="B2" s="312"/>
      <c r="D2" s="271"/>
    </row>
    <row r="3" spans="2:21" s="270" customFormat="1" ht="20.25">
      <c r="B3" s="463" t="s">
        <v>206</v>
      </c>
      <c r="C3" s="463"/>
      <c r="D3" s="463"/>
      <c r="E3" s="463"/>
      <c r="F3" s="463"/>
      <c r="G3" s="463"/>
      <c r="H3" s="463"/>
      <c r="R3" s="271"/>
      <c r="S3" s="271"/>
      <c r="T3" s="271"/>
      <c r="U3" s="271"/>
    </row>
    <row r="4" spans="2:8" s="270" customFormat="1" ht="20.25">
      <c r="B4" s="463"/>
      <c r="C4" s="463"/>
      <c r="D4" s="463"/>
      <c r="E4" s="463"/>
      <c r="F4" s="463"/>
      <c r="G4" s="463"/>
      <c r="H4" s="463"/>
    </row>
    <row r="5" spans="4:5" s="270" customFormat="1" ht="20.25">
      <c r="D5" s="271"/>
      <c r="E5" s="271"/>
    </row>
    <row r="6" spans="2:4" s="252" customFormat="1" ht="15">
      <c r="B6" s="254"/>
      <c r="C6" s="254"/>
      <c r="D6" s="254"/>
    </row>
    <row r="7" spans="2:8" s="249" customFormat="1" ht="27.75" customHeight="1">
      <c r="B7" s="479" t="s">
        <v>200</v>
      </c>
      <c r="C7" s="480">
        <v>2017</v>
      </c>
      <c r="D7" s="480"/>
      <c r="E7" s="476" t="s">
        <v>201</v>
      </c>
      <c r="F7" s="476" t="s">
        <v>204</v>
      </c>
      <c r="G7" s="476" t="s">
        <v>205</v>
      </c>
      <c r="H7" s="477" t="s">
        <v>226</v>
      </c>
    </row>
    <row r="8" spans="2:8" s="249" customFormat="1" ht="12.75" customHeight="1">
      <c r="B8" s="476"/>
      <c r="C8" s="476" t="s">
        <v>302</v>
      </c>
      <c r="D8" s="476" t="s">
        <v>202</v>
      </c>
      <c r="E8" s="476"/>
      <c r="F8" s="476"/>
      <c r="G8" s="476"/>
      <c r="H8" s="478"/>
    </row>
    <row r="9" spans="2:8" s="249" customFormat="1" ht="221.25" customHeight="1">
      <c r="B9" s="476"/>
      <c r="C9" s="481"/>
      <c r="D9" s="481"/>
      <c r="E9" s="476"/>
      <c r="F9" s="476"/>
      <c r="G9" s="476"/>
      <c r="H9" s="478"/>
    </row>
    <row r="10" spans="2:8" s="277" customFormat="1" ht="30.75" customHeight="1">
      <c r="B10" s="313">
        <v>0</v>
      </c>
      <c r="C10" s="313">
        <v>1</v>
      </c>
      <c r="D10" s="313">
        <v>2</v>
      </c>
      <c r="E10" s="313" t="s">
        <v>203</v>
      </c>
      <c r="F10" s="313">
        <v>4</v>
      </c>
      <c r="G10" s="313">
        <v>5</v>
      </c>
      <c r="H10" s="313">
        <v>6</v>
      </c>
    </row>
    <row r="11" spans="2:8" s="293" customFormat="1" ht="48" customHeight="1">
      <c r="B11" s="314"/>
      <c r="C11" s="313"/>
      <c r="D11" s="313"/>
      <c r="E11" s="313"/>
      <c r="F11" s="313"/>
      <c r="G11" s="313"/>
      <c r="H11" s="313"/>
    </row>
    <row r="12" spans="2:8" s="249" customFormat="1" ht="51.75" customHeight="1">
      <c r="B12" s="315" t="s">
        <v>127</v>
      </c>
      <c r="C12" s="316"/>
      <c r="D12" s="316"/>
      <c r="E12" s="316"/>
      <c r="F12" s="317"/>
      <c r="G12" s="317"/>
      <c r="H12" s="318"/>
    </row>
    <row r="13" spans="2:5" s="249" customFormat="1" ht="17.25" customHeight="1">
      <c r="B13" s="303"/>
      <c r="C13" s="248"/>
      <c r="D13" s="248"/>
      <c r="E13" s="248"/>
    </row>
    <row r="14" spans="2:4" s="249" customFormat="1" ht="18">
      <c r="B14" s="319" t="s">
        <v>19</v>
      </c>
      <c r="C14" s="248"/>
      <c r="D14" s="248"/>
    </row>
    <row r="15" spans="2:4" s="249" customFormat="1" ht="15.75">
      <c r="B15" s="248"/>
      <c r="C15" s="248"/>
      <c r="D15" s="248"/>
    </row>
    <row r="16" spans="2:4" s="249" customFormat="1" ht="15.75">
      <c r="B16" s="248"/>
      <c r="C16" s="248"/>
      <c r="D16" s="248"/>
    </row>
    <row r="17" spans="2:4" s="249" customFormat="1" ht="15.75">
      <c r="B17" s="39" t="s">
        <v>465</v>
      </c>
      <c r="C17" s="248"/>
      <c r="D17" s="248"/>
    </row>
    <row r="18" spans="2:4" s="252" customFormat="1" ht="12.75">
      <c r="B18" s="39" t="s">
        <v>466</v>
      </c>
      <c r="C18" s="306"/>
      <c r="D18" s="306"/>
    </row>
    <row r="19" spans="2:4" s="252" customFormat="1" ht="15">
      <c r="B19" s="39" t="s">
        <v>467</v>
      </c>
      <c r="C19" s="254"/>
      <c r="D19" s="254"/>
    </row>
    <row r="20" spans="2:4" s="252" customFormat="1" ht="15">
      <c r="B20" s="254"/>
      <c r="C20" s="254"/>
      <c r="D20" s="254"/>
    </row>
    <row r="21" spans="2:5" s="252" customFormat="1" ht="15.75">
      <c r="B21" s="254"/>
      <c r="C21" s="254"/>
      <c r="D21" s="254"/>
      <c r="E21" s="309"/>
    </row>
    <row r="22" spans="2:4" s="252" customFormat="1" ht="15">
      <c r="B22" s="254"/>
      <c r="C22" s="254"/>
      <c r="D22" s="254"/>
    </row>
    <row r="23" spans="2:4" s="15" customFormat="1" ht="15.75">
      <c r="B23" s="13"/>
      <c r="C23" s="13"/>
      <c r="D23" s="13"/>
    </row>
    <row r="24" spans="2:3" ht="15">
      <c r="B24" s="10"/>
      <c r="C24" s="10"/>
    </row>
    <row r="25" spans="2:3" ht="15">
      <c r="B25" s="10"/>
      <c r="C25" s="10"/>
    </row>
    <row r="26" spans="2:3" ht="15">
      <c r="B26" s="10"/>
      <c r="C26" s="10"/>
    </row>
    <row r="27" spans="2:3" ht="15">
      <c r="B27" s="10"/>
      <c r="C27" s="10"/>
    </row>
    <row r="28" spans="2:3" ht="15">
      <c r="B28" s="10"/>
      <c r="C28" s="10"/>
    </row>
    <row r="29" spans="2:3" ht="15">
      <c r="B29" s="10"/>
      <c r="C29" s="10"/>
    </row>
    <row r="30" spans="2:3" ht="15">
      <c r="B30" s="10"/>
      <c r="C30" s="10"/>
    </row>
    <row r="31" spans="2:3" ht="15">
      <c r="B31" s="10"/>
      <c r="C31" s="10"/>
    </row>
  </sheetData>
  <sheetProtection/>
  <mergeCells count="9">
    <mergeCell ref="B3:H4"/>
    <mergeCell ref="F7:F9"/>
    <mergeCell ref="H7:H9"/>
    <mergeCell ref="B7:B9"/>
    <mergeCell ref="C7:D7"/>
    <mergeCell ref="E7:E9"/>
    <mergeCell ref="C8:C9"/>
    <mergeCell ref="D8:D9"/>
    <mergeCell ref="G7:G9"/>
  </mergeCells>
  <printOptions/>
  <pageMargins left="0.75" right="0.17" top="0.4" bottom="0.22" header="0.5" footer="0.23"/>
  <pageSetup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tabColor theme="3" tint="0.39998000860214233"/>
  </sheetPr>
  <dimension ref="A1:E49"/>
  <sheetViews>
    <sheetView zoomScalePageLayoutView="0" workbookViewId="0" topLeftCell="A1">
      <selection activeCell="A47" sqref="A47:A49"/>
    </sheetView>
  </sheetViews>
  <sheetFormatPr defaultColWidth="9.140625" defaultRowHeight="12.75"/>
  <cols>
    <col min="1" max="1" width="16.00390625" style="0" customWidth="1"/>
    <col min="2" max="3" width="19.8515625" style="0" customWidth="1"/>
    <col min="4" max="4" width="14.57421875" style="0" customWidth="1"/>
    <col min="5" max="5" width="23.28125" style="0" customWidth="1"/>
  </cols>
  <sheetData>
    <row r="1" spans="1:5" ht="15.75">
      <c r="A1" s="268" t="s">
        <v>136</v>
      </c>
      <c r="E1" s="193" t="s">
        <v>152</v>
      </c>
    </row>
    <row r="3" spans="1:5" ht="12.75">
      <c r="A3" s="482" t="s">
        <v>290</v>
      </c>
      <c r="B3" s="482"/>
      <c r="C3" s="482"/>
      <c r="D3" s="482"/>
      <c r="E3" s="482"/>
    </row>
    <row r="4" spans="1:5" ht="12.75">
      <c r="A4" s="482"/>
      <c r="B4" s="482"/>
      <c r="C4" s="482"/>
      <c r="D4" s="482"/>
      <c r="E4" s="482"/>
    </row>
    <row r="5" spans="1:5" ht="12.75">
      <c r="A5" s="482"/>
      <c r="B5" s="482"/>
      <c r="C5" s="482"/>
      <c r="D5" s="482"/>
      <c r="E5" s="482"/>
    </row>
    <row r="6" spans="1:5" ht="12.75">
      <c r="A6" s="482"/>
      <c r="B6" s="482"/>
      <c r="C6" s="482"/>
      <c r="D6" s="482"/>
      <c r="E6" s="482"/>
    </row>
    <row r="7" spans="1:3" ht="12.75">
      <c r="A7" s="165"/>
      <c r="B7" s="165"/>
      <c r="C7" s="165"/>
    </row>
    <row r="8" spans="1:5" ht="15.75" thickBot="1">
      <c r="A8" s="166"/>
      <c r="B8" s="166"/>
      <c r="C8" s="166"/>
      <c r="D8" s="166"/>
      <c r="E8" s="166"/>
    </row>
    <row r="9" spans="1:5" ht="63.75" customHeight="1" thickBot="1">
      <c r="A9" s="182" t="s">
        <v>284</v>
      </c>
      <c r="B9" s="182" t="s">
        <v>285</v>
      </c>
      <c r="C9" s="182" t="s">
        <v>286</v>
      </c>
      <c r="D9" s="182" t="s">
        <v>293</v>
      </c>
      <c r="E9" s="182" t="s">
        <v>14</v>
      </c>
    </row>
    <row r="10" spans="1:5" ht="15.75" hidden="1" thickBot="1">
      <c r="A10" s="167"/>
      <c r="B10" s="167"/>
      <c r="C10" s="167"/>
      <c r="D10" s="178" t="s">
        <v>287</v>
      </c>
      <c r="E10" s="168"/>
    </row>
    <row r="11" spans="1:5" ht="13.5" thickBot="1">
      <c r="A11" s="183">
        <v>1</v>
      </c>
      <c r="B11" s="183">
        <v>2</v>
      </c>
      <c r="C11" s="183">
        <v>3</v>
      </c>
      <c r="D11" s="184">
        <v>4</v>
      </c>
      <c r="E11" s="183">
        <v>5</v>
      </c>
    </row>
    <row r="12" spans="1:5" ht="12.75">
      <c r="A12" s="186">
        <v>1</v>
      </c>
      <c r="B12" s="59"/>
      <c r="C12" s="169"/>
      <c r="D12" s="179"/>
      <c r="E12" s="169"/>
    </row>
    <row r="13" spans="1:5" ht="12.75">
      <c r="A13" s="187">
        <f>A12+1</f>
        <v>2</v>
      </c>
      <c r="B13" s="170"/>
      <c r="C13" s="169"/>
      <c r="D13" s="179"/>
      <c r="E13" s="169"/>
    </row>
    <row r="14" spans="1:5" ht="12.75">
      <c r="A14" s="187">
        <f>A13+1</f>
        <v>3</v>
      </c>
      <c r="B14" s="170"/>
      <c r="C14" s="169"/>
      <c r="D14" s="179"/>
      <c r="E14" s="169"/>
    </row>
    <row r="15" spans="1:5" ht="13.5" thickBot="1">
      <c r="A15" s="187">
        <f>A14+1</f>
        <v>4</v>
      </c>
      <c r="B15" s="171"/>
      <c r="C15" s="172"/>
      <c r="D15" s="180"/>
      <c r="E15" s="172"/>
    </row>
    <row r="16" spans="1:5" ht="13.5" thickBot="1">
      <c r="A16" s="485" t="s">
        <v>126</v>
      </c>
      <c r="B16" s="486"/>
      <c r="C16" s="173">
        <f>SUM(C12:C15)</f>
        <v>0</v>
      </c>
      <c r="D16" s="181">
        <f>SUM(D12:D15)</f>
        <v>0</v>
      </c>
      <c r="E16" s="173">
        <f>SUM(E12:E15)</f>
        <v>0</v>
      </c>
    </row>
    <row r="18" spans="1:5" ht="12.75">
      <c r="A18" s="398"/>
      <c r="B18" s="398"/>
      <c r="C18" s="398"/>
      <c r="D18" s="398"/>
      <c r="E18" s="398"/>
    </row>
    <row r="19" spans="1:5" ht="12.75">
      <c r="A19" s="398"/>
      <c r="B19" s="398"/>
      <c r="C19" s="398"/>
      <c r="D19" s="398"/>
      <c r="E19" s="398"/>
    </row>
    <row r="20" spans="1:5" ht="12.75">
      <c r="A20" s="45"/>
      <c r="B20" s="45"/>
      <c r="C20" s="45"/>
      <c r="D20" s="45"/>
      <c r="E20" s="45"/>
    </row>
    <row r="21" spans="1:5" ht="12.75">
      <c r="A21" s="45"/>
      <c r="B21" s="45"/>
      <c r="C21" s="45"/>
      <c r="D21" s="45"/>
      <c r="E21" s="45"/>
    </row>
    <row r="22" spans="1:5" ht="12.75">
      <c r="A22" s="45"/>
      <c r="B22" s="45"/>
      <c r="C22" s="45"/>
      <c r="D22" s="45"/>
      <c r="E22" s="45"/>
    </row>
    <row r="23" spans="1:5" ht="12.75">
      <c r="A23" s="45"/>
      <c r="B23" s="45"/>
      <c r="C23" s="45"/>
      <c r="D23" s="45"/>
      <c r="E23" s="45"/>
    </row>
    <row r="24" spans="1:5" ht="12.75">
      <c r="A24" s="45"/>
      <c r="B24" s="45"/>
      <c r="C24" s="45"/>
      <c r="D24" s="45"/>
      <c r="E24" s="45"/>
    </row>
    <row r="25" spans="1:5" ht="12.75">
      <c r="A25" s="45"/>
      <c r="B25" s="45"/>
      <c r="C25" s="45"/>
      <c r="D25" s="45"/>
      <c r="E25" s="45"/>
    </row>
    <row r="26" spans="1:5" ht="12.75">
      <c r="A26" s="45"/>
      <c r="B26" s="45"/>
      <c r="C26" s="45"/>
      <c r="D26" s="45"/>
      <c r="E26" s="45"/>
    </row>
    <row r="28" spans="1:5" ht="12.75">
      <c r="A28" s="482" t="s">
        <v>291</v>
      </c>
      <c r="B28" s="482"/>
      <c r="C28" s="482"/>
      <c r="D28" s="482"/>
      <c r="E28" s="482"/>
    </row>
    <row r="29" spans="1:5" ht="12.75" customHeight="1">
      <c r="A29" s="482"/>
      <c r="B29" s="482"/>
      <c r="C29" s="482"/>
      <c r="D29" s="482"/>
      <c r="E29" s="482"/>
    </row>
    <row r="30" spans="1:5" ht="12.75" customHeight="1">
      <c r="A30" s="482"/>
      <c r="B30" s="482"/>
      <c r="C30" s="482"/>
      <c r="D30" s="482"/>
      <c r="E30" s="482"/>
    </row>
    <row r="31" spans="1:5" ht="12.75">
      <c r="A31" s="482"/>
      <c r="B31" s="482"/>
      <c r="C31" s="482"/>
      <c r="D31" s="482"/>
      <c r="E31" s="482"/>
    </row>
    <row r="32" spans="1:5" s="78" customFormat="1" ht="15.75">
      <c r="A32" s="177"/>
      <c r="B32" s="177"/>
      <c r="C32" s="177"/>
      <c r="D32" s="177"/>
      <c r="E32" s="177"/>
    </row>
    <row r="33" ht="13.5" customHeight="1" thickBot="1"/>
    <row r="34" spans="1:5" ht="79.5" thickBot="1">
      <c r="A34" s="182" t="s">
        <v>284</v>
      </c>
      <c r="B34" s="182" t="s">
        <v>288</v>
      </c>
      <c r="C34" s="182" t="s">
        <v>289</v>
      </c>
      <c r="D34" s="182" t="s">
        <v>292</v>
      </c>
      <c r="E34" s="182" t="s">
        <v>14</v>
      </c>
    </row>
    <row r="35" spans="1:5" ht="13.5" thickBot="1">
      <c r="A35" s="183">
        <v>1</v>
      </c>
      <c r="B35" s="183">
        <v>2</v>
      </c>
      <c r="C35" s="183">
        <v>3</v>
      </c>
      <c r="D35" s="183">
        <v>4</v>
      </c>
      <c r="E35" s="185">
        <v>5</v>
      </c>
    </row>
    <row r="36" spans="1:5" ht="12.75">
      <c r="A36" s="186">
        <v>1</v>
      </c>
      <c r="B36" s="170"/>
      <c r="C36" s="170"/>
      <c r="D36" s="170"/>
      <c r="E36" s="174"/>
    </row>
    <row r="37" spans="1:5" ht="12.75">
      <c r="A37" s="187">
        <f>A36+1</f>
        <v>2</v>
      </c>
      <c r="B37" s="170"/>
      <c r="C37" s="170"/>
      <c r="D37" s="170"/>
      <c r="E37" s="170"/>
    </row>
    <row r="38" spans="1:5" ht="12.75">
      <c r="A38" s="187">
        <f>A37+1</f>
        <v>3</v>
      </c>
      <c r="B38" s="170"/>
      <c r="C38" s="170"/>
      <c r="D38" s="170"/>
      <c r="E38" s="170"/>
    </row>
    <row r="39" spans="1:5" ht="13.5" thickBot="1">
      <c r="A39" s="187">
        <f>A38+1</f>
        <v>4</v>
      </c>
      <c r="B39" s="171"/>
      <c r="C39" s="175"/>
      <c r="D39" s="175"/>
      <c r="E39" s="175"/>
    </row>
    <row r="40" spans="1:5" ht="16.5" thickBot="1">
      <c r="A40" s="483" t="s">
        <v>126</v>
      </c>
      <c r="B40" s="484"/>
      <c r="C40" s="176">
        <f>SUM(C36:C39)</f>
        <v>0</v>
      </c>
      <c r="D40" s="176">
        <f>SUM(D36:D39)</f>
        <v>0</v>
      </c>
      <c r="E40" s="176">
        <f>SUM(E36:E39)</f>
        <v>0</v>
      </c>
    </row>
    <row r="45" spans="1:2" ht="15.75">
      <c r="A45" s="49"/>
      <c r="B45" s="49"/>
    </row>
    <row r="46" spans="1:2" ht="12.75">
      <c r="A46" s="76"/>
      <c r="B46" s="76"/>
    </row>
    <row r="47" spans="1:5" ht="15.75">
      <c r="A47" s="39" t="s">
        <v>465</v>
      </c>
      <c r="B47" s="77"/>
      <c r="D47" s="164"/>
      <c r="E47" s="164"/>
    </row>
    <row r="48" ht="12.75">
      <c r="A48" s="39" t="s">
        <v>466</v>
      </c>
    </row>
    <row r="49" ht="12.75">
      <c r="A49" s="39" t="s">
        <v>467</v>
      </c>
    </row>
  </sheetData>
  <sheetProtection/>
  <mergeCells count="5">
    <mergeCell ref="A28:E31"/>
    <mergeCell ref="A40:B40"/>
    <mergeCell ref="A3:E6"/>
    <mergeCell ref="A16:B16"/>
    <mergeCell ref="A18:E19"/>
  </mergeCells>
  <printOptions/>
  <pageMargins left="0.75" right="0.17" top="0.4" bottom="0.22" header="0.5" footer="0.23"/>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theme="3" tint="0.39998000860214233"/>
  </sheetPr>
  <dimension ref="A1:C87"/>
  <sheetViews>
    <sheetView zoomScalePageLayoutView="0" workbookViewId="0" topLeftCell="A1">
      <selection activeCell="A79" sqref="A79:A81"/>
    </sheetView>
  </sheetViews>
  <sheetFormatPr defaultColWidth="9.140625" defaultRowHeight="12.75"/>
  <cols>
    <col min="1" max="1" width="79.57421875" style="135" customWidth="1"/>
    <col min="2" max="2" width="14.7109375" style="133" customWidth="1"/>
    <col min="3" max="3" width="18.421875" style="135" customWidth="1"/>
    <col min="4" max="4" width="11.421875" style="135" customWidth="1"/>
    <col min="5" max="16384" width="9.140625" style="135" customWidth="1"/>
  </cols>
  <sheetData>
    <row r="1" spans="1:3" ht="12.75">
      <c r="A1" s="132" t="s">
        <v>229</v>
      </c>
      <c r="C1" s="134" t="s">
        <v>109</v>
      </c>
    </row>
    <row r="2" ht="12.75">
      <c r="A2" s="135" t="s">
        <v>230</v>
      </c>
    </row>
    <row r="4" spans="1:3" ht="13.5" thickBot="1">
      <c r="A4" s="491"/>
      <c r="B4" s="491"/>
      <c r="C4" s="491"/>
    </row>
    <row r="5" spans="1:3" ht="95.25" customHeight="1" thickBot="1">
      <c r="A5" s="487" t="s">
        <v>413</v>
      </c>
      <c r="B5" s="488"/>
      <c r="C5" s="489"/>
    </row>
    <row r="6" ht="15.75" customHeight="1">
      <c r="C6" s="137" t="s">
        <v>231</v>
      </c>
    </row>
    <row r="7" spans="1:3" s="136" customFormat="1" ht="25.5">
      <c r="A7" s="138" t="s">
        <v>232</v>
      </c>
      <c r="B7" s="138" t="s">
        <v>233</v>
      </c>
      <c r="C7" s="138" t="s">
        <v>208</v>
      </c>
    </row>
    <row r="8" spans="1:3" ht="12.75">
      <c r="A8" s="207" t="s">
        <v>29</v>
      </c>
      <c r="B8" s="205" t="s">
        <v>234</v>
      </c>
      <c r="C8" s="139">
        <f>C9+C31+C67</f>
        <v>0</v>
      </c>
    </row>
    <row r="9" spans="1:3" ht="12.75">
      <c r="A9" s="207" t="s">
        <v>30</v>
      </c>
      <c r="B9" s="208">
        <v>10</v>
      </c>
      <c r="C9" s="139">
        <f>SUM(C10:C30)</f>
        <v>0</v>
      </c>
    </row>
    <row r="10" spans="1:3" ht="12.75">
      <c r="A10" s="206" t="s">
        <v>31</v>
      </c>
      <c r="B10" s="205" t="s">
        <v>235</v>
      </c>
      <c r="C10" s="139"/>
    </row>
    <row r="11" spans="1:3" ht="12.75">
      <c r="A11" s="206" t="s">
        <v>32</v>
      </c>
      <c r="B11" s="205" t="s">
        <v>236</v>
      </c>
      <c r="C11" s="139"/>
    </row>
    <row r="12" spans="1:3" ht="12.75">
      <c r="A12" s="206" t="s">
        <v>33</v>
      </c>
      <c r="B12" s="205" t="s">
        <v>237</v>
      </c>
      <c r="C12" s="139"/>
    </row>
    <row r="13" spans="1:3" ht="12.75">
      <c r="A13" s="206" t="s">
        <v>34</v>
      </c>
      <c r="B13" s="205" t="s">
        <v>238</v>
      </c>
      <c r="C13" s="139"/>
    </row>
    <row r="14" spans="1:3" ht="12.75">
      <c r="A14" s="206" t="s">
        <v>35</v>
      </c>
      <c r="B14" s="205" t="s">
        <v>239</v>
      </c>
      <c r="C14" s="139"/>
    </row>
    <row r="15" spans="1:3" ht="12.75">
      <c r="A15" s="206" t="s">
        <v>36</v>
      </c>
      <c r="B15" s="205" t="s">
        <v>240</v>
      </c>
      <c r="C15" s="139"/>
    </row>
    <row r="16" spans="1:3" ht="12.75">
      <c r="A16" s="206" t="s">
        <v>37</v>
      </c>
      <c r="B16" s="205" t="s">
        <v>241</v>
      </c>
      <c r="C16" s="139"/>
    </row>
    <row r="17" spans="1:3" ht="12.75">
      <c r="A17" s="206" t="s">
        <v>38</v>
      </c>
      <c r="B17" s="205" t="s">
        <v>242</v>
      </c>
      <c r="C17" s="139"/>
    </row>
    <row r="18" spans="1:3" ht="12.75">
      <c r="A18" s="206" t="s">
        <v>39</v>
      </c>
      <c r="B18" s="205" t="s">
        <v>243</v>
      </c>
      <c r="C18" s="139"/>
    </row>
    <row r="19" spans="1:3" ht="12.75">
      <c r="A19" s="206" t="s">
        <v>40</v>
      </c>
      <c r="B19" s="205" t="s">
        <v>244</v>
      </c>
      <c r="C19" s="139"/>
    </row>
    <row r="20" spans="1:3" ht="12.75">
      <c r="A20" s="206" t="s">
        <v>41</v>
      </c>
      <c r="B20" s="205" t="s">
        <v>245</v>
      </c>
      <c r="C20" s="139"/>
    </row>
    <row r="21" spans="1:3" ht="12.75">
      <c r="A21" s="206" t="s">
        <v>42</v>
      </c>
      <c r="B21" s="205" t="s">
        <v>246</v>
      </c>
      <c r="C21" s="139"/>
    </row>
    <row r="22" spans="1:3" ht="12.75">
      <c r="A22" s="206" t="s">
        <v>43</v>
      </c>
      <c r="B22" s="205" t="s">
        <v>247</v>
      </c>
      <c r="C22" s="139"/>
    </row>
    <row r="23" spans="1:3" ht="12.75">
      <c r="A23" s="206" t="s">
        <v>44</v>
      </c>
      <c r="B23" s="205" t="s">
        <v>248</v>
      </c>
      <c r="C23" s="139"/>
    </row>
    <row r="24" spans="1:3" ht="12.75">
      <c r="A24" s="206" t="s">
        <v>45</v>
      </c>
      <c r="B24" s="205" t="s">
        <v>249</v>
      </c>
      <c r="C24" s="139"/>
    </row>
    <row r="25" spans="1:3" ht="12.75">
      <c r="A25" s="206" t="s">
        <v>46</v>
      </c>
      <c r="B25" s="205" t="s">
        <v>250</v>
      </c>
      <c r="C25" s="139"/>
    </row>
    <row r="26" spans="1:3" ht="12.75">
      <c r="A26" s="206" t="s">
        <v>47</v>
      </c>
      <c r="B26" s="205" t="s">
        <v>251</v>
      </c>
      <c r="C26" s="139"/>
    </row>
    <row r="27" spans="1:3" ht="12.75">
      <c r="A27" s="206" t="s">
        <v>48</v>
      </c>
      <c r="B27" s="205" t="s">
        <v>252</v>
      </c>
      <c r="C27" s="139"/>
    </row>
    <row r="28" spans="1:3" ht="12.75">
      <c r="A28" s="206" t="s">
        <v>49</v>
      </c>
      <c r="B28" s="205" t="s">
        <v>253</v>
      </c>
      <c r="C28" s="139"/>
    </row>
    <row r="29" spans="1:3" ht="12.75">
      <c r="A29" s="206" t="s">
        <v>50</v>
      </c>
      <c r="B29" s="205" t="s">
        <v>254</v>
      </c>
      <c r="C29" s="139"/>
    </row>
    <row r="30" spans="1:3" ht="12.75">
      <c r="A30" s="206" t="s">
        <v>51</v>
      </c>
      <c r="B30" s="205" t="s">
        <v>255</v>
      </c>
      <c r="C30" s="139"/>
    </row>
    <row r="31" spans="1:3" ht="12.75">
      <c r="A31" s="207" t="s">
        <v>52</v>
      </c>
      <c r="B31" s="208">
        <v>20</v>
      </c>
      <c r="C31" s="139">
        <f>SUM(C32:C66)</f>
        <v>0</v>
      </c>
    </row>
    <row r="32" spans="1:3" ht="12.75">
      <c r="A32" s="206" t="s">
        <v>53</v>
      </c>
      <c r="B32" s="205" t="s">
        <v>256</v>
      </c>
      <c r="C32" s="139"/>
    </row>
    <row r="33" spans="1:3" ht="12.75">
      <c r="A33" s="206" t="s">
        <v>54</v>
      </c>
      <c r="B33" s="205" t="s">
        <v>257</v>
      </c>
      <c r="C33" s="139"/>
    </row>
    <row r="34" spans="1:3" ht="12.75">
      <c r="A34" s="206" t="s">
        <v>55</v>
      </c>
      <c r="B34" s="205" t="s">
        <v>258</v>
      </c>
      <c r="C34" s="139"/>
    </row>
    <row r="35" spans="1:3" ht="12.75">
      <c r="A35" s="206" t="s">
        <v>56</v>
      </c>
      <c r="B35" s="205" t="s">
        <v>259</v>
      </c>
      <c r="C35" s="139"/>
    </row>
    <row r="36" spans="1:3" ht="12.75">
      <c r="A36" s="206" t="s">
        <v>57</v>
      </c>
      <c r="B36" s="205" t="s">
        <v>260</v>
      </c>
      <c r="C36" s="139"/>
    </row>
    <row r="37" spans="1:3" ht="12.75">
      <c r="A37" s="206" t="s">
        <v>58</v>
      </c>
      <c r="B37" s="205" t="s">
        <v>261</v>
      </c>
      <c r="C37" s="139"/>
    </row>
    <row r="38" spans="1:3" ht="12.75">
      <c r="A38" s="206" t="s">
        <v>59</v>
      </c>
      <c r="B38" s="205" t="s">
        <v>262</v>
      </c>
      <c r="C38" s="139"/>
    </row>
    <row r="39" spans="1:3" ht="12.75">
      <c r="A39" s="206" t="s">
        <v>60</v>
      </c>
      <c r="B39" s="205" t="s">
        <v>263</v>
      </c>
      <c r="C39" s="139"/>
    </row>
    <row r="40" spans="1:3" ht="12.75">
      <c r="A40" s="206" t="s">
        <v>61</v>
      </c>
      <c r="B40" s="205" t="s">
        <v>264</v>
      </c>
      <c r="C40" s="139"/>
    </row>
    <row r="41" spans="1:3" ht="12.75">
      <c r="A41" s="206" t="s">
        <v>62</v>
      </c>
      <c r="B41" s="205" t="s">
        <v>265</v>
      </c>
      <c r="C41" s="139"/>
    </row>
    <row r="42" spans="1:3" ht="12.75">
      <c r="A42" s="206" t="s">
        <v>63</v>
      </c>
      <c r="B42" s="205" t="s">
        <v>266</v>
      </c>
      <c r="C42" s="139"/>
    </row>
    <row r="43" spans="1:3" ht="12.75">
      <c r="A43" s="206" t="s">
        <v>64</v>
      </c>
      <c r="B43" s="205" t="s">
        <v>267</v>
      </c>
      <c r="C43" s="139"/>
    </row>
    <row r="44" spans="1:3" ht="12.75">
      <c r="A44" s="206" t="s">
        <v>65</v>
      </c>
      <c r="B44" s="205" t="s">
        <v>268</v>
      </c>
      <c r="C44" s="139"/>
    </row>
    <row r="45" spans="1:3" ht="12.75">
      <c r="A45" s="206" t="s">
        <v>66</v>
      </c>
      <c r="B45" s="205" t="s">
        <v>269</v>
      </c>
      <c r="C45" s="139"/>
    </row>
    <row r="46" spans="1:3" ht="12.75">
      <c r="A46" s="206" t="s">
        <v>67</v>
      </c>
      <c r="B46" s="205" t="s">
        <v>270</v>
      </c>
      <c r="C46" s="139"/>
    </row>
    <row r="47" spans="1:3" ht="12.75">
      <c r="A47" s="206" t="s">
        <v>68</v>
      </c>
      <c r="B47" s="205" t="s">
        <v>271</v>
      </c>
      <c r="C47" s="139"/>
    </row>
    <row r="48" spans="1:3" ht="12.75">
      <c r="A48" s="206" t="s">
        <v>69</v>
      </c>
      <c r="B48" s="205" t="s">
        <v>272</v>
      </c>
      <c r="C48" s="139"/>
    </row>
    <row r="49" spans="1:3" ht="12.75">
      <c r="A49" s="206" t="s">
        <v>70</v>
      </c>
      <c r="B49" s="205" t="s">
        <v>273</v>
      </c>
      <c r="C49" s="139"/>
    </row>
    <row r="50" spans="1:3" ht="12.75">
      <c r="A50" s="206" t="s">
        <v>71</v>
      </c>
      <c r="B50" s="205" t="s">
        <v>274</v>
      </c>
      <c r="C50" s="139"/>
    </row>
    <row r="51" spans="1:3" ht="12.75">
      <c r="A51" s="206" t="s">
        <v>72</v>
      </c>
      <c r="B51" s="205" t="s">
        <v>275</v>
      </c>
      <c r="C51" s="139"/>
    </row>
    <row r="52" spans="1:3" ht="12.75">
      <c r="A52" s="206" t="s">
        <v>73</v>
      </c>
      <c r="B52" s="205" t="s">
        <v>276</v>
      </c>
      <c r="C52" s="139"/>
    </row>
    <row r="53" spans="1:3" ht="12.75">
      <c r="A53" s="206" t="s">
        <v>74</v>
      </c>
      <c r="B53" s="205" t="s">
        <v>277</v>
      </c>
      <c r="C53" s="139"/>
    </row>
    <row r="54" spans="1:3" ht="12.75">
      <c r="A54" s="206" t="s">
        <v>75</v>
      </c>
      <c r="B54" s="205" t="s">
        <v>278</v>
      </c>
      <c r="C54" s="139"/>
    </row>
    <row r="55" spans="1:3" ht="12.75">
      <c r="A55" s="206" t="s">
        <v>76</v>
      </c>
      <c r="B55" s="205" t="s">
        <v>279</v>
      </c>
      <c r="C55" s="139"/>
    </row>
    <row r="56" spans="1:3" ht="12.75">
      <c r="A56" s="206" t="s">
        <v>77</v>
      </c>
      <c r="B56" s="205" t="s">
        <v>280</v>
      </c>
      <c r="C56" s="139"/>
    </row>
    <row r="57" spans="1:3" ht="12.75">
      <c r="A57" s="206" t="s">
        <v>78</v>
      </c>
      <c r="B57" s="205" t="s">
        <v>281</v>
      </c>
      <c r="C57" s="139"/>
    </row>
    <row r="58" spans="1:3" ht="12.75">
      <c r="A58" s="206" t="s">
        <v>79</v>
      </c>
      <c r="B58" s="205" t="s">
        <v>282</v>
      </c>
      <c r="C58" s="139"/>
    </row>
    <row r="59" spans="1:3" ht="12.75">
      <c r="A59" s="206" t="s">
        <v>80</v>
      </c>
      <c r="B59" s="205" t="s">
        <v>283</v>
      </c>
      <c r="C59" s="139"/>
    </row>
    <row r="60" spans="1:3" ht="12.75">
      <c r="A60" s="206" t="s">
        <v>81</v>
      </c>
      <c r="B60" s="205" t="s">
        <v>97</v>
      </c>
      <c r="C60" s="139"/>
    </row>
    <row r="61" spans="1:3" ht="12.75">
      <c r="A61" s="206" t="s">
        <v>82</v>
      </c>
      <c r="B61" s="205" t="s">
        <v>98</v>
      </c>
      <c r="C61" s="139"/>
    </row>
    <row r="62" spans="1:3" ht="12.75">
      <c r="A62" s="206" t="s">
        <v>83</v>
      </c>
      <c r="B62" s="205" t="s">
        <v>99</v>
      </c>
      <c r="C62" s="139"/>
    </row>
    <row r="63" spans="1:3" ht="24">
      <c r="A63" s="206" t="s">
        <v>84</v>
      </c>
      <c r="B63" s="205" t="s">
        <v>100</v>
      </c>
      <c r="C63" s="139"/>
    </row>
    <row r="64" spans="1:3" ht="12.75">
      <c r="A64" s="206" t="s">
        <v>85</v>
      </c>
      <c r="B64" s="205" t="s">
        <v>101</v>
      </c>
      <c r="C64" s="139"/>
    </row>
    <row r="65" spans="1:3" ht="12.75">
      <c r="A65" s="206" t="s">
        <v>86</v>
      </c>
      <c r="B65" s="205" t="s">
        <v>102</v>
      </c>
      <c r="C65" s="139"/>
    </row>
    <row r="66" spans="1:3" ht="12.75">
      <c r="A66" s="206" t="s">
        <v>87</v>
      </c>
      <c r="B66" s="205" t="s">
        <v>103</v>
      </c>
      <c r="C66" s="139"/>
    </row>
    <row r="67" spans="1:3" ht="12.75">
      <c r="A67" s="207" t="s">
        <v>88</v>
      </c>
      <c r="B67" s="205">
        <v>51</v>
      </c>
      <c r="C67" s="139">
        <f>SUM(C68:C74)</f>
        <v>0</v>
      </c>
    </row>
    <row r="68" spans="1:3" ht="12.75">
      <c r="A68" s="206" t="s">
        <v>89</v>
      </c>
      <c r="B68" s="205"/>
      <c r="C68" s="139"/>
    </row>
    <row r="69" spans="1:3" ht="12.75">
      <c r="A69" s="206" t="s">
        <v>90</v>
      </c>
      <c r="B69" s="205" t="s">
        <v>104</v>
      </c>
      <c r="C69" s="139"/>
    </row>
    <row r="70" spans="1:3" ht="12.75">
      <c r="A70" s="206" t="s">
        <v>91</v>
      </c>
      <c r="B70" s="205" t="s">
        <v>105</v>
      </c>
      <c r="C70" s="139"/>
    </row>
    <row r="71" spans="1:3" ht="24">
      <c r="A71" s="206" t="s">
        <v>92</v>
      </c>
      <c r="B71" s="205" t="s">
        <v>106</v>
      </c>
      <c r="C71" s="139"/>
    </row>
    <row r="72" spans="1:3" ht="12.75">
      <c r="A72" s="206" t="s">
        <v>93</v>
      </c>
      <c r="B72" s="205" t="s">
        <v>107</v>
      </c>
      <c r="C72" s="139"/>
    </row>
    <row r="73" spans="1:3" ht="12.75">
      <c r="A73" s="206" t="s">
        <v>94</v>
      </c>
      <c r="B73" s="205" t="s">
        <v>108</v>
      </c>
      <c r="C73" s="139"/>
    </row>
    <row r="74" spans="1:3" ht="18.75" customHeight="1">
      <c r="A74" s="206" t="s">
        <v>95</v>
      </c>
      <c r="B74" s="205" t="s">
        <v>96</v>
      </c>
      <c r="C74" s="139"/>
    </row>
    <row r="76" spans="1:3" ht="47.25" customHeight="1">
      <c r="A76" s="490"/>
      <c r="B76" s="490"/>
      <c r="C76" s="490"/>
    </row>
    <row r="79" ht="12.75">
      <c r="A79" s="39" t="s">
        <v>465</v>
      </c>
    </row>
    <row r="80" ht="12.75">
      <c r="A80" s="39" t="s">
        <v>466</v>
      </c>
    </row>
    <row r="81" ht="12.75">
      <c r="A81" s="39" t="s">
        <v>467</v>
      </c>
    </row>
    <row r="83" ht="12.75">
      <c r="A83" s="132"/>
    </row>
    <row r="87" ht="12.75">
      <c r="A87" s="132"/>
    </row>
  </sheetData>
  <sheetProtection/>
  <mergeCells count="3">
    <mergeCell ref="A5:C5"/>
    <mergeCell ref="A76:C76"/>
    <mergeCell ref="A4:C4"/>
  </mergeCells>
  <printOptions/>
  <pageMargins left="0.78" right="0.1968503937007874" top="0.5118110236220472" bottom="0.4724409448818898" header="0.1968503937007874" footer="0.2362204724409449"/>
  <pageSetup horizontalDpi="600" verticalDpi="600" orientation="portrait" paperSize="9" scale="84" r:id="rId1"/>
</worksheet>
</file>

<file path=xl/worksheets/sheet9.xml><?xml version="1.0" encoding="utf-8"?>
<worksheet xmlns="http://schemas.openxmlformats.org/spreadsheetml/2006/main" xmlns:r="http://schemas.openxmlformats.org/officeDocument/2006/relationships">
  <sheetPr>
    <tabColor theme="4" tint="0.39998000860214233"/>
  </sheetPr>
  <dimension ref="A1:G38"/>
  <sheetViews>
    <sheetView view="pageBreakPreview" zoomScale="75" zoomScaleNormal="75" zoomScaleSheetLayoutView="75" zoomScalePageLayoutView="0" workbookViewId="0" topLeftCell="A25">
      <selection activeCell="D37" sqref="D37"/>
    </sheetView>
  </sheetViews>
  <sheetFormatPr defaultColWidth="8.8515625" defaultRowHeight="12.75"/>
  <cols>
    <col min="1" max="1" width="28.140625" style="38" customWidth="1"/>
    <col min="2" max="2" width="21.57421875" style="38" bestFit="1" customWidth="1"/>
    <col min="3" max="3" width="8.8515625" style="38" customWidth="1"/>
    <col min="4" max="4" width="45.7109375" style="38" customWidth="1"/>
    <col min="5" max="5" width="15.57421875" style="38" customWidth="1"/>
    <col min="6" max="6" width="16.57421875" style="38" customWidth="1"/>
    <col min="7" max="7" width="12.28125" style="38" customWidth="1"/>
    <col min="8" max="16384" width="8.8515625" style="39" customWidth="1"/>
  </cols>
  <sheetData>
    <row r="1" spans="1:7" ht="24" customHeight="1">
      <c r="A1" s="37" t="s">
        <v>138</v>
      </c>
      <c r="F1" s="504" t="s">
        <v>24</v>
      </c>
      <c r="G1" s="505"/>
    </row>
    <row r="3" spans="2:7" ht="18.75">
      <c r="B3" s="508" t="s">
        <v>414</v>
      </c>
      <c r="C3" s="508"/>
      <c r="D3" s="508"/>
      <c r="E3" s="508"/>
      <c r="F3" s="508"/>
      <c r="G3" s="508"/>
    </row>
    <row r="4" ht="13.5" thickBot="1"/>
    <row r="5" spans="1:7" ht="16.5" customHeight="1" thickBot="1">
      <c r="A5" s="492" t="s">
        <v>22</v>
      </c>
      <c r="B5" s="493"/>
      <c r="C5" s="493"/>
      <c r="D5" s="493"/>
      <c r="E5" s="391"/>
      <c r="F5" s="73"/>
      <c r="G5" s="73"/>
    </row>
    <row r="6" spans="1:5" ht="167.25" customHeight="1">
      <c r="A6" s="509" t="s">
        <v>26</v>
      </c>
      <c r="B6" s="509" t="s">
        <v>415</v>
      </c>
      <c r="C6" s="509" t="s">
        <v>416</v>
      </c>
      <c r="D6" s="509"/>
      <c r="E6" s="390" t="s">
        <v>417</v>
      </c>
    </row>
    <row r="7" spans="1:5" ht="15.75" customHeight="1">
      <c r="A7" s="510"/>
      <c r="B7" s="510"/>
      <c r="C7" s="370" t="s">
        <v>139</v>
      </c>
      <c r="D7" s="370" t="s">
        <v>23</v>
      </c>
      <c r="E7" s="370" t="s">
        <v>139</v>
      </c>
    </row>
    <row r="8" spans="1:5" ht="14.25" customHeight="1">
      <c r="A8" s="371">
        <v>0</v>
      </c>
      <c r="B8" s="371">
        <v>1</v>
      </c>
      <c r="C8" s="371">
        <v>2</v>
      </c>
      <c r="D8" s="371">
        <v>3</v>
      </c>
      <c r="E8" s="371">
        <v>4</v>
      </c>
    </row>
    <row r="9" spans="1:5" ht="12.75">
      <c r="A9" s="372" t="s">
        <v>210</v>
      </c>
      <c r="B9" s="372"/>
      <c r="C9" s="372"/>
      <c r="D9" s="373">
        <f>'ANEXA 14 a drg'!K15</f>
        <v>0</v>
      </c>
      <c r="E9" s="372"/>
    </row>
    <row r="10" spans="1:7" ht="12.75">
      <c r="A10" s="71"/>
      <c r="B10" s="72"/>
      <c r="C10" s="72"/>
      <c r="D10" s="72"/>
      <c r="E10" s="72"/>
      <c r="F10" s="72"/>
      <c r="G10" s="72"/>
    </row>
    <row r="11" spans="1:7" ht="13.5" thickBot="1">
      <c r="A11" s="71"/>
      <c r="B11" s="72"/>
      <c r="C11" s="72"/>
      <c r="D11" s="72"/>
      <c r="E11" s="72"/>
      <c r="F11" s="72"/>
      <c r="G11" s="72"/>
    </row>
    <row r="12" spans="1:7" ht="16.5" customHeight="1" thickBot="1">
      <c r="A12" s="492" t="s">
        <v>25</v>
      </c>
      <c r="B12" s="493"/>
      <c r="C12" s="493"/>
      <c r="D12" s="493"/>
      <c r="E12" s="503"/>
      <c r="F12" s="73"/>
      <c r="G12" s="73"/>
    </row>
    <row r="13" spans="1:5" ht="152.25" customHeight="1">
      <c r="A13" s="499" t="s">
        <v>123</v>
      </c>
      <c r="B13" s="499" t="s">
        <v>418</v>
      </c>
      <c r="C13" s="499" t="s">
        <v>419</v>
      </c>
      <c r="D13" s="499"/>
      <c r="E13" s="392" t="s">
        <v>417</v>
      </c>
    </row>
    <row r="14" spans="1:5" ht="15.75">
      <c r="A14" s="500"/>
      <c r="B14" s="500"/>
      <c r="C14" s="374" t="s">
        <v>139</v>
      </c>
      <c r="D14" s="374" t="s">
        <v>23</v>
      </c>
      <c r="E14" s="374" t="s">
        <v>139</v>
      </c>
    </row>
    <row r="15" spans="1:5" ht="14.25" customHeight="1">
      <c r="A15" s="375">
        <v>0</v>
      </c>
      <c r="B15" s="375">
        <v>1</v>
      </c>
      <c r="C15" s="375">
        <v>2</v>
      </c>
      <c r="D15" s="375">
        <v>3</v>
      </c>
      <c r="E15" s="375">
        <v>4</v>
      </c>
    </row>
    <row r="16" spans="1:5" ht="12.75">
      <c r="A16" s="376" t="s">
        <v>210</v>
      </c>
      <c r="B16" s="376"/>
      <c r="C16" s="376"/>
      <c r="D16" s="377">
        <f>'ANEXA 14 a non- drg'!I12:I16</f>
        <v>0</v>
      </c>
      <c r="E16" s="376"/>
    </row>
    <row r="17" spans="1:7" ht="12.75">
      <c r="A17" s="71"/>
      <c r="B17" s="72"/>
      <c r="C17" s="72"/>
      <c r="D17" s="72"/>
      <c r="E17" s="72"/>
      <c r="F17" s="72"/>
      <c r="G17" s="72"/>
    </row>
    <row r="18" spans="1:7" ht="12.75">
      <c r="A18" s="71"/>
      <c r="B18" s="72"/>
      <c r="C18" s="72"/>
      <c r="D18" s="72"/>
      <c r="E18" s="72"/>
      <c r="F18" s="72"/>
      <c r="G18" s="72"/>
    </row>
    <row r="19" spans="1:7" ht="12.75">
      <c r="A19" s="71"/>
      <c r="B19" s="72"/>
      <c r="C19" s="72"/>
      <c r="D19" s="72"/>
      <c r="E19" s="72"/>
      <c r="F19" s="72"/>
      <c r="G19" s="72"/>
    </row>
    <row r="20" spans="1:7" ht="19.5" thickBot="1">
      <c r="A20" s="393"/>
      <c r="B20" s="54"/>
      <c r="C20" s="54"/>
      <c r="D20" s="54"/>
      <c r="E20" s="54"/>
      <c r="F20" s="54"/>
      <c r="G20" s="72"/>
    </row>
    <row r="21" spans="1:7" ht="19.5" thickBot="1">
      <c r="A21" s="492" t="s">
        <v>27</v>
      </c>
      <c r="B21" s="493"/>
      <c r="C21" s="493"/>
      <c r="D21" s="511"/>
      <c r="E21" s="512"/>
      <c r="F21" s="513"/>
      <c r="G21" s="72"/>
    </row>
    <row r="22" spans="1:6" ht="182.25" customHeight="1">
      <c r="A22" s="506" t="s">
        <v>28</v>
      </c>
      <c r="B22" s="506" t="s">
        <v>422</v>
      </c>
      <c r="C22" s="496" t="s">
        <v>420</v>
      </c>
      <c r="D22" s="497"/>
      <c r="E22" s="498"/>
      <c r="F22" s="394" t="s">
        <v>421</v>
      </c>
    </row>
    <row r="23" spans="1:6" ht="31.5">
      <c r="A23" s="507"/>
      <c r="B23" s="507"/>
      <c r="C23" s="378" t="s">
        <v>125</v>
      </c>
      <c r="D23" s="378" t="s">
        <v>208</v>
      </c>
      <c r="E23" s="378" t="s">
        <v>124</v>
      </c>
      <c r="F23" s="378" t="s">
        <v>139</v>
      </c>
    </row>
    <row r="24" spans="1:6" ht="14.25" customHeight="1">
      <c r="A24" s="379">
        <v>0</v>
      </c>
      <c r="B24" s="379">
        <v>1</v>
      </c>
      <c r="C24" s="379">
        <v>2</v>
      </c>
      <c r="D24" s="379">
        <v>3</v>
      </c>
      <c r="E24" s="379">
        <v>4</v>
      </c>
      <c r="F24" s="379">
        <v>5</v>
      </c>
    </row>
    <row r="25" spans="1:6" ht="12.75">
      <c r="A25" s="380" t="s">
        <v>211</v>
      </c>
      <c r="B25" s="381"/>
      <c r="C25" s="381"/>
      <c r="D25" s="382">
        <f>'ANEXA 14 b - cronici'!R14</f>
        <v>0</v>
      </c>
      <c r="E25" s="381"/>
      <c r="F25" s="381"/>
    </row>
    <row r="26" spans="1:7" ht="12.75">
      <c r="A26" s="74"/>
      <c r="B26" s="72"/>
      <c r="C26" s="72"/>
      <c r="D26" s="72"/>
      <c r="E26" s="72"/>
      <c r="F26" s="72"/>
      <c r="G26" s="72"/>
    </row>
    <row r="27" ht="13.5" thickBot="1"/>
    <row r="28" spans="1:4" ht="24" customHeight="1">
      <c r="A28" s="501" t="s">
        <v>378</v>
      </c>
      <c r="B28" s="502"/>
      <c r="C28" s="502"/>
      <c r="D28" s="395">
        <f>'ANEXA 14 c - spit. zi'!I17+'ANEXA 14 - spit zi -CPU'!F13</f>
        <v>0</v>
      </c>
    </row>
    <row r="29" spans="1:4" ht="12.75">
      <c r="A29" s="40"/>
      <c r="B29" s="40"/>
      <c r="C29" s="40"/>
      <c r="D29" s="41"/>
    </row>
    <row r="30" ht="13.5" thickBot="1"/>
    <row r="31" spans="1:7" ht="29.25" customHeight="1" thickBot="1">
      <c r="A31" s="492" t="s">
        <v>468</v>
      </c>
      <c r="B31" s="493"/>
      <c r="C31" s="493"/>
      <c r="D31" s="493"/>
      <c r="E31" s="493"/>
      <c r="F31" s="494">
        <f>D9+D16+D25+D28</f>
        <v>0</v>
      </c>
      <c r="G31" s="495"/>
    </row>
    <row r="32" spans="1:7" ht="15.75">
      <c r="A32" s="42"/>
      <c r="B32" s="42"/>
      <c r="C32" s="42"/>
      <c r="D32" s="42"/>
      <c r="E32" s="42"/>
      <c r="F32" s="43"/>
      <c r="G32" s="43"/>
    </row>
    <row r="33" spans="1:7" ht="15.75">
      <c r="A33" s="75"/>
      <c r="B33" s="75"/>
      <c r="C33" s="75"/>
      <c r="D33" s="75"/>
      <c r="E33" s="75"/>
      <c r="F33" s="75"/>
      <c r="G33" s="75"/>
    </row>
    <row r="36" spans="1:6" s="8" customFormat="1" ht="15.75">
      <c r="A36" s="39" t="s">
        <v>465</v>
      </c>
      <c r="B36" s="4"/>
      <c r="C36" s="4"/>
      <c r="E36" s="4"/>
      <c r="F36" s="4"/>
    </row>
    <row r="37" spans="1:5" s="6" customFormat="1" ht="15.75">
      <c r="A37" s="39" t="s">
        <v>466</v>
      </c>
      <c r="B37" s="10"/>
      <c r="C37" s="31"/>
      <c r="D37" s="31"/>
      <c r="E37" s="31"/>
    </row>
    <row r="38" ht="12.75">
      <c r="A38" s="39" t="s">
        <v>467</v>
      </c>
    </row>
  </sheetData>
  <sheetProtection/>
  <mergeCells count="17">
    <mergeCell ref="F1:G1"/>
    <mergeCell ref="A22:A23"/>
    <mergeCell ref="B22:B23"/>
    <mergeCell ref="B3:G3"/>
    <mergeCell ref="A6:A7"/>
    <mergeCell ref="B6:B7"/>
    <mergeCell ref="C6:D6"/>
    <mergeCell ref="A21:F21"/>
    <mergeCell ref="A31:E31"/>
    <mergeCell ref="F31:G31"/>
    <mergeCell ref="C22:E22"/>
    <mergeCell ref="A5:D5"/>
    <mergeCell ref="A13:A14"/>
    <mergeCell ref="B13:B14"/>
    <mergeCell ref="C13:D13"/>
    <mergeCell ref="A28:C28"/>
    <mergeCell ref="A12:E12"/>
  </mergeCells>
  <printOptions/>
  <pageMargins left="0.7480314960629921" right="0.35433070866141736" top="0.5118110236220472" bottom="0.5118110236220472" header="0.5118110236220472" footer="0.5118110236220472"/>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casaopsnaj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andra</dc:creator>
  <cp:keywords/>
  <dc:description/>
  <cp:lastModifiedBy>ti</cp:lastModifiedBy>
  <cp:lastPrinted>2017-03-06T05:55:59Z</cp:lastPrinted>
  <dcterms:created xsi:type="dcterms:W3CDTF">2002-02-07T12:52:50Z</dcterms:created>
  <dcterms:modified xsi:type="dcterms:W3CDTF">2018-04-03T18:18:30Z</dcterms:modified>
  <cp:category/>
  <cp:version/>
  <cp:contentType/>
  <cp:contentStatus/>
</cp:coreProperties>
</file>