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305" tabRatio="778" activeTab="0"/>
  </bookViews>
  <sheets>
    <sheet name="mai2020" sheetId="1" r:id="rId1"/>
  </sheets>
  <definedNames/>
  <calcPr fullCalcOnLoad="1"/>
</workbook>
</file>

<file path=xl/sharedStrings.xml><?xml version="1.0" encoding="utf-8"?>
<sst xmlns="http://schemas.openxmlformats.org/spreadsheetml/2006/main" count="212" uniqueCount="130">
  <si>
    <t>Nr.
crt</t>
  </si>
  <si>
    <t>Denumire furnizor</t>
  </si>
  <si>
    <t>S.C. ECOMED SRL</t>
  </si>
  <si>
    <t>S.C. MEDICAL CENTER SRL</t>
  </si>
  <si>
    <t>S.C. ESTCLINIC SRL</t>
  </si>
  <si>
    <t>CMI POPOVICI CORINA</t>
  </si>
  <si>
    <t>CMI POPOVICI RADU-FLORIN</t>
  </si>
  <si>
    <t>CMI METLER ADRIAN</t>
  </si>
  <si>
    <t>TRITEST</t>
  </si>
  <si>
    <t>CMI BALANESCU CONSTANTA</t>
  </si>
  <si>
    <t>Valoare decont lunar</t>
  </si>
  <si>
    <t>Perioada contractului</t>
  </si>
  <si>
    <t>Adresa</t>
  </si>
  <si>
    <t>Telefon</t>
  </si>
  <si>
    <t>Fax</t>
  </si>
  <si>
    <t>e-mail</t>
  </si>
  <si>
    <t>Nr contract</t>
  </si>
  <si>
    <t>analize medicale</t>
  </si>
  <si>
    <t xml:space="preserve">Tip servicii contractate </t>
  </si>
  <si>
    <t>radiologie, imagistica medicala</t>
  </si>
  <si>
    <t>ecografii</t>
  </si>
  <si>
    <t>Spitalul Municipal Dorohoi</t>
  </si>
  <si>
    <t>Spitalul SF GHEORGHE</t>
  </si>
  <si>
    <t>Spitalul JUD BOTOSANI</t>
  </si>
  <si>
    <t>Spitalul DOROHOI</t>
  </si>
  <si>
    <t>Spitalul TBC</t>
  </si>
  <si>
    <t>Spitalul. de Recuperare "Sf. Gheorghe"</t>
  </si>
  <si>
    <t>Spitalul jud Botosani laborator</t>
  </si>
  <si>
    <t>Botosani</t>
  </si>
  <si>
    <t>Saveni</t>
  </si>
  <si>
    <t>Dorohoi</t>
  </si>
  <si>
    <t>Darabani</t>
  </si>
  <si>
    <t>Strada Marchian nr. 11, Botosani</t>
  </si>
  <si>
    <t>0231518812</t>
  </si>
  <si>
    <t>0231517780</t>
  </si>
  <si>
    <t>spital@spitjudbotosani.ro</t>
  </si>
  <si>
    <t>Calea Natională nr.2, Botosani</t>
  </si>
  <si>
    <t>0231512822</t>
  </si>
  <si>
    <t xml:space="preserve"> 0040-231-512824</t>
  </si>
  <si>
    <t>secretariat@spitalbt-sfgheorghe.ro</t>
  </si>
  <si>
    <t>Bulevard Victoriei nr. 75, Dorohoi</t>
  </si>
  <si>
    <t>0231613240 int.2004</t>
  </si>
  <si>
    <t>0231 / 610178</t>
  </si>
  <si>
    <t xml:space="preserve"> spitaldorohoi@gmail.com</t>
  </si>
  <si>
    <t>Strada Trandafirilor 24, BOTOSANI</t>
  </si>
  <si>
    <t>0231-584083</t>
  </si>
  <si>
    <t>0231-584024</t>
  </si>
  <si>
    <t>office@pneumobt.ro</t>
  </si>
  <si>
    <t>0371030600</t>
  </si>
  <si>
    <t>office@estclinic.ro</t>
  </si>
  <si>
    <t>Botosani strada Octav Onicescu nr. 39</t>
  </si>
  <si>
    <t>spitaldorohoi@gmail.com</t>
  </si>
  <si>
    <t>-</t>
  </si>
  <si>
    <t>0231541911</t>
  </si>
  <si>
    <t>laboratormisano@yahoo.com</t>
  </si>
  <si>
    <t>0231614101</t>
  </si>
  <si>
    <t>medicalcenterdorohoi@yahoo.com</t>
  </si>
  <si>
    <t>office.bt@tritest.ro</t>
  </si>
  <si>
    <t>0231529798</t>
  </si>
  <si>
    <t>Trusesti</t>
  </si>
  <si>
    <t>Ibanesti</t>
  </si>
  <si>
    <t>Hiliseu Horia</t>
  </si>
  <si>
    <t>0231570870</t>
  </si>
  <si>
    <t>dr.cons@yahoo.com</t>
  </si>
  <si>
    <t>0744521533</t>
  </si>
  <si>
    <t>corinapopovici69@yahoo.com</t>
  </si>
  <si>
    <t>0744521534</t>
  </si>
  <si>
    <t>raduflorinpopovici@gmail.com</t>
  </si>
  <si>
    <t>02311631731</t>
  </si>
  <si>
    <t>dr_adrianmetler@yahoo.com</t>
  </si>
  <si>
    <t xml:space="preserve">Valoarea de contract </t>
  </si>
  <si>
    <t>Total general</t>
  </si>
  <si>
    <t>Centrul Imagistica Moleculara</t>
  </si>
  <si>
    <t>CMI ADASCALTEI CONSTANTIN</t>
  </si>
  <si>
    <t>LUX-RO</t>
  </si>
  <si>
    <t>CAS BOTOŞANI</t>
  </si>
  <si>
    <t>Bulevard Carol I 56-56A, IAȘI</t>
  </si>
  <si>
    <t>0751089165</t>
  </si>
  <si>
    <t>0217948709</t>
  </si>
  <si>
    <t>anatomie patologica</t>
  </si>
  <si>
    <t>TOTAL laborator</t>
  </si>
  <si>
    <t>TOTAL radiologie</t>
  </si>
  <si>
    <t>TOTAL ecografii MS</t>
  </si>
  <si>
    <t xml:space="preserve">TOTAL ecografii </t>
  </si>
  <si>
    <t>Cal. Nationala nr. 2 Botosani</t>
  </si>
  <si>
    <t>0231516135</t>
  </si>
  <si>
    <t>office@molimag.eu</t>
  </si>
  <si>
    <t>str. Postei nr. 9</t>
  </si>
  <si>
    <t>0231535453</t>
  </si>
  <si>
    <t>gavriliucdana@yahoo.com</t>
  </si>
  <si>
    <t>daciana.romanec@neolife.ro</t>
  </si>
  <si>
    <t>ecomed@ecomedbt.ro</t>
  </si>
  <si>
    <t>0231527858</t>
  </si>
  <si>
    <t>spital@spitalulmavromati.ro</t>
  </si>
  <si>
    <t>recuperarebt@gmail.com</t>
  </si>
  <si>
    <t>MNT HEALTHCARE EUROPE SRL</t>
  </si>
  <si>
    <t>Lozna</t>
  </si>
  <si>
    <t>0740166062</t>
  </si>
  <si>
    <t>nikky1977@yahoo.com</t>
  </si>
  <si>
    <t>10052</t>
  </si>
  <si>
    <t>10053</t>
  </si>
  <si>
    <t>10054</t>
  </si>
  <si>
    <t>10055</t>
  </si>
  <si>
    <t>10056</t>
  </si>
  <si>
    <t>10058</t>
  </si>
  <si>
    <t>10057</t>
  </si>
  <si>
    <t>10059</t>
  </si>
  <si>
    <t>10064</t>
  </si>
  <si>
    <t>10063</t>
  </si>
  <si>
    <t>10065</t>
  </si>
  <si>
    <t>10062</t>
  </si>
  <si>
    <t>10688</t>
  </si>
  <si>
    <t>10689</t>
  </si>
  <si>
    <t>10690</t>
  </si>
  <si>
    <t>10691</t>
  </si>
  <si>
    <t>10694</t>
  </si>
  <si>
    <t>10696</t>
  </si>
  <si>
    <t>LABORATOR MISANO SRL</t>
  </si>
  <si>
    <t>PERSONAL GENETICS SRL</t>
  </si>
  <si>
    <t>OPTIM DIAGNOSTIC SRL</t>
  </si>
  <si>
    <t>CMI TUDORA CRISTINA</t>
  </si>
  <si>
    <t>rmn.optim@yahoo.com</t>
  </si>
  <si>
    <t>0755153985</t>
  </si>
  <si>
    <t>cirstina.tudora1975@yahoo.ro</t>
  </si>
  <si>
    <t>10677</t>
  </si>
  <si>
    <t>18426</t>
  </si>
  <si>
    <t>18422</t>
  </si>
  <si>
    <t>office@personalgenetics.ro</t>
  </si>
  <si>
    <t>0799010176</t>
  </si>
  <si>
    <t>Servicii medicale în asistenţa medicală de Specialitate din ambulatoriu pentru Specialităţile paraclinice mai 2020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</si>
</sst>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53B47"/>
      <name val="Arial"/>
      <family val="2"/>
    </font>
    <font>
      <b/>
      <sz val="12"/>
      <color rgb="FF353B47"/>
      <name val="Arial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vertical="center"/>
    </xf>
    <xf numFmtId="49" fontId="10" fillId="0" borderId="10" xfId="57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10" fillId="0" borderId="13" xfId="57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 quotePrefix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49" fontId="9" fillId="0" borderId="10" xfId="0" applyNumberFormat="1" applyFont="1" applyFill="1" applyBorder="1" applyAlignment="1" quotePrefix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0" fillId="0" borderId="10" xfId="57" applyNumberFormat="1" applyFont="1" applyFill="1" applyBorder="1" applyAlignment="1" quotePrefix="1">
      <alignment horizontal="left" vertical="center" wrapText="1"/>
      <protection/>
    </xf>
    <xf numFmtId="49" fontId="10" fillId="0" borderId="10" xfId="57" applyNumberFormat="1" applyFont="1" applyFill="1" applyBorder="1" applyAlignment="1" quotePrefix="1">
      <alignment vertical="center" wrapText="1"/>
      <protection/>
    </xf>
    <xf numFmtId="49" fontId="9" fillId="0" borderId="10" xfId="0" applyNumberFormat="1" applyFont="1" applyBorder="1" applyAlignment="1" quotePrefix="1">
      <alignment vertical="center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left" vertical="center" wrapText="1"/>
    </xf>
    <xf numFmtId="49" fontId="9" fillId="0" borderId="10" xfId="0" applyNumberFormat="1" applyFont="1" applyBorder="1" applyAlignment="1" quotePrefix="1">
      <alignment horizontal="left" vertical="center"/>
    </xf>
    <xf numFmtId="0" fontId="8" fillId="0" borderId="14" xfId="0" applyFont="1" applyBorder="1" applyAlignment="1">
      <alignment/>
    </xf>
    <xf numFmtId="0" fontId="52" fillId="0" borderId="0" xfId="0" applyFont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0" fillId="0" borderId="13" xfId="57" applyNumberFormat="1" applyFont="1" applyFill="1" applyBorder="1" applyAlignment="1" quotePrefix="1">
      <alignment horizontal="center" vertical="center" wrapText="1"/>
      <protection/>
    </xf>
    <xf numFmtId="4" fontId="9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3" fillId="0" borderId="0" xfId="0" applyFont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51" fillId="0" borderId="10" xfId="0" applyFont="1" applyBorder="1" applyAlignment="1" quotePrefix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4" fontId="7" fillId="0" borderId="0" xfId="0" applyNumberFormat="1" applyFont="1" applyAlignment="1">
      <alignment horizontal="center" vertical="center"/>
    </xf>
    <xf numFmtId="49" fontId="10" fillId="0" borderId="13" xfId="57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9" fontId="9" fillId="0" borderId="13" xfId="0" applyNumberFormat="1" applyFont="1" applyBorder="1" applyAlignment="1" quotePrefix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tabSelected="1" zoomScale="75" zoomScaleNormal="75" zoomScalePageLayoutView="0" workbookViewId="0" topLeftCell="A16">
      <pane xSplit="2" topLeftCell="C1" activePane="topRight" state="frozen"/>
      <selection pane="topLeft" activeCell="A1" sqref="A1"/>
      <selection pane="topRight" activeCell="G41" sqref="G41"/>
    </sheetView>
  </sheetViews>
  <sheetFormatPr defaultColWidth="9.140625" defaultRowHeight="12.75"/>
  <cols>
    <col min="1" max="1" width="4.8515625" style="2" customWidth="1"/>
    <col min="2" max="2" width="46.28125" style="2" bestFit="1" customWidth="1"/>
    <col min="3" max="3" width="41.7109375" style="2" customWidth="1"/>
    <col min="4" max="4" width="24.00390625" style="2" bestFit="1" customWidth="1"/>
    <col min="5" max="5" width="21.140625" style="49" bestFit="1" customWidth="1"/>
    <col min="6" max="6" width="40.00390625" style="49" customWidth="1"/>
    <col min="7" max="7" width="13.57421875" style="3" bestFit="1" customWidth="1"/>
    <col min="8" max="8" width="35.00390625" style="2" bestFit="1" customWidth="1"/>
    <col min="9" max="9" width="13.00390625" style="2" customWidth="1"/>
    <col min="10" max="10" width="14.00390625" style="5" customWidth="1"/>
    <col min="11" max="11" width="21.7109375" style="5" bestFit="1" customWidth="1"/>
    <col min="12" max="14" width="13.00390625" style="2" customWidth="1"/>
    <col min="15" max="15" width="12.8515625" style="2" customWidth="1"/>
    <col min="16" max="16" width="35.00390625" style="5" bestFit="1" customWidth="1"/>
    <col min="17" max="17" width="20.140625" style="27" bestFit="1" customWidth="1"/>
    <col min="18" max="18" width="16.421875" style="27" bestFit="1" customWidth="1"/>
    <col min="19" max="19" width="22.8515625" style="27" bestFit="1" customWidth="1"/>
    <col min="20" max="20" width="16.421875" style="2" customWidth="1"/>
    <col min="21" max="21" width="15.140625" style="5" bestFit="1" customWidth="1"/>
    <col min="22" max="22" width="24.00390625" style="2" bestFit="1" customWidth="1"/>
    <col min="23" max="23" width="11.00390625" style="2" bestFit="1" customWidth="1"/>
    <col min="24" max="16384" width="9.140625" style="2" customWidth="1"/>
  </cols>
  <sheetData>
    <row r="1" ht="60" customHeight="1"/>
    <row r="2" spans="2:19" ht="18.75">
      <c r="B2" s="77" t="s">
        <v>75</v>
      </c>
      <c r="C2" s="21"/>
      <c r="D2" s="21"/>
      <c r="E2" s="45"/>
      <c r="F2" s="45"/>
      <c r="G2" s="21"/>
      <c r="H2" s="21"/>
      <c r="I2" s="21"/>
      <c r="J2" s="22"/>
      <c r="K2" s="22"/>
      <c r="L2" s="21"/>
      <c r="M2" s="21"/>
      <c r="N2" s="21"/>
      <c r="O2" s="21"/>
      <c r="P2" s="22"/>
      <c r="Q2" s="33"/>
      <c r="R2" s="33"/>
      <c r="S2" s="33"/>
    </row>
    <row r="3" spans="1:21" s="7" customFormat="1" ht="42" customHeight="1">
      <c r="A3" s="6"/>
      <c r="B3" s="6"/>
      <c r="C3" s="76" t="s">
        <v>129</v>
      </c>
      <c r="D3" s="76"/>
      <c r="E3" s="76"/>
      <c r="F3" s="76"/>
      <c r="G3" s="76"/>
      <c r="H3" s="76"/>
      <c r="I3" s="76"/>
      <c r="J3" s="90"/>
      <c r="K3" s="90"/>
      <c r="L3" s="76"/>
      <c r="M3" s="76"/>
      <c r="N3" s="76"/>
      <c r="O3" s="76"/>
      <c r="P3" s="76"/>
      <c r="Q3" s="73"/>
      <c r="R3" s="34"/>
      <c r="S3" s="34"/>
      <c r="U3" s="36"/>
    </row>
    <row r="4" spans="17:21" ht="33.75" customHeight="1">
      <c r="Q4" s="2"/>
      <c r="R4" s="5"/>
      <c r="S4" s="2"/>
      <c r="U4" s="2"/>
    </row>
    <row r="5" spans="1:21" ht="49.5" customHeight="1">
      <c r="A5" s="25" t="s">
        <v>0</v>
      </c>
      <c r="B5" s="26" t="s">
        <v>1</v>
      </c>
      <c r="C5" s="26" t="s">
        <v>12</v>
      </c>
      <c r="D5" s="26" t="s">
        <v>13</v>
      </c>
      <c r="E5" s="46" t="s">
        <v>14</v>
      </c>
      <c r="F5" s="46" t="s">
        <v>15</v>
      </c>
      <c r="G5" s="25" t="s">
        <v>16</v>
      </c>
      <c r="H5" s="20" t="s">
        <v>18</v>
      </c>
      <c r="I5" s="20" t="s">
        <v>70</v>
      </c>
      <c r="J5" s="37" t="s">
        <v>10</v>
      </c>
      <c r="K5" s="91" t="s">
        <v>11</v>
      </c>
      <c r="P5" s="2"/>
      <c r="Q5" s="2"/>
      <c r="R5" s="2"/>
      <c r="S5" s="2"/>
      <c r="U5" s="2"/>
    </row>
    <row r="6" spans="1:21" ht="19.5" customHeight="1">
      <c r="A6" s="8">
        <v>1</v>
      </c>
      <c r="B6" s="9" t="s">
        <v>2</v>
      </c>
      <c r="C6" s="9" t="s">
        <v>28</v>
      </c>
      <c r="D6" s="58" t="s">
        <v>58</v>
      </c>
      <c r="E6" s="74" t="s">
        <v>52</v>
      </c>
      <c r="F6" s="87" t="s">
        <v>91</v>
      </c>
      <c r="G6" s="89" t="s">
        <v>99</v>
      </c>
      <c r="H6" s="75" t="s">
        <v>17</v>
      </c>
      <c r="I6" s="96">
        <v>52638.49</v>
      </c>
      <c r="J6" s="96">
        <v>52638.49</v>
      </c>
      <c r="K6" s="92">
        <v>44196</v>
      </c>
      <c r="P6" s="2"/>
      <c r="Q6" s="2"/>
      <c r="R6" s="2"/>
      <c r="S6" s="2"/>
      <c r="U6" s="2"/>
    </row>
    <row r="7" spans="1:21" ht="19.5" customHeight="1">
      <c r="A7" s="8">
        <v>2</v>
      </c>
      <c r="B7" s="11" t="s">
        <v>117</v>
      </c>
      <c r="C7" s="11" t="s">
        <v>29</v>
      </c>
      <c r="D7" s="57" t="s">
        <v>53</v>
      </c>
      <c r="E7" s="57" t="s">
        <v>52</v>
      </c>
      <c r="F7" s="60" t="s">
        <v>54</v>
      </c>
      <c r="G7" s="9" t="s">
        <v>100</v>
      </c>
      <c r="H7" s="31" t="s">
        <v>17</v>
      </c>
      <c r="I7" s="96">
        <v>25864.52</v>
      </c>
      <c r="J7" s="96">
        <v>25864.52</v>
      </c>
      <c r="K7" s="92">
        <v>44196</v>
      </c>
      <c r="P7" s="2"/>
      <c r="Q7" s="2"/>
      <c r="R7" s="2"/>
      <c r="S7" s="2"/>
      <c r="U7" s="2"/>
    </row>
    <row r="8" spans="1:21" ht="19.5" customHeight="1">
      <c r="A8" s="8">
        <v>3</v>
      </c>
      <c r="B8" s="11" t="s">
        <v>3</v>
      </c>
      <c r="C8" s="11" t="s">
        <v>30</v>
      </c>
      <c r="D8" s="57" t="s">
        <v>55</v>
      </c>
      <c r="E8" s="57" t="s">
        <v>52</v>
      </c>
      <c r="F8" s="60" t="s">
        <v>56</v>
      </c>
      <c r="G8" s="9" t="s">
        <v>101</v>
      </c>
      <c r="H8" s="31" t="s">
        <v>17</v>
      </c>
      <c r="I8" s="96">
        <v>27416.55</v>
      </c>
      <c r="J8" s="96">
        <v>27416.55</v>
      </c>
      <c r="K8" s="92">
        <v>44196</v>
      </c>
      <c r="P8" s="2"/>
      <c r="Q8" s="2"/>
      <c r="R8" s="2"/>
      <c r="S8" s="2"/>
      <c r="U8" s="2"/>
    </row>
    <row r="9" spans="1:21" ht="19.5" customHeight="1">
      <c r="A9" s="8">
        <v>5</v>
      </c>
      <c r="B9" s="12" t="s">
        <v>4</v>
      </c>
      <c r="C9" s="12" t="s">
        <v>50</v>
      </c>
      <c r="D9" s="44" t="s">
        <v>48</v>
      </c>
      <c r="E9" s="61"/>
      <c r="F9" s="70" t="s">
        <v>49</v>
      </c>
      <c r="G9" s="9" t="s">
        <v>102</v>
      </c>
      <c r="H9" s="31" t="s">
        <v>17</v>
      </c>
      <c r="I9" s="96">
        <v>20943.56</v>
      </c>
      <c r="J9" s="96">
        <v>20943.56</v>
      </c>
      <c r="K9" s="92">
        <v>44196</v>
      </c>
      <c r="P9" s="2"/>
      <c r="Q9" s="2"/>
      <c r="R9" s="2"/>
      <c r="S9" s="2"/>
      <c r="U9" s="2"/>
    </row>
    <row r="10" spans="1:21" ht="19.5" customHeight="1">
      <c r="A10" s="8">
        <v>6</v>
      </c>
      <c r="B10" s="12" t="s">
        <v>8</v>
      </c>
      <c r="C10" s="12" t="s">
        <v>28</v>
      </c>
      <c r="D10" s="44" t="s">
        <v>92</v>
      </c>
      <c r="E10" s="61" t="s">
        <v>52</v>
      </c>
      <c r="F10" s="60" t="s">
        <v>57</v>
      </c>
      <c r="G10" s="9" t="s">
        <v>103</v>
      </c>
      <c r="H10" s="31" t="s">
        <v>17</v>
      </c>
      <c r="I10" s="96">
        <v>50137.14</v>
      </c>
      <c r="J10" s="96">
        <v>50137.14</v>
      </c>
      <c r="K10" s="92">
        <v>44196</v>
      </c>
      <c r="P10" s="2"/>
      <c r="Q10" s="2"/>
      <c r="R10" s="2"/>
      <c r="S10" s="2"/>
      <c r="U10" s="2"/>
    </row>
    <row r="11" spans="1:21" ht="19.5" customHeight="1">
      <c r="A11" s="8">
        <v>7</v>
      </c>
      <c r="B11" s="12" t="s">
        <v>21</v>
      </c>
      <c r="C11" s="42" t="s">
        <v>40</v>
      </c>
      <c r="D11" s="42" t="s">
        <v>41</v>
      </c>
      <c r="E11" s="50" t="s">
        <v>42</v>
      </c>
      <c r="F11" s="60" t="s">
        <v>51</v>
      </c>
      <c r="G11" s="9" t="s">
        <v>104</v>
      </c>
      <c r="H11" s="31" t="s">
        <v>17</v>
      </c>
      <c r="I11" s="96"/>
      <c r="J11" s="96"/>
      <c r="K11" s="92">
        <v>44196</v>
      </c>
      <c r="P11" s="2"/>
      <c r="Q11" s="2"/>
      <c r="R11" s="2"/>
      <c r="S11" s="2"/>
      <c r="U11" s="2"/>
    </row>
    <row r="12" spans="1:21" ht="19.5" customHeight="1">
      <c r="A12" s="8">
        <v>8</v>
      </c>
      <c r="B12" s="12" t="s">
        <v>21</v>
      </c>
      <c r="C12" s="42" t="s">
        <v>40</v>
      </c>
      <c r="D12" s="42" t="s">
        <v>41</v>
      </c>
      <c r="E12" s="50" t="s">
        <v>42</v>
      </c>
      <c r="F12" s="60" t="s">
        <v>51</v>
      </c>
      <c r="G12" s="9" t="s">
        <v>104</v>
      </c>
      <c r="H12" s="31" t="s">
        <v>79</v>
      </c>
      <c r="I12" s="96"/>
      <c r="J12" s="96"/>
      <c r="K12" s="92">
        <v>44196</v>
      </c>
      <c r="P12" s="2"/>
      <c r="Q12" s="2"/>
      <c r="R12" s="2"/>
      <c r="S12" s="2"/>
      <c r="U12" s="2"/>
    </row>
    <row r="13" spans="1:21" ht="19.5" customHeight="1">
      <c r="A13" s="8">
        <v>9</v>
      </c>
      <c r="B13" s="12" t="s">
        <v>27</v>
      </c>
      <c r="C13" s="40" t="s">
        <v>32</v>
      </c>
      <c r="D13" s="41" t="s">
        <v>33</v>
      </c>
      <c r="E13" s="62" t="s">
        <v>34</v>
      </c>
      <c r="F13" s="87" t="s">
        <v>93</v>
      </c>
      <c r="G13" s="9" t="s">
        <v>105</v>
      </c>
      <c r="H13" s="31" t="s">
        <v>17</v>
      </c>
      <c r="I13" s="96"/>
      <c r="J13" s="96"/>
      <c r="K13" s="92">
        <v>44196</v>
      </c>
      <c r="P13" s="2"/>
      <c r="Q13" s="2"/>
      <c r="R13" s="2"/>
      <c r="S13" s="2"/>
      <c r="U13" s="2"/>
    </row>
    <row r="14" spans="1:21" ht="19.5" customHeight="1">
      <c r="A14" s="8">
        <v>10</v>
      </c>
      <c r="B14" s="12" t="s">
        <v>27</v>
      </c>
      <c r="C14" s="40" t="s">
        <v>32</v>
      </c>
      <c r="D14" s="41" t="s">
        <v>33</v>
      </c>
      <c r="E14" s="62" t="s">
        <v>34</v>
      </c>
      <c r="F14" s="87" t="s">
        <v>93</v>
      </c>
      <c r="G14" s="9" t="s">
        <v>105</v>
      </c>
      <c r="H14" s="31" t="s">
        <v>79</v>
      </c>
      <c r="I14" s="96"/>
      <c r="J14" s="96"/>
      <c r="K14" s="92">
        <v>44196</v>
      </c>
      <c r="P14" s="2"/>
      <c r="Q14" s="2"/>
      <c r="R14" s="2"/>
      <c r="S14" s="2"/>
      <c r="U14" s="2"/>
    </row>
    <row r="15" spans="1:21" ht="19.5" customHeight="1">
      <c r="A15" s="8">
        <v>11</v>
      </c>
      <c r="B15" s="13" t="s">
        <v>22</v>
      </c>
      <c r="C15" s="42" t="s">
        <v>36</v>
      </c>
      <c r="D15" s="41" t="s">
        <v>37</v>
      </c>
      <c r="E15" s="50" t="s">
        <v>38</v>
      </c>
      <c r="F15" s="87" t="s">
        <v>94</v>
      </c>
      <c r="G15" s="9" t="s">
        <v>106</v>
      </c>
      <c r="H15" s="31" t="s">
        <v>17</v>
      </c>
      <c r="I15" s="96">
        <v>3529.83</v>
      </c>
      <c r="J15" s="96">
        <v>3529.83</v>
      </c>
      <c r="K15" s="92">
        <v>44196</v>
      </c>
      <c r="P15" s="2"/>
      <c r="Q15" s="2"/>
      <c r="R15" s="2"/>
      <c r="S15" s="2"/>
      <c r="U15" s="2"/>
    </row>
    <row r="16" spans="2:11" s="1" customFormat="1" ht="26.25" customHeight="1">
      <c r="B16" s="1" t="s">
        <v>80</v>
      </c>
      <c r="E16" s="53"/>
      <c r="F16" s="53"/>
      <c r="I16" s="85">
        <f>SUM(I6:I15)</f>
        <v>180530.09</v>
      </c>
      <c r="J16" s="85">
        <f>SUM(J6:J15)</f>
        <v>180530.09</v>
      </c>
      <c r="K16" s="93"/>
    </row>
    <row r="17" spans="1:11" s="1" customFormat="1" ht="41.25" customHeight="1">
      <c r="A17" s="28"/>
      <c r="B17" s="29"/>
      <c r="C17" s="29"/>
      <c r="D17" s="29"/>
      <c r="E17" s="54"/>
      <c r="F17" s="54"/>
      <c r="G17" s="30"/>
      <c r="H17" s="31"/>
      <c r="I17" s="10"/>
      <c r="J17" s="38"/>
      <c r="K17" s="38"/>
    </row>
    <row r="18" spans="1:21" ht="28.5" customHeight="1">
      <c r="A18" s="25" t="s">
        <v>0</v>
      </c>
      <c r="B18" s="26" t="s">
        <v>1</v>
      </c>
      <c r="C18" s="26" t="s">
        <v>12</v>
      </c>
      <c r="D18" s="26" t="s">
        <v>13</v>
      </c>
      <c r="E18" s="46" t="s">
        <v>14</v>
      </c>
      <c r="F18" s="71" t="s">
        <v>15</v>
      </c>
      <c r="G18" s="25" t="s">
        <v>16</v>
      </c>
      <c r="H18" s="20" t="s">
        <v>18</v>
      </c>
      <c r="I18" s="20" t="s">
        <v>70</v>
      </c>
      <c r="J18" s="37" t="s">
        <v>10</v>
      </c>
      <c r="K18" s="91" t="s">
        <v>11</v>
      </c>
      <c r="L18" s="18"/>
      <c r="P18" s="2"/>
      <c r="Q18" s="2"/>
      <c r="R18" s="2"/>
      <c r="S18" s="2"/>
      <c r="U18" s="2"/>
    </row>
    <row r="19" spans="1:21" ht="19.5" customHeight="1">
      <c r="A19" s="8">
        <v>1</v>
      </c>
      <c r="B19" s="13" t="s">
        <v>74</v>
      </c>
      <c r="C19" s="60" t="s">
        <v>87</v>
      </c>
      <c r="D19" s="59" t="s">
        <v>88</v>
      </c>
      <c r="E19" s="47"/>
      <c r="F19" s="60" t="s">
        <v>89</v>
      </c>
      <c r="G19" s="13" t="s">
        <v>107</v>
      </c>
      <c r="H19" s="31" t="s">
        <v>19</v>
      </c>
      <c r="I19" s="96">
        <v>20245</v>
      </c>
      <c r="J19" s="96">
        <v>20245</v>
      </c>
      <c r="K19" s="92">
        <v>44196</v>
      </c>
      <c r="L19" s="18"/>
      <c r="P19" s="2"/>
      <c r="Q19" s="2"/>
      <c r="R19" s="2"/>
      <c r="S19" s="2"/>
      <c r="U19" s="2"/>
    </row>
    <row r="20" spans="1:21" ht="19.5" customHeight="1">
      <c r="A20" s="8">
        <v>2</v>
      </c>
      <c r="B20" s="13" t="s">
        <v>72</v>
      </c>
      <c r="C20" s="60" t="s">
        <v>84</v>
      </c>
      <c r="D20" s="59" t="s">
        <v>85</v>
      </c>
      <c r="E20" s="47"/>
      <c r="F20" s="60" t="s">
        <v>86</v>
      </c>
      <c r="G20" s="13" t="s">
        <v>108</v>
      </c>
      <c r="H20" s="31" t="s">
        <v>19</v>
      </c>
      <c r="I20" s="96">
        <v>42100</v>
      </c>
      <c r="J20" s="96">
        <v>42100</v>
      </c>
      <c r="K20" s="92">
        <v>44196</v>
      </c>
      <c r="L20" s="18"/>
      <c r="P20" s="2"/>
      <c r="Q20" s="2"/>
      <c r="R20" s="2"/>
      <c r="S20" s="2"/>
      <c r="U20" s="2"/>
    </row>
    <row r="21" spans="1:21" ht="19.5" customHeight="1">
      <c r="A21" s="8">
        <v>3</v>
      </c>
      <c r="B21" s="13" t="s">
        <v>23</v>
      </c>
      <c r="C21" s="40" t="s">
        <v>32</v>
      </c>
      <c r="D21" s="41" t="s">
        <v>33</v>
      </c>
      <c r="E21" s="62" t="s">
        <v>34</v>
      </c>
      <c r="F21" s="51" t="s">
        <v>35</v>
      </c>
      <c r="G21" s="13" t="s">
        <v>105</v>
      </c>
      <c r="H21" s="31" t="s">
        <v>19</v>
      </c>
      <c r="I21" s="96">
        <v>10493</v>
      </c>
      <c r="J21" s="96">
        <v>10493</v>
      </c>
      <c r="K21" s="92">
        <v>44196</v>
      </c>
      <c r="L21" s="18"/>
      <c r="P21" s="2"/>
      <c r="Q21" s="2"/>
      <c r="R21" s="2"/>
      <c r="S21" s="2"/>
      <c r="U21" s="2"/>
    </row>
    <row r="22" spans="1:21" ht="19.5" customHeight="1">
      <c r="A22" s="8">
        <v>4</v>
      </c>
      <c r="B22" s="13" t="s">
        <v>22</v>
      </c>
      <c r="C22" s="42" t="s">
        <v>36</v>
      </c>
      <c r="D22" s="41" t="s">
        <v>37</v>
      </c>
      <c r="E22" s="50" t="s">
        <v>38</v>
      </c>
      <c r="F22" s="52" t="s">
        <v>39</v>
      </c>
      <c r="G22" s="13" t="s">
        <v>106</v>
      </c>
      <c r="H22" s="31" t="s">
        <v>19</v>
      </c>
      <c r="I22" s="96"/>
      <c r="J22" s="96"/>
      <c r="K22" s="92">
        <v>44196</v>
      </c>
      <c r="L22" s="18"/>
      <c r="P22" s="2"/>
      <c r="Q22" s="2"/>
      <c r="R22" s="2"/>
      <c r="S22" s="2"/>
      <c r="U22" s="2"/>
    </row>
    <row r="23" spans="1:21" ht="19.5" customHeight="1">
      <c r="A23" s="8">
        <v>5</v>
      </c>
      <c r="B23" s="13" t="s">
        <v>24</v>
      </c>
      <c r="C23" s="42" t="s">
        <v>40</v>
      </c>
      <c r="D23" s="42" t="s">
        <v>41</v>
      </c>
      <c r="E23" s="50" t="s">
        <v>42</v>
      </c>
      <c r="F23" s="50" t="s">
        <v>43</v>
      </c>
      <c r="G23" s="13" t="s">
        <v>104</v>
      </c>
      <c r="H23" s="31" t="s">
        <v>19</v>
      </c>
      <c r="I23" s="96">
        <v>16244</v>
      </c>
      <c r="J23" s="96">
        <v>16244</v>
      </c>
      <c r="K23" s="92">
        <v>44196</v>
      </c>
      <c r="L23" s="18"/>
      <c r="P23" s="2"/>
      <c r="Q23" s="2"/>
      <c r="R23" s="2"/>
      <c r="S23" s="2"/>
      <c r="U23" s="2"/>
    </row>
    <row r="24" spans="1:21" ht="19.5" customHeight="1">
      <c r="A24" s="8">
        <v>6</v>
      </c>
      <c r="B24" s="32" t="s">
        <v>25</v>
      </c>
      <c r="C24" s="79" t="s">
        <v>44</v>
      </c>
      <c r="D24" s="43" t="s">
        <v>45</v>
      </c>
      <c r="E24" s="78" t="s">
        <v>46</v>
      </c>
      <c r="F24" s="51" t="s">
        <v>47</v>
      </c>
      <c r="G24" s="32" t="s">
        <v>109</v>
      </c>
      <c r="H24" s="31" t="s">
        <v>19</v>
      </c>
      <c r="I24" s="96">
        <v>224</v>
      </c>
      <c r="J24" s="96">
        <v>224</v>
      </c>
      <c r="K24" s="92">
        <v>44196</v>
      </c>
      <c r="L24" s="18"/>
      <c r="P24" s="2"/>
      <c r="Q24" s="2"/>
      <c r="R24" s="2"/>
      <c r="S24" s="2"/>
      <c r="U24" s="2"/>
    </row>
    <row r="25" spans="1:21" ht="19.5" customHeight="1">
      <c r="A25" s="8">
        <v>7</v>
      </c>
      <c r="B25" s="13" t="s">
        <v>95</v>
      </c>
      <c r="C25" s="60" t="s">
        <v>76</v>
      </c>
      <c r="D25" s="84" t="s">
        <v>77</v>
      </c>
      <c r="E25" s="62" t="s">
        <v>78</v>
      </c>
      <c r="F25" s="60" t="s">
        <v>90</v>
      </c>
      <c r="G25" s="13" t="s">
        <v>110</v>
      </c>
      <c r="H25" s="31" t="s">
        <v>19</v>
      </c>
      <c r="I25" s="96">
        <v>2250</v>
      </c>
      <c r="J25" s="96">
        <v>2250</v>
      </c>
      <c r="K25" s="92">
        <v>44196</v>
      </c>
      <c r="L25" s="18"/>
      <c r="P25" s="2"/>
      <c r="Q25" s="2"/>
      <c r="R25" s="2"/>
      <c r="S25" s="2"/>
      <c r="U25" s="2"/>
    </row>
    <row r="26" spans="1:21" ht="19.5" customHeight="1">
      <c r="A26" s="8">
        <v>8</v>
      </c>
      <c r="B26" s="13" t="s">
        <v>118</v>
      </c>
      <c r="C26" s="60"/>
      <c r="D26" s="62" t="s">
        <v>128</v>
      </c>
      <c r="F26" s="87" t="s">
        <v>127</v>
      </c>
      <c r="G26" s="13" t="s">
        <v>126</v>
      </c>
      <c r="H26" s="31" t="s">
        <v>19</v>
      </c>
      <c r="I26" s="96"/>
      <c r="J26" s="96"/>
      <c r="K26" s="92">
        <v>44196</v>
      </c>
      <c r="L26" s="18"/>
      <c r="P26" s="2"/>
      <c r="Q26" s="2"/>
      <c r="R26" s="2"/>
      <c r="S26" s="2"/>
      <c r="U26" s="2"/>
    </row>
    <row r="27" spans="1:21" ht="19.5" customHeight="1">
      <c r="A27" s="8">
        <v>9</v>
      </c>
      <c r="B27" s="13" t="s">
        <v>119</v>
      </c>
      <c r="C27" s="60"/>
      <c r="D27" s="84" t="s">
        <v>33</v>
      </c>
      <c r="E27" s="62"/>
      <c r="F27" s="60" t="s">
        <v>121</v>
      </c>
      <c r="G27" s="13" t="s">
        <v>125</v>
      </c>
      <c r="H27" s="31" t="s">
        <v>19</v>
      </c>
      <c r="I27" s="96">
        <v>57600</v>
      </c>
      <c r="J27" s="96">
        <v>57600</v>
      </c>
      <c r="K27" s="92">
        <v>44196</v>
      </c>
      <c r="L27" s="18"/>
      <c r="P27" s="2"/>
      <c r="Q27" s="2"/>
      <c r="R27" s="2"/>
      <c r="S27" s="2"/>
      <c r="U27" s="2"/>
    </row>
    <row r="28" spans="1:12" s="1" customFormat="1" ht="19.5" customHeight="1">
      <c r="A28" s="80"/>
      <c r="B28" s="81" t="s">
        <v>81</v>
      </c>
      <c r="C28" s="64"/>
      <c r="D28" s="65"/>
      <c r="E28" s="66"/>
      <c r="F28" s="82"/>
      <c r="G28" s="81"/>
      <c r="H28" s="83"/>
      <c r="I28" s="99">
        <f>SUM(I19:I27)</f>
        <v>149156</v>
      </c>
      <c r="J28" s="99">
        <f>SUM(J19:J27)</f>
        <v>149156</v>
      </c>
      <c r="K28" s="100"/>
      <c r="L28" s="19"/>
    </row>
    <row r="29" spans="1:12" s="1" customFormat="1" ht="28.5" customHeight="1">
      <c r="A29" s="28"/>
      <c r="B29" s="32"/>
      <c r="C29" s="32"/>
      <c r="D29" s="32"/>
      <c r="E29" s="55"/>
      <c r="F29" s="55"/>
      <c r="G29" s="32"/>
      <c r="H29" s="31"/>
      <c r="I29" s="10"/>
      <c r="J29" s="38"/>
      <c r="K29" s="38"/>
      <c r="L29" s="19"/>
    </row>
    <row r="30" spans="1:12" s="1" customFormat="1" ht="45.75" customHeight="1">
      <c r="A30" s="25" t="s">
        <v>0</v>
      </c>
      <c r="B30" s="26" t="s">
        <v>1</v>
      </c>
      <c r="C30" s="26" t="s">
        <v>12</v>
      </c>
      <c r="D30" s="26" t="s">
        <v>13</v>
      </c>
      <c r="E30" s="46" t="s">
        <v>14</v>
      </c>
      <c r="F30" s="46" t="s">
        <v>15</v>
      </c>
      <c r="G30" s="25" t="s">
        <v>16</v>
      </c>
      <c r="H30" s="20" t="s">
        <v>18</v>
      </c>
      <c r="I30" s="20" t="s">
        <v>70</v>
      </c>
      <c r="J30" s="37" t="s">
        <v>10</v>
      </c>
      <c r="K30" s="91" t="s">
        <v>11</v>
      </c>
      <c r="L30" s="19"/>
    </row>
    <row r="31" spans="1:21" ht="19.5" customHeight="1">
      <c r="A31" s="8">
        <v>1</v>
      </c>
      <c r="B31" s="15" t="s">
        <v>26</v>
      </c>
      <c r="C31" s="42" t="s">
        <v>36</v>
      </c>
      <c r="D31" s="41" t="s">
        <v>37</v>
      </c>
      <c r="E31" s="50" t="s">
        <v>38</v>
      </c>
      <c r="F31" s="87" t="s">
        <v>94</v>
      </c>
      <c r="G31" s="12" t="s">
        <v>111</v>
      </c>
      <c r="H31" s="31" t="s">
        <v>20</v>
      </c>
      <c r="I31" s="96"/>
      <c r="J31" s="96"/>
      <c r="K31" s="92">
        <v>44196</v>
      </c>
      <c r="P31" s="2"/>
      <c r="Q31" s="2"/>
      <c r="R31" s="2"/>
      <c r="S31" s="2"/>
      <c r="U31" s="2"/>
    </row>
    <row r="32" spans="1:11" s="1" customFormat="1" ht="19.5" customHeight="1">
      <c r="A32" s="23"/>
      <c r="B32" s="24" t="s">
        <v>82</v>
      </c>
      <c r="C32" s="24"/>
      <c r="D32" s="24"/>
      <c r="E32" s="48"/>
      <c r="F32" s="48"/>
      <c r="G32" s="14"/>
      <c r="H32" s="39"/>
      <c r="I32" s="72">
        <f>SUM(I31)</f>
        <v>0</v>
      </c>
      <c r="J32" s="72">
        <f>SUM(J31)</f>
        <v>0</v>
      </c>
      <c r="K32" s="92">
        <v>44196</v>
      </c>
    </row>
    <row r="33" spans="1:21" ht="19.5" customHeight="1">
      <c r="A33" s="8">
        <v>1</v>
      </c>
      <c r="B33" s="13" t="s">
        <v>5</v>
      </c>
      <c r="C33" s="13" t="s">
        <v>61</v>
      </c>
      <c r="D33" s="59" t="s">
        <v>64</v>
      </c>
      <c r="E33" s="63" t="s">
        <v>52</v>
      </c>
      <c r="F33" s="60" t="s">
        <v>65</v>
      </c>
      <c r="G33" s="13" t="s">
        <v>112</v>
      </c>
      <c r="H33" s="31" t="s">
        <v>20</v>
      </c>
      <c r="I33" s="103">
        <v>840</v>
      </c>
      <c r="J33" s="103">
        <v>840</v>
      </c>
      <c r="K33" s="92">
        <v>44196</v>
      </c>
      <c r="P33" s="2"/>
      <c r="Q33" s="2"/>
      <c r="R33" s="2"/>
      <c r="S33" s="2"/>
      <c r="U33" s="2"/>
    </row>
    <row r="34" spans="1:21" ht="19.5" customHeight="1">
      <c r="A34" s="8">
        <v>2</v>
      </c>
      <c r="B34" s="13" t="s">
        <v>6</v>
      </c>
      <c r="C34" s="13" t="s">
        <v>60</v>
      </c>
      <c r="D34" s="59" t="s">
        <v>66</v>
      </c>
      <c r="E34" s="63" t="s">
        <v>52</v>
      </c>
      <c r="F34" s="60" t="s">
        <v>67</v>
      </c>
      <c r="G34" s="13" t="s">
        <v>113</v>
      </c>
      <c r="H34" s="31" t="s">
        <v>20</v>
      </c>
      <c r="I34" s="96">
        <v>840</v>
      </c>
      <c r="J34" s="96">
        <v>840</v>
      </c>
      <c r="K34" s="92">
        <v>44196</v>
      </c>
      <c r="P34" s="2"/>
      <c r="Q34" s="2"/>
      <c r="R34" s="2"/>
      <c r="S34" s="2"/>
      <c r="U34" s="2"/>
    </row>
    <row r="35" spans="1:21" ht="19.5" customHeight="1">
      <c r="A35" s="8">
        <v>3</v>
      </c>
      <c r="B35" s="13" t="s">
        <v>7</v>
      </c>
      <c r="C35" s="13" t="s">
        <v>31</v>
      </c>
      <c r="D35" s="59" t="s">
        <v>68</v>
      </c>
      <c r="E35" s="63" t="s">
        <v>52</v>
      </c>
      <c r="F35" s="60" t="s">
        <v>69</v>
      </c>
      <c r="G35" s="13" t="s">
        <v>114</v>
      </c>
      <c r="H35" s="31" t="s">
        <v>20</v>
      </c>
      <c r="I35" s="101">
        <v>960</v>
      </c>
      <c r="J35" s="101">
        <v>960</v>
      </c>
      <c r="K35" s="92">
        <v>44196</v>
      </c>
      <c r="P35" s="2"/>
      <c r="Q35" s="2"/>
      <c r="R35" s="2"/>
      <c r="S35" s="2"/>
      <c r="U35" s="2"/>
    </row>
    <row r="36" spans="1:21" ht="19.5" customHeight="1">
      <c r="A36" s="8">
        <v>4</v>
      </c>
      <c r="B36" s="13" t="s">
        <v>9</v>
      </c>
      <c r="C36" s="13" t="s">
        <v>59</v>
      </c>
      <c r="D36" s="59" t="s">
        <v>62</v>
      </c>
      <c r="E36" s="63" t="s">
        <v>52</v>
      </c>
      <c r="F36" s="60" t="s">
        <v>63</v>
      </c>
      <c r="G36" s="13" t="s">
        <v>115</v>
      </c>
      <c r="H36" s="31" t="s">
        <v>20</v>
      </c>
      <c r="I36" s="96">
        <v>840</v>
      </c>
      <c r="J36" s="96">
        <v>840</v>
      </c>
      <c r="K36" s="92">
        <v>44196</v>
      </c>
      <c r="P36" s="2"/>
      <c r="Q36" s="2"/>
      <c r="R36" s="2"/>
      <c r="S36" s="2"/>
      <c r="U36" s="2"/>
    </row>
    <row r="37" spans="1:11" s="1" customFormat="1" ht="19.5" customHeight="1">
      <c r="A37" s="28">
        <v>5</v>
      </c>
      <c r="B37" s="32" t="s">
        <v>73</v>
      </c>
      <c r="C37" s="32" t="s">
        <v>96</v>
      </c>
      <c r="D37" s="97" t="s">
        <v>97</v>
      </c>
      <c r="E37" s="63"/>
      <c r="F37" s="60" t="s">
        <v>98</v>
      </c>
      <c r="G37" s="13" t="s">
        <v>116</v>
      </c>
      <c r="H37" s="75" t="s">
        <v>20</v>
      </c>
      <c r="I37" s="102">
        <v>1020</v>
      </c>
      <c r="J37" s="102">
        <v>1020</v>
      </c>
      <c r="K37" s="98">
        <v>44196</v>
      </c>
    </row>
    <row r="38" spans="1:11" s="1" customFormat="1" ht="19.5" customHeight="1">
      <c r="A38" s="8"/>
      <c r="B38" s="13" t="s">
        <v>120</v>
      </c>
      <c r="C38" s="13"/>
      <c r="D38" s="59" t="s">
        <v>122</v>
      </c>
      <c r="E38" s="63"/>
      <c r="F38" s="60" t="s">
        <v>123</v>
      </c>
      <c r="G38" s="13" t="s">
        <v>124</v>
      </c>
      <c r="H38" s="31" t="s">
        <v>20</v>
      </c>
      <c r="I38" s="96">
        <v>3450</v>
      </c>
      <c r="J38" s="96">
        <v>3450</v>
      </c>
      <c r="K38" s="92"/>
    </row>
    <row r="39" spans="1:19" s="1" customFormat="1" ht="19.5" customHeight="1">
      <c r="A39" s="2"/>
      <c r="B39" s="73" t="s">
        <v>83</v>
      </c>
      <c r="C39" s="2"/>
      <c r="D39" s="2"/>
      <c r="E39" s="49"/>
      <c r="F39" s="49"/>
      <c r="G39" s="3"/>
      <c r="H39" s="2"/>
      <c r="I39" s="18">
        <f>SUM(I33:I38)</f>
        <v>7950</v>
      </c>
      <c r="J39" s="94">
        <f>SUM(J33:J38)</f>
        <v>7950</v>
      </c>
      <c r="K39" s="5"/>
      <c r="L39" s="2"/>
      <c r="M39" s="2"/>
      <c r="N39" s="2"/>
      <c r="O39" s="2"/>
      <c r="P39" s="5"/>
      <c r="Q39" s="86"/>
      <c r="R39" s="86"/>
      <c r="S39" s="2"/>
    </row>
    <row r="40" spans="1:19" s="16" customFormat="1" ht="17.25" customHeight="1">
      <c r="A40" s="67"/>
      <c r="B40" s="69" t="s">
        <v>71</v>
      </c>
      <c r="C40" s="68"/>
      <c r="D40" s="68"/>
      <c r="E40" s="69"/>
      <c r="F40" s="69"/>
      <c r="G40" s="68"/>
      <c r="H40" s="68"/>
      <c r="I40" s="95">
        <f>I39+I32+I28+I16</f>
        <v>337636.08999999997</v>
      </c>
      <c r="J40" s="95">
        <f>J39+J32+J28+J16</f>
        <v>337636.08999999997</v>
      </c>
      <c r="K40" s="68"/>
      <c r="L40" s="67"/>
      <c r="M40" s="68"/>
      <c r="N40" s="68"/>
      <c r="O40" s="68"/>
      <c r="P40" s="68"/>
      <c r="Q40" s="88"/>
      <c r="R40" s="88"/>
      <c r="S40" s="67"/>
    </row>
    <row r="41" spans="1:22" s="67" customFormat="1" ht="17.25" customHeight="1">
      <c r="A41" s="16"/>
      <c r="B41" s="4"/>
      <c r="C41" s="4"/>
      <c r="D41" s="4"/>
      <c r="E41" s="56"/>
      <c r="F41" s="56"/>
      <c r="G41" s="17"/>
      <c r="H41" s="17"/>
      <c r="I41" s="4"/>
      <c r="J41" s="4"/>
      <c r="K41" s="4"/>
      <c r="L41" s="4"/>
      <c r="M41" s="4"/>
      <c r="N41" s="4"/>
      <c r="O41" s="4"/>
      <c r="P41" s="4"/>
      <c r="Q41" s="35"/>
      <c r="R41" s="35"/>
      <c r="S41" s="35"/>
      <c r="T41" s="16"/>
      <c r="U41" s="4"/>
      <c r="V41" s="16"/>
    </row>
    <row r="43" ht="12.75">
      <c r="T43" s="18"/>
    </row>
    <row r="44" spans="11:20" ht="12.75">
      <c r="K44" s="94"/>
      <c r="T44" s="18"/>
    </row>
  </sheetData>
  <sheetProtection/>
  <printOptions horizontalCentered="1"/>
  <pageMargins left="0.25" right="0.25" top="0.75" bottom="0.75" header="0.3" footer="0.3"/>
  <pageSetup fitToHeight="1" fitToWidth="1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2017-06-21T10:19:31Z</cp:lastPrinted>
  <dcterms:created xsi:type="dcterms:W3CDTF">2013-05-23T05:40:49Z</dcterms:created>
  <dcterms:modified xsi:type="dcterms:W3CDTF">2020-06-22T10:43:31Z</dcterms:modified>
  <cp:category/>
  <cp:version/>
  <cp:contentType/>
  <cp:contentStatus/>
</cp:coreProperties>
</file>