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<sst xmlns="http://schemas.openxmlformats.org/spreadsheetml/2006/main" count="53" uniqueCount="37">
  <si>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</si>
  <si>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</si>
  <si>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</si>
  <si>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</si>
  <si>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</si>
  <si>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</si>
  <si>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</si>
  <si>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</si>
  <si>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</si>
  <si>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</si>
  <si>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</si>
  <si>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</si>
  <si>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</si>
  <si>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</si>
  <si>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</si>
  <si>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</si>
  <si>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</si>
  <si>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</si>
  <si>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</si>
  <si>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</si>
  <si>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</si>
  <si>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</si>
  <si>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</si>
  <si>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</si>
  <si>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</si>
  <si>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</si>
  <si>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</si>
  <si>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 xml:space="preserve">          SITUATIA  VALORILOR DECONTATE   PENTRU ANUL 2019  CU UNITATILE SANITARE </t>
  </si>
  <si>
    <t>151/2018</t>
  </si>
  <si>
    <t>149/2018</t>
  </si>
  <si>
    <t>160/2018</t>
  </si>
  <si>
    <t>175/2018</t>
  </si>
  <si>
    <t>161/2018</t>
  </si>
  <si>
    <t>167/2018</t>
  </si>
  <si>
    <t>184/2018</t>
  </si>
  <si>
    <t xml:space="preserve">          SITUATIA  VALORILOR DECONTATE  PENTRU ANUL 2020  CU UNITATILE SANITARE </t>
  </si>
  <si>
    <t>TOTAL VALOARE DECONTATA  2020 DIN CARE: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</si>
</sst>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4" fontId="5" fillId="0" borderId="4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="80" zoomScaleNormal="80" workbookViewId="0" topLeftCell="A1">
      <selection activeCell="P23" sqref="P23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21.00390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6.2812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35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0" t="s">
        <v>9</v>
      </c>
    </row>
    <row r="7" spans="1:16" ht="78.75" customHeight="1" thickBot="1">
      <c r="A7" s="4" t="s">
        <v>3</v>
      </c>
      <c r="B7" s="35" t="s">
        <v>4</v>
      </c>
      <c r="C7" s="36" t="s">
        <v>7</v>
      </c>
      <c r="D7" s="37" t="s">
        <v>36</v>
      </c>
      <c r="E7" s="38" t="s">
        <v>11</v>
      </c>
      <c r="F7" s="38" t="s">
        <v>12</v>
      </c>
      <c r="G7" s="38" t="s">
        <v>13</v>
      </c>
      <c r="H7" s="39" t="s">
        <v>14</v>
      </c>
      <c r="I7" s="40" t="s">
        <v>15</v>
      </c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39" t="s">
        <v>21</v>
      </c>
      <c r="P7" s="30" t="s">
        <v>22</v>
      </c>
    </row>
    <row r="8" spans="1:16" ht="45">
      <c r="A8" s="15">
        <v>1</v>
      </c>
      <c r="B8" s="18" t="s">
        <v>0</v>
      </c>
      <c r="C8" s="13" t="s">
        <v>28</v>
      </c>
      <c r="D8" s="32">
        <f>E8+F8+G8+H8+I8+J8+K8+L8+M8+N8+O8+P8</f>
        <v>38853277.69</v>
      </c>
      <c r="E8" s="14">
        <v>3292935.54</v>
      </c>
      <c r="F8" s="14">
        <v>3316215.32</v>
      </c>
      <c r="G8" s="14">
        <f>3462749.71+1248.63</f>
        <v>3463998.34</v>
      </c>
      <c r="H8" s="28">
        <v>2981948.89</v>
      </c>
      <c r="I8" s="28">
        <v>2906455.51</v>
      </c>
      <c r="J8" s="28">
        <v>2875833.59</v>
      </c>
      <c r="K8" s="28">
        <v>2915196.25</v>
      </c>
      <c r="L8" s="28">
        <v>2923127.25</v>
      </c>
      <c r="M8" s="28">
        <v>3395008.29</v>
      </c>
      <c r="N8" s="28">
        <v>3456545.88</v>
      </c>
      <c r="O8" s="42">
        <v>3420483.98</v>
      </c>
      <c r="P8" s="43">
        <v>3905528.85</v>
      </c>
    </row>
    <row r="9" spans="1:16" ht="51" customHeight="1">
      <c r="A9" s="16">
        <v>2</v>
      </c>
      <c r="B9" s="19" t="s">
        <v>1</v>
      </c>
      <c r="C9" s="5" t="s">
        <v>29</v>
      </c>
      <c r="D9" s="33">
        <f>E9+F9+G9+H9+I9+J9+K9+L9+M9+N9+O9+P9</f>
        <v>14351684.790000001</v>
      </c>
      <c r="E9" s="12">
        <v>1010751.68</v>
      </c>
      <c r="F9" s="12">
        <v>1010449.23</v>
      </c>
      <c r="G9" s="12">
        <f>1054008.54+702.86</f>
        <v>1054711.4000000001</v>
      </c>
      <c r="H9" s="29">
        <v>819656.7</v>
      </c>
      <c r="I9" s="29">
        <v>782008.62</v>
      </c>
      <c r="J9" s="29">
        <v>914132.76</v>
      </c>
      <c r="K9" s="29">
        <v>1298628.98</v>
      </c>
      <c r="L9" s="29">
        <v>1341643.4</v>
      </c>
      <c r="M9" s="29">
        <v>1291619.88</v>
      </c>
      <c r="N9" s="29">
        <v>1439577.79</v>
      </c>
      <c r="O9" s="31">
        <v>1645336.86</v>
      </c>
      <c r="P9" s="44">
        <v>1743167.49</v>
      </c>
    </row>
    <row r="10" spans="1:16" ht="30">
      <c r="A10" s="16">
        <v>3</v>
      </c>
      <c r="B10" s="19" t="s">
        <v>6</v>
      </c>
      <c r="C10" s="5" t="s">
        <v>30</v>
      </c>
      <c r="D10" s="34">
        <f>E10+F10+G10+H10+I10+J10+K10+L10+M10+N10+O10+P10</f>
        <v>6577526.38</v>
      </c>
      <c r="E10" s="12">
        <v>538807.09</v>
      </c>
      <c r="F10" s="12">
        <v>559935.53</v>
      </c>
      <c r="G10" s="12">
        <f>589208.02+79469.26</f>
        <v>668677.28</v>
      </c>
      <c r="H10" s="29">
        <v>490477.22</v>
      </c>
      <c r="I10" s="29">
        <v>490477.13</v>
      </c>
      <c r="J10" s="29">
        <v>493104.9</v>
      </c>
      <c r="K10" s="29">
        <v>508445.99</v>
      </c>
      <c r="L10" s="29">
        <v>480313.22</v>
      </c>
      <c r="M10" s="29">
        <v>452321.16</v>
      </c>
      <c r="N10" s="29">
        <v>647285.25</v>
      </c>
      <c r="O10" s="31">
        <v>638564.28</v>
      </c>
      <c r="P10" s="44">
        <v>609117.33</v>
      </c>
    </row>
    <row r="11" spans="1:16" ht="40.5" customHeight="1">
      <c r="A11" s="16">
        <v>4</v>
      </c>
      <c r="B11" s="20" t="s">
        <v>2</v>
      </c>
      <c r="C11" s="6" t="s">
        <v>31</v>
      </c>
      <c r="D11" s="33">
        <f>E11+F11+G11+H11+I11+J11+K11+L11+M11+N11+O11+P11</f>
        <v>6167631.300000001</v>
      </c>
      <c r="E11" s="12">
        <v>500603.44</v>
      </c>
      <c r="F11" s="12">
        <v>473852.18</v>
      </c>
      <c r="G11" s="12">
        <f>528908.68+8592.81</f>
        <v>537501.4900000001</v>
      </c>
      <c r="H11" s="29">
        <v>426645.79</v>
      </c>
      <c r="I11" s="29">
        <v>526265.74</v>
      </c>
      <c r="J11" s="29">
        <v>530130.02</v>
      </c>
      <c r="K11" s="29">
        <v>530513.65</v>
      </c>
      <c r="L11" s="29">
        <v>529930.02</v>
      </c>
      <c r="M11" s="29">
        <v>529520.03</v>
      </c>
      <c r="N11" s="29">
        <v>528408.9</v>
      </c>
      <c r="O11" s="31">
        <v>528130.02</v>
      </c>
      <c r="P11" s="44">
        <v>526130.02</v>
      </c>
    </row>
    <row r="12" spans="1:16" ht="52.5" customHeight="1" thickBot="1">
      <c r="A12" s="17">
        <v>5</v>
      </c>
      <c r="B12" s="21" t="s">
        <v>5</v>
      </c>
      <c r="C12" s="9" t="s">
        <v>32</v>
      </c>
      <c r="D12" s="33">
        <f>E12+F12+G12+H12+I12+J12+K12+L12+M12+N12+O12+P12</f>
        <v>5945387.659999999</v>
      </c>
      <c r="E12" s="12">
        <v>500430.41</v>
      </c>
      <c r="F12" s="12">
        <v>485445.57</v>
      </c>
      <c r="G12" s="12">
        <f>504366.73+14197.21</f>
        <v>518563.94</v>
      </c>
      <c r="H12" s="12">
        <v>504291.54</v>
      </c>
      <c r="I12" s="12">
        <v>487727.49</v>
      </c>
      <c r="J12" s="12">
        <v>487568.06</v>
      </c>
      <c r="K12" s="12">
        <v>507385.52</v>
      </c>
      <c r="L12" s="12">
        <v>491051.88</v>
      </c>
      <c r="M12" s="12">
        <v>492952.26</v>
      </c>
      <c r="N12" s="12">
        <v>490437.05</v>
      </c>
      <c r="O12" s="31">
        <v>486027.22</v>
      </c>
      <c r="P12" s="31">
        <v>493506.72</v>
      </c>
    </row>
    <row r="13" spans="1:16" ht="32.25" customHeight="1" thickBot="1">
      <c r="A13" s="26"/>
      <c r="B13" s="22" t="s">
        <v>8</v>
      </c>
      <c r="C13" s="23"/>
      <c r="D13" s="27">
        <f aca="true" t="shared" si="0" ref="D13:I13">SUM(D8:D12)</f>
        <v>71895507.82</v>
      </c>
      <c r="E13" s="24">
        <f t="shared" si="0"/>
        <v>5843528.16</v>
      </c>
      <c r="F13" s="24">
        <f t="shared" si="0"/>
        <v>5845897.83</v>
      </c>
      <c r="G13" s="24">
        <f t="shared" si="0"/>
        <v>6243452.450000001</v>
      </c>
      <c r="H13" s="11">
        <f t="shared" si="0"/>
        <v>5223020.14</v>
      </c>
      <c r="I13" s="11">
        <f t="shared" si="0"/>
        <v>5192934.49</v>
      </c>
      <c r="J13" s="24">
        <f aca="true" t="shared" si="1" ref="J13:P13">SUM(J8:J12)</f>
        <v>5300769.329999999</v>
      </c>
      <c r="K13" s="24">
        <f t="shared" si="1"/>
        <v>5760170.390000001</v>
      </c>
      <c r="L13" s="24">
        <f t="shared" si="1"/>
        <v>5766065.7700000005</v>
      </c>
      <c r="M13" s="24">
        <f t="shared" si="1"/>
        <v>6161421.62</v>
      </c>
      <c r="N13" s="24">
        <f t="shared" si="1"/>
        <v>6562254.87</v>
      </c>
      <c r="O13" s="24">
        <f t="shared" si="1"/>
        <v>6718542.36</v>
      </c>
      <c r="P13" s="25">
        <f t="shared" si="1"/>
        <v>7277450.409999999</v>
      </c>
    </row>
    <row r="14" spans="1:4" ht="12.75">
      <c r="A14" s="1"/>
      <c r="B14" s="1"/>
      <c r="C14" s="1"/>
      <c r="D14" s="7"/>
    </row>
    <row r="15" spans="1:4" ht="12.75">
      <c r="A15" s="1"/>
      <c r="B15" s="1"/>
      <c r="C15" s="1"/>
      <c r="D15" s="7"/>
    </row>
    <row r="16" spans="1:4" ht="18">
      <c r="A16" s="1"/>
      <c r="B16" s="3" t="s">
        <v>27</v>
      </c>
      <c r="C16" s="1"/>
      <c r="D16" s="7"/>
    </row>
    <row r="17" spans="1:4" ht="12.75">
      <c r="A17" s="1"/>
      <c r="B17" s="1"/>
      <c r="C17" s="1"/>
      <c r="D17" s="7"/>
    </row>
    <row r="18" spans="1:4" ht="18">
      <c r="A18" s="1"/>
      <c r="B18" s="1"/>
      <c r="C18" s="3" t="s">
        <v>23</v>
      </c>
      <c r="D18" s="7"/>
    </row>
    <row r="19" spans="1:4" ht="13.5" thickBot="1">
      <c r="A19" s="1"/>
      <c r="B19" s="1"/>
      <c r="C19" s="1"/>
      <c r="D19" s="7"/>
    </row>
    <row r="20" spans="1:16" ht="60.75" thickBot="1">
      <c r="A20" s="4" t="s">
        <v>3</v>
      </c>
      <c r="B20" s="35" t="s">
        <v>4</v>
      </c>
      <c r="C20" s="36" t="s">
        <v>7</v>
      </c>
      <c r="D20" s="37" t="s">
        <v>36</v>
      </c>
      <c r="E20" s="38" t="s">
        <v>11</v>
      </c>
      <c r="F20" s="38" t="s">
        <v>12</v>
      </c>
      <c r="G20" s="38" t="s">
        <v>13</v>
      </c>
      <c r="H20" s="39" t="s">
        <v>14</v>
      </c>
      <c r="I20" s="40" t="s">
        <v>15</v>
      </c>
      <c r="J20" s="41" t="s">
        <v>16</v>
      </c>
      <c r="K20" s="41" t="s">
        <v>17</v>
      </c>
      <c r="L20" s="41" t="s">
        <v>18</v>
      </c>
      <c r="M20" s="41" t="s">
        <v>19</v>
      </c>
      <c r="N20" s="41" t="s">
        <v>20</v>
      </c>
      <c r="O20" s="39" t="s">
        <v>21</v>
      </c>
      <c r="P20" s="30" t="s">
        <v>22</v>
      </c>
    </row>
    <row r="21" spans="1:16" ht="30">
      <c r="A21" s="15">
        <v>1</v>
      </c>
      <c r="B21" s="18" t="s">
        <v>24</v>
      </c>
      <c r="C21" s="13" t="s">
        <v>33</v>
      </c>
      <c r="D21" s="32">
        <f>E21+F21+G21+H21+I21+J21+K21+L21+M21+N21+O21+P21</f>
        <v>5110322.989999999</v>
      </c>
      <c r="E21" s="14">
        <v>362012.12</v>
      </c>
      <c r="F21" s="14">
        <v>338991.12</v>
      </c>
      <c r="G21" s="14">
        <f>432870.92+168267.6</f>
        <v>601138.52</v>
      </c>
      <c r="H21" s="14">
        <v>432829.42</v>
      </c>
      <c r="I21" s="14">
        <v>383558.44</v>
      </c>
      <c r="J21" s="28">
        <v>423269.92</v>
      </c>
      <c r="K21" s="28">
        <v>443049.48</v>
      </c>
      <c r="L21" s="28">
        <v>421099.21</v>
      </c>
      <c r="M21" s="28">
        <v>461853.48</v>
      </c>
      <c r="N21" s="28">
        <v>448458.6</v>
      </c>
      <c r="O21" s="42">
        <v>401987.26</v>
      </c>
      <c r="P21" s="43">
        <v>392075.42</v>
      </c>
    </row>
    <row r="22" spans="1:16" ht="30">
      <c r="A22" s="16">
        <v>2</v>
      </c>
      <c r="B22" s="19" t="s">
        <v>25</v>
      </c>
      <c r="C22" s="5" t="s">
        <v>34</v>
      </c>
      <c r="D22" s="33">
        <f>E22+F22+G22+H22+I22+J22+K22+L22+M22+N22+O22+P22</f>
        <v>1457380.13</v>
      </c>
      <c r="E22" s="12">
        <v>139171.91</v>
      </c>
      <c r="F22" s="12">
        <v>140947.79</v>
      </c>
      <c r="G22" s="12">
        <f>140106.98+852.56</f>
        <v>140959.54</v>
      </c>
      <c r="H22" s="12">
        <v>140136.85</v>
      </c>
      <c r="I22" s="12">
        <v>140136.85</v>
      </c>
      <c r="J22" s="12">
        <v>154765.58</v>
      </c>
      <c r="K22" s="29">
        <v>113716.86</v>
      </c>
      <c r="L22" s="29">
        <v>118230.27</v>
      </c>
      <c r="M22" s="29">
        <v>29649.15</v>
      </c>
      <c r="N22" s="29">
        <v>87856.3</v>
      </c>
      <c r="O22" s="31">
        <v>139686.76</v>
      </c>
      <c r="P22" s="44">
        <v>112122.27</v>
      </c>
    </row>
    <row r="23" spans="1:16" ht="15.75">
      <c r="A23" s="45"/>
      <c r="B23" s="46" t="s">
        <v>26</v>
      </c>
      <c r="C23" s="45"/>
      <c r="D23" s="33">
        <f>D22+D21</f>
        <v>6567703.119999999</v>
      </c>
      <c r="E23" s="51">
        <f>E22+E21</f>
        <v>501184.03</v>
      </c>
      <c r="F23" s="51">
        <f aca="true" t="shared" si="2" ref="F23:P23">F22+F21</f>
        <v>479938.91000000003</v>
      </c>
      <c r="G23" s="51">
        <f t="shared" si="2"/>
        <v>742098.06</v>
      </c>
      <c r="H23" s="51">
        <f t="shared" si="2"/>
        <v>572966.27</v>
      </c>
      <c r="I23" s="51">
        <f t="shared" si="2"/>
        <v>523695.29000000004</v>
      </c>
      <c r="J23" s="51">
        <f t="shared" si="2"/>
        <v>578035.5</v>
      </c>
      <c r="K23" s="51">
        <f t="shared" si="2"/>
        <v>556766.34</v>
      </c>
      <c r="L23" s="51">
        <f t="shared" si="2"/>
        <v>539329.48</v>
      </c>
      <c r="M23" s="51">
        <f t="shared" si="2"/>
        <v>491502.63</v>
      </c>
      <c r="N23" s="51">
        <f t="shared" si="2"/>
        <v>536314.9</v>
      </c>
      <c r="O23" s="51">
        <f t="shared" si="2"/>
        <v>541674.02</v>
      </c>
      <c r="P23" s="51">
        <f t="shared" si="2"/>
        <v>504197.69</v>
      </c>
    </row>
    <row r="24" spans="1:16" ht="15.75">
      <c r="A24" s="47"/>
      <c r="B24" s="48"/>
      <c r="C24" s="47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5.75">
      <c r="A25" s="47"/>
      <c r="B25" s="48"/>
      <c r="C25" s="47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5.75">
      <c r="A26" s="47"/>
      <c r="B26" s="48"/>
      <c r="C26" s="47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5.75">
      <c r="A27" s="47"/>
      <c r="B27" s="48"/>
      <c r="C27" s="47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5.75">
      <c r="A28" s="47"/>
      <c r="B28" s="48"/>
      <c r="C28" s="47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.75">
      <c r="A29" s="47"/>
      <c r="B29" s="48"/>
      <c r="C29" s="47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>
      <c r="A30" s="47"/>
      <c r="B30" s="48"/>
      <c r="C30" s="47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5.75">
      <c r="A31" s="47"/>
      <c r="B31" s="48"/>
      <c r="C31" s="47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>
      <c r="A32" s="47"/>
      <c r="B32" s="48"/>
      <c r="C32" s="47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5.75">
      <c r="A33" s="47"/>
      <c r="B33" s="48"/>
      <c r="C33" s="47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5.75">
      <c r="A34" s="47"/>
      <c r="B34" s="48"/>
      <c r="C34" s="47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5.75">
      <c r="A35" s="47"/>
      <c r="B35" s="48"/>
      <c r="C35" s="47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5.75">
      <c r="A36" s="47"/>
      <c r="B36" s="48"/>
      <c r="C36" s="47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5.75">
      <c r="A37" s="47"/>
      <c r="B37" s="48"/>
      <c r="C37" s="47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4" ht="12.75">
      <c r="A38" s="1"/>
      <c r="B38" s="1"/>
      <c r="C38" s="1"/>
      <c r="D38" s="1"/>
    </row>
    <row r="41" ht="10.5" customHeight="1"/>
    <row r="46" ht="50.25" customHeight="1"/>
    <row r="54" ht="12.75">
      <c r="D54" s="8"/>
    </row>
    <row r="56" ht="12.75">
      <c r="D56" s="8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dd</cp:lastModifiedBy>
  <cp:lastPrinted>2015-06-22T12:18:55Z</cp:lastPrinted>
  <dcterms:created xsi:type="dcterms:W3CDTF">2006-08-21T12:16:09Z</dcterms:created>
  <dcterms:modified xsi:type="dcterms:W3CDTF">2021-03-24T13:07:55Z</dcterms:modified>
  <cp:category/>
  <cp:version/>
  <cp:contentType/>
  <cp:contentStatus/>
</cp:coreProperties>
</file>