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Repartizare sume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<sst xmlns="http://schemas.openxmlformats.org/spreadsheetml/2006/main" count="29" uniqueCount="27">
  <si>
    <t>Nr. 
Crt.</t>
  </si>
  <si>
    <t>UNITATEA</t>
  </si>
  <si>
    <t>ASOCIAŢIA  CARITAS EPARHIAL GRECO-CATOLICĂ
c-91</t>
  </si>
  <si>
    <t>FUNDAŢIA CREŞTINĂ DIAKONIA
C – 92</t>
  </si>
  <si>
    <t>ASOC. DE ÎNGRIJIRE ŞI AJUTOR LA DOM. ELENA
C – 118</t>
  </si>
  <si>
    <t>S.C.MASTER ASIST CONSULT S.R.L
C – 189</t>
  </si>
  <si>
    <t>S.C.HIGEEA MEDICA S.R.L
C – 212</t>
  </si>
  <si>
    <t>S.C.ARIMED LIFE S.R.L
C – 213</t>
  </si>
  <si>
    <t>S.C.VIOLETA MED S.R.L
C – 214</t>
  </si>
  <si>
    <t>S.C.MASTER MEDICAL PROJECTS
C – 236</t>
  </si>
  <si>
    <t>S.C.ALE HOME VISIT MED SRL     
C – 278</t>
  </si>
  <si>
    <t>ASOC.DE AJUTOR FAMILIAL MEDSAN
C – 311</t>
  </si>
  <si>
    <t>TOTAL PUNCTAJ:</t>
  </si>
  <si>
    <t>VALOAREA PUNCTULUI:</t>
  </si>
  <si>
    <t>TOTAL FILA DE BUGET:</t>
  </si>
  <si>
    <t xml:space="preserve"> </t>
  </si>
  <si>
    <t>Intocmit:</t>
  </si>
  <si>
    <t>Ec. Cristina Rusu</t>
  </si>
  <si>
    <t>Ec. Tahas Lavinia Loredana</t>
  </si>
  <si>
    <t xml:space="preserve">Sef serviciu </t>
  </si>
  <si>
    <t>ASOC. FELDORA
C – 422</t>
  </si>
  <si>
    <t>INGRIJIRI MEDICALE LA DOMICILIU
VALORI DE CONTRACT PT. 
2024</t>
  </si>
  <si>
    <t xml:space="preserve">          
EVALUARE PUNCTAJ  contract nou/2023 PT.IANUARIE 2024</t>
  </si>
  <si>
    <t>Intocmit</t>
  </si>
  <si>
    <t>cu 01.02.2024</t>
  </si>
  <si>
    <t>TOTAL SUMA 
CONTRACTATA
PT. MARTIE 2024</t>
  </si>
  <si>
    <t xml:space="preserve">                                                                                             SUME CONTRACTATE PENTRU LUNA MARTIE  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</si>
</sst>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#,##0.00000"/>
    <numFmt numFmtId="174" formatCode="mm/yy"/>
    <numFmt numFmtId="175" formatCode="yyyy\-mm\-dd"/>
  </numFmts>
  <fonts count="45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Narrow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73" fontId="4" fillId="34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173" fontId="4" fillId="34" borderId="14" xfId="0" applyNumberFormat="1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173" fontId="4" fillId="34" borderId="15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4" fontId="4" fillId="33" borderId="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172" fontId="4" fillId="33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34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" fontId="4" fillId="35" borderId="12" xfId="0" applyNumberFormat="1" applyFont="1" applyFill="1" applyBorder="1" applyAlignment="1">
      <alignment/>
    </xf>
    <xf numFmtId="4" fontId="4" fillId="36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4" fontId="4" fillId="37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6">
      <selection activeCell="G7" sqref="G7"/>
    </sheetView>
  </sheetViews>
  <sheetFormatPr defaultColWidth="8.8515625" defaultRowHeight="12.75"/>
  <cols>
    <col min="1" max="1" width="9.57421875" style="1" customWidth="1"/>
    <col min="2" max="2" width="52.7109375" style="1" customWidth="1"/>
    <col min="3" max="3" width="28.00390625" style="1" customWidth="1"/>
    <col min="4" max="4" width="34.00390625" style="2" customWidth="1"/>
    <col min="5" max="5" width="11.421875" style="3" customWidth="1"/>
    <col min="6" max="16384" width="8.8515625" style="3" customWidth="1"/>
  </cols>
  <sheetData>
    <row r="1" spans="1:4" ht="12.75" customHeight="1">
      <c r="A1" s="4"/>
      <c r="B1" s="4"/>
      <c r="C1" s="4"/>
      <c r="D1" s="5"/>
    </row>
    <row r="2" spans="1:4" ht="111" customHeight="1">
      <c r="A2" s="40" t="s">
        <v>21</v>
      </c>
      <c r="B2" s="40"/>
      <c r="C2" s="8"/>
      <c r="D2" s="9"/>
    </row>
    <row r="3" spans="1:4" ht="55.5" customHeight="1">
      <c r="A3" s="8"/>
      <c r="B3" s="8"/>
      <c r="C3" s="8"/>
      <c r="D3" s="9"/>
    </row>
    <row r="4" spans="1:4" ht="35.25" customHeight="1">
      <c r="A4" s="10" t="s">
        <v>26</v>
      </c>
      <c r="C4" s="11"/>
      <c r="D4" s="12"/>
    </row>
    <row r="5" spans="1:4" ht="35.25" customHeight="1">
      <c r="A5" s="8"/>
      <c r="B5" s="10"/>
      <c r="C5" s="11"/>
      <c r="D5" s="12"/>
    </row>
    <row r="6" spans="1:4" ht="126" customHeight="1">
      <c r="A6" s="13" t="s">
        <v>0</v>
      </c>
      <c r="B6" s="14" t="s">
        <v>1</v>
      </c>
      <c r="C6" s="15" t="s">
        <v>22</v>
      </c>
      <c r="D6" s="16" t="s">
        <v>25</v>
      </c>
    </row>
    <row r="7" spans="1:4" ht="76.5">
      <c r="A7" s="17">
        <v>1</v>
      </c>
      <c r="B7" s="18" t="s">
        <v>2</v>
      </c>
      <c r="C7" s="19">
        <v>57.07143</v>
      </c>
      <c r="D7" s="20">
        <f aca="true" t="shared" si="0" ref="D7:D15">ROUND(C7*$C$19,0)</f>
        <v>5305</v>
      </c>
    </row>
    <row r="8" spans="1:4" ht="51">
      <c r="A8" s="17">
        <v>2</v>
      </c>
      <c r="B8" s="18" t="s">
        <v>3</v>
      </c>
      <c r="C8" s="19">
        <v>96.6</v>
      </c>
      <c r="D8" s="20">
        <f t="shared" si="0"/>
        <v>8980</v>
      </c>
    </row>
    <row r="9" spans="1:5" ht="76.5">
      <c r="A9" s="17">
        <v>3</v>
      </c>
      <c r="B9" s="21" t="s">
        <v>4</v>
      </c>
      <c r="C9" s="19">
        <v>296.78571</v>
      </c>
      <c r="D9" s="41">
        <f t="shared" si="0"/>
        <v>27589</v>
      </c>
      <c r="E9" s="3" t="s">
        <v>24</v>
      </c>
    </row>
    <row r="10" spans="1:7" ht="76.5">
      <c r="A10" s="17">
        <v>4</v>
      </c>
      <c r="B10" s="18" t="s">
        <v>5</v>
      </c>
      <c r="C10" s="19">
        <v>179.95357</v>
      </c>
      <c r="D10" s="20">
        <f t="shared" si="0"/>
        <v>16728</v>
      </c>
      <c r="G10" s="7"/>
    </row>
    <row r="11" spans="1:4" ht="51">
      <c r="A11" s="17">
        <v>5</v>
      </c>
      <c r="B11" s="18" t="s">
        <v>6</v>
      </c>
      <c r="C11" s="19">
        <v>77.3</v>
      </c>
      <c r="D11" s="20">
        <f t="shared" si="0"/>
        <v>7186</v>
      </c>
    </row>
    <row r="12" spans="1:4" ht="51">
      <c r="A12" s="17">
        <v>6</v>
      </c>
      <c r="B12" s="18" t="s">
        <v>7</v>
      </c>
      <c r="C12" s="19">
        <v>235.88929</v>
      </c>
      <c r="D12" s="20">
        <f t="shared" si="0"/>
        <v>21928</v>
      </c>
    </row>
    <row r="13" spans="1:5" ht="51">
      <c r="A13" s="17">
        <v>7</v>
      </c>
      <c r="B13" s="18" t="s">
        <v>8</v>
      </c>
      <c r="C13" s="19">
        <v>203.49286</v>
      </c>
      <c r="D13" s="38">
        <f t="shared" si="0"/>
        <v>18916</v>
      </c>
      <c r="E13" s="3" t="s">
        <v>24</v>
      </c>
    </row>
    <row r="14" spans="1:4" ht="76.5">
      <c r="A14" s="17">
        <v>8</v>
      </c>
      <c r="B14" s="18" t="s">
        <v>9</v>
      </c>
      <c r="C14" s="19">
        <v>182.55714</v>
      </c>
      <c r="D14" s="20">
        <f t="shared" si="0"/>
        <v>16970</v>
      </c>
    </row>
    <row r="15" spans="1:8" ht="56.25" customHeight="1">
      <c r="A15" s="17">
        <v>9</v>
      </c>
      <c r="B15" s="18" t="s">
        <v>10</v>
      </c>
      <c r="C15" s="19">
        <v>160.56429</v>
      </c>
      <c r="D15" s="20">
        <f t="shared" si="0"/>
        <v>14926</v>
      </c>
      <c r="H15" s="3" t="s">
        <v>15</v>
      </c>
    </row>
    <row r="16" spans="1:4" ht="49.5" customHeight="1">
      <c r="A16" s="22">
        <v>10</v>
      </c>
      <c r="B16" s="23" t="s">
        <v>11</v>
      </c>
      <c r="C16" s="24">
        <v>639.90714</v>
      </c>
      <c r="D16" s="20">
        <f>ROUND(C16*$C$19,0)</f>
        <v>59484</v>
      </c>
    </row>
    <row r="17" spans="1:4" ht="56.25" customHeight="1">
      <c r="A17" s="25">
        <v>11</v>
      </c>
      <c r="B17" s="26" t="s">
        <v>20</v>
      </c>
      <c r="C17" s="27">
        <v>731.3892857142857</v>
      </c>
      <c r="D17" s="39">
        <f>ROUND(C17*$C$19,0)</f>
        <v>67988</v>
      </c>
    </row>
    <row r="18" spans="1:4" ht="26.25">
      <c r="A18" s="28"/>
      <c r="B18" s="8" t="s">
        <v>12</v>
      </c>
      <c r="C18" s="29">
        <f>SUM(C7:C17)</f>
        <v>2861.5107157142857</v>
      </c>
      <c r="D18" s="20">
        <f>SUM(D7:D17)</f>
        <v>266000</v>
      </c>
    </row>
    <row r="19" spans="1:4" ht="21" customHeight="1">
      <c r="A19" s="28"/>
      <c r="B19" s="30" t="s">
        <v>13</v>
      </c>
      <c r="C19" s="31">
        <f>C20/C18</f>
        <v>92.95789057829948</v>
      </c>
      <c r="D19" s="32"/>
    </row>
    <row r="20" spans="1:4" ht="22.5" customHeight="1">
      <c r="A20" s="28"/>
      <c r="B20" s="30" t="s">
        <v>14</v>
      </c>
      <c r="C20" s="33">
        <v>266000</v>
      </c>
      <c r="D20" s="34"/>
    </row>
    <row r="21" spans="1:4" ht="26.25">
      <c r="A21" s="28"/>
      <c r="B21" s="28"/>
      <c r="C21" s="28"/>
      <c r="D21" s="34"/>
    </row>
    <row r="22" spans="1:4" ht="26.25" hidden="1">
      <c r="A22" s="28"/>
      <c r="B22" s="28"/>
      <c r="C22" s="28"/>
      <c r="D22" s="28" t="s">
        <v>16</v>
      </c>
    </row>
    <row r="23" spans="1:4" ht="26.25" hidden="1">
      <c r="A23" s="28"/>
      <c r="B23" s="28"/>
      <c r="C23" s="28"/>
      <c r="D23" s="28" t="s">
        <v>17</v>
      </c>
    </row>
    <row r="24" spans="1:4" ht="26.25">
      <c r="A24" s="28"/>
      <c r="B24" s="28"/>
      <c r="C24" s="28"/>
      <c r="D24" s="34"/>
    </row>
    <row r="25" spans="1:4" ht="26.25">
      <c r="A25" s="28"/>
      <c r="B25" s="35"/>
      <c r="C25" s="36"/>
      <c r="D25" s="36"/>
    </row>
    <row r="26" spans="1:4" ht="26.25">
      <c r="A26" s="28"/>
      <c r="B26" s="37" t="s">
        <v>19</v>
      </c>
      <c r="C26" s="36"/>
      <c r="D26" s="37" t="s">
        <v>23</v>
      </c>
    </row>
    <row r="27" spans="1:4" ht="26.25">
      <c r="A27" s="28"/>
      <c r="B27" s="37" t="s">
        <v>18</v>
      </c>
      <c r="C27" s="36"/>
      <c r="D27" s="37" t="s">
        <v>17</v>
      </c>
    </row>
    <row r="28" spans="1:4" ht="26.25">
      <c r="A28" s="28"/>
      <c r="B28" s="28"/>
      <c r="C28" s="28"/>
      <c r="D28" s="34"/>
    </row>
    <row r="29" spans="1:4" ht="26.25">
      <c r="A29" s="28"/>
      <c r="B29" s="28"/>
      <c r="C29" s="28"/>
      <c r="D29" s="34"/>
    </row>
    <row r="30" spans="1:4" ht="26.25">
      <c r="A30" s="28"/>
      <c r="B30" s="28"/>
      <c r="C30" s="28"/>
      <c r="D30" s="34"/>
    </row>
    <row r="31" spans="1:4" ht="26.25">
      <c r="A31" s="28"/>
      <c r="B31" s="28"/>
      <c r="C31" s="28"/>
      <c r="D31" s="34"/>
    </row>
    <row r="32" spans="1:4" ht="26.25">
      <c r="A32" s="28"/>
      <c r="B32" s="28"/>
      <c r="C32" s="28"/>
      <c r="D32" s="34"/>
    </row>
    <row r="34" ht="20.25">
      <c r="D34" s="6"/>
    </row>
  </sheetData>
  <sheetProtection selectLockedCells="1" selectUnlockedCells="1"/>
  <mergeCells count="1">
    <mergeCell ref="A2:B2"/>
  </mergeCells>
  <printOptions/>
  <pageMargins left="0.7479166666666667" right="0.7479166666666667" top="0.29444444444444445" bottom="0.1875" header="0.5118055555555555" footer="0.5118055555555555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ambulator</cp:lastModifiedBy>
  <cp:lastPrinted>2024-02-01T15:10:33Z</cp:lastPrinted>
  <dcterms:modified xsi:type="dcterms:W3CDTF">2024-02-29T06:16:04Z</dcterms:modified>
  <cp:category/>
  <cp:version/>
  <cp:contentType/>
  <cp:contentStatus/>
</cp:coreProperties>
</file>