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Repartizare sume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<sst xmlns="http://schemas.openxmlformats.org/spreadsheetml/2006/main" count="42" uniqueCount="37">
  <si>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</si>
  <si>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</si>
  <si>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</si>
  <si>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</si>
  <si>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</si>
  <si>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</si>
  <si>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</si>
  <si>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</si>
  <si>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</si>
  <si>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S.C.SERVICII MEDICALE SFANTU ANTON
C – 235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</si>
  <si>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</si>
  <si>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</si>
  <si>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</si>
  <si>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</si>
  <si>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</si>
  <si>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</si>
  <si>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</si>
  <si>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</si>
  <si>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</si>
  <si>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</si>
  <si>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</si>
  <si>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</si>
  <si>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Intocmit</t>
  </si>
  <si>
    <t xml:space="preserve">          
PUNCTAJ EVALUARE 
2020/iunie</t>
  </si>
  <si>
    <t>modif.punctaj 01.06.2020</t>
  </si>
  <si>
    <t>IUNIE</t>
  </si>
  <si>
    <t>IULIE</t>
  </si>
  <si>
    <t>AUGUST</t>
  </si>
  <si>
    <t>SEPTEMBRIE</t>
  </si>
  <si>
    <t>OCTOMBRIE</t>
  </si>
  <si>
    <t>NOIEMBRIE</t>
  </si>
  <si>
    <t>DECEMBRIE</t>
  </si>
  <si>
    <t>INGRIJIRI MEDICALE LA DOMICILIU
VALORI DE CONTRACT PT. LUNA IUNIE - NOIEMBRIE
2020</t>
  </si>
  <si>
    <t>TOTAL SUMA 
CONTRACTATA
IUNIE - NOIEMBRIE</t>
  </si>
  <si>
    <t>SUME CONTRACTATE PENTRU IUNIE-NOIEMBRIE  2020</t>
  </si>
  <si>
    <t>Sef serviciu</t>
  </si>
  <si>
    <t>Dr. Ana Oros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</si>
</sst>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0000"/>
    <numFmt numFmtId="174" formatCode="mm/yy"/>
    <numFmt numFmtId="175" formatCode="yyyy\-mm\-dd"/>
  </numFmts>
  <fonts count="46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73" fontId="10" fillId="34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173" fontId="9" fillId="34" borderId="12" xfId="0" applyNumberFormat="1" applyFont="1" applyFill="1" applyBorder="1" applyAlignment="1">
      <alignment/>
    </xf>
    <xf numFmtId="173" fontId="9" fillId="35" borderId="0" xfId="0" applyNumberFormat="1" applyFont="1" applyFill="1" applyAlignment="1">
      <alignment/>
    </xf>
    <xf numFmtId="173" fontId="9" fillId="34" borderId="12" xfId="0" applyNumberFormat="1" applyFont="1" applyFill="1" applyBorder="1" applyAlignment="1">
      <alignment horizontal="right" wrapText="1"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4" fontId="9" fillId="33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172" fontId="9" fillId="33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8" zoomScaleNormal="98" zoomScalePageLayoutView="0" workbookViewId="0" topLeftCell="A4">
      <selection activeCell="D2" sqref="D2"/>
    </sheetView>
  </sheetViews>
  <sheetFormatPr defaultColWidth="8.8515625" defaultRowHeight="12.75"/>
  <cols>
    <col min="1" max="1" width="5.28125" style="1" customWidth="1"/>
    <col min="2" max="2" width="45.140625" style="1" customWidth="1"/>
    <col min="3" max="3" width="16.00390625" style="1" customWidth="1"/>
    <col min="4" max="4" width="15.00390625" style="2" customWidth="1"/>
    <col min="5" max="5" width="15.28125" style="1" customWidth="1"/>
    <col min="6" max="7" width="14.28125" style="1" customWidth="1"/>
    <col min="8" max="8" width="20.57421875" style="1" customWidth="1"/>
    <col min="9" max="9" width="18.57421875" style="1" customWidth="1"/>
    <col min="10" max="10" width="17.7109375" style="1" customWidth="1"/>
    <col min="11" max="11" width="18.421875" style="1" customWidth="1"/>
    <col min="12" max="12" width="14.8515625" style="3" customWidth="1"/>
    <col min="13" max="13" width="11.421875" style="3" customWidth="1"/>
    <col min="14" max="14" width="15.00390625" style="3" customWidth="1"/>
    <col min="15" max="16384" width="8.8515625" style="3" customWidth="1"/>
  </cols>
  <sheetData>
    <row r="1" spans="1:11" ht="12.75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 ht="108" customHeight="1">
      <c r="A2" s="43" t="s">
        <v>32</v>
      </c>
      <c r="B2" s="43"/>
      <c r="C2" s="4"/>
      <c r="D2" s="5"/>
      <c r="E2" s="4"/>
      <c r="F2" s="4"/>
      <c r="G2" s="4"/>
      <c r="H2" s="4"/>
      <c r="I2" s="4"/>
      <c r="J2" s="4"/>
      <c r="K2" s="4"/>
    </row>
    <row r="3" spans="1:11" ht="55.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</row>
    <row r="4" spans="1:11" ht="35.25" customHeight="1">
      <c r="A4" s="18"/>
      <c r="B4" s="19" t="s">
        <v>34</v>
      </c>
      <c r="C4" s="20"/>
      <c r="D4" s="21"/>
      <c r="E4" s="22"/>
      <c r="F4" s="22"/>
      <c r="G4" s="22"/>
      <c r="H4" s="22"/>
      <c r="I4" s="22"/>
      <c r="J4" s="22"/>
      <c r="K4" s="22"/>
    </row>
    <row r="5" spans="1:11" ht="35.25" customHeight="1">
      <c r="A5" s="18"/>
      <c r="B5" s="19"/>
      <c r="C5" s="20"/>
      <c r="D5" s="21"/>
      <c r="E5" s="22"/>
      <c r="F5" s="22"/>
      <c r="G5" s="22"/>
      <c r="H5" s="22"/>
      <c r="I5" s="22"/>
      <c r="J5" s="22"/>
      <c r="K5" s="22"/>
    </row>
    <row r="6" spans="1:12" ht="78.75" customHeight="1">
      <c r="A6" s="23" t="s">
        <v>0</v>
      </c>
      <c r="B6" s="24" t="s">
        <v>1</v>
      </c>
      <c r="C6" s="25" t="s">
        <v>23</v>
      </c>
      <c r="D6" s="26" t="s">
        <v>33</v>
      </c>
      <c r="E6" s="27" t="s">
        <v>25</v>
      </c>
      <c r="F6" s="27" t="s">
        <v>26</v>
      </c>
      <c r="G6" s="27" t="s">
        <v>27</v>
      </c>
      <c r="H6" s="27" t="s">
        <v>28</v>
      </c>
      <c r="I6" s="27" t="s">
        <v>29</v>
      </c>
      <c r="J6" s="27" t="s">
        <v>30</v>
      </c>
      <c r="K6" s="27" t="s">
        <v>31</v>
      </c>
      <c r="L6" s="6"/>
    </row>
    <row r="7" spans="1:12" ht="54.75">
      <c r="A7" s="28">
        <v>1</v>
      </c>
      <c r="B7" s="29" t="s">
        <v>2</v>
      </c>
      <c r="C7" s="30">
        <v>61.07142857142857</v>
      </c>
      <c r="D7" s="31">
        <f>ROUND(C7*C$20,0)</f>
        <v>27073</v>
      </c>
      <c r="E7" s="32">
        <v>4519</v>
      </c>
      <c r="F7" s="32">
        <v>4519</v>
      </c>
      <c r="G7" s="32">
        <v>4519</v>
      </c>
      <c r="H7" s="32">
        <v>4519</v>
      </c>
      <c r="I7" s="32">
        <v>4519</v>
      </c>
      <c r="J7" s="32">
        <f>D7-E7-F7-G7-H7-I7</f>
        <v>4478</v>
      </c>
      <c r="K7" s="32">
        <v>0</v>
      </c>
      <c r="L7" s="10"/>
    </row>
    <row r="8" spans="1:12" ht="36.75">
      <c r="A8" s="28">
        <v>2</v>
      </c>
      <c r="B8" s="29" t="s">
        <v>3</v>
      </c>
      <c r="C8" s="30">
        <v>74.28571428571428</v>
      </c>
      <c r="D8" s="31">
        <f aca="true" t="shared" si="0" ref="D8:D17">ROUND(C8*C$20,0)</f>
        <v>32931</v>
      </c>
      <c r="E8" s="32">
        <v>5496</v>
      </c>
      <c r="F8" s="32">
        <v>5496</v>
      </c>
      <c r="G8" s="32">
        <v>5496</v>
      </c>
      <c r="H8" s="32">
        <v>5496</v>
      </c>
      <c r="I8" s="32">
        <v>5496</v>
      </c>
      <c r="J8" s="32">
        <f aca="true" t="shared" si="1" ref="J8:J18">D8-E8-F8-G8-H8-I8</f>
        <v>5451</v>
      </c>
      <c r="K8" s="32">
        <v>0</v>
      </c>
      <c r="L8" s="10"/>
    </row>
    <row r="9" spans="1:12" ht="54.75">
      <c r="A9" s="28">
        <v>3</v>
      </c>
      <c r="B9" s="33" t="s">
        <v>4</v>
      </c>
      <c r="C9" s="30">
        <v>105.55357142857142</v>
      </c>
      <c r="D9" s="31">
        <f t="shared" si="0"/>
        <v>46791</v>
      </c>
      <c r="E9" s="32">
        <v>7810</v>
      </c>
      <c r="F9" s="32">
        <v>7810</v>
      </c>
      <c r="G9" s="32">
        <v>7810</v>
      </c>
      <c r="H9" s="32">
        <v>7810</v>
      </c>
      <c r="I9" s="32">
        <v>7810</v>
      </c>
      <c r="J9" s="32">
        <f t="shared" si="1"/>
        <v>7741</v>
      </c>
      <c r="K9" s="32">
        <v>0</v>
      </c>
      <c r="L9" s="10"/>
    </row>
    <row r="10" spans="1:12" ht="36.75">
      <c r="A10" s="28">
        <v>4</v>
      </c>
      <c r="B10" s="29" t="s">
        <v>5</v>
      </c>
      <c r="C10" s="30">
        <v>90.8</v>
      </c>
      <c r="D10" s="31">
        <f t="shared" si="0"/>
        <v>40251</v>
      </c>
      <c r="E10" s="32">
        <v>6718</v>
      </c>
      <c r="F10" s="32">
        <v>6718</v>
      </c>
      <c r="G10" s="32">
        <v>6718</v>
      </c>
      <c r="H10" s="32">
        <v>6718</v>
      </c>
      <c r="I10" s="32">
        <v>6718</v>
      </c>
      <c r="J10" s="32">
        <f t="shared" si="1"/>
        <v>6661</v>
      </c>
      <c r="K10" s="32">
        <v>0</v>
      </c>
      <c r="L10" s="10"/>
    </row>
    <row r="11" spans="1:12" ht="36.75">
      <c r="A11" s="28">
        <v>5</v>
      </c>
      <c r="B11" s="29" t="s">
        <v>6</v>
      </c>
      <c r="C11" s="30">
        <v>98.02142857142857</v>
      </c>
      <c r="D11" s="31">
        <f t="shared" si="0"/>
        <v>43452</v>
      </c>
      <c r="E11" s="32">
        <v>7252</v>
      </c>
      <c r="F11" s="32">
        <v>7252</v>
      </c>
      <c r="G11" s="32">
        <v>7252</v>
      </c>
      <c r="H11" s="32">
        <v>7252</v>
      </c>
      <c r="I11" s="32">
        <v>7252</v>
      </c>
      <c r="J11" s="32">
        <f t="shared" si="1"/>
        <v>7192</v>
      </c>
      <c r="K11" s="32">
        <v>0</v>
      </c>
      <c r="L11" s="10"/>
    </row>
    <row r="12" spans="1:12" ht="36.75">
      <c r="A12" s="28">
        <v>6</v>
      </c>
      <c r="B12" s="29" t="s">
        <v>7</v>
      </c>
      <c r="C12" s="30">
        <v>187.575</v>
      </c>
      <c r="D12" s="31">
        <f t="shared" si="0"/>
        <v>83151</v>
      </c>
      <c r="E12" s="32">
        <v>13878</v>
      </c>
      <c r="F12" s="32">
        <v>13878</v>
      </c>
      <c r="G12" s="32">
        <v>13878</v>
      </c>
      <c r="H12" s="32">
        <v>13878</v>
      </c>
      <c r="I12" s="32">
        <v>13878</v>
      </c>
      <c r="J12" s="32">
        <f t="shared" si="1"/>
        <v>13761</v>
      </c>
      <c r="K12" s="32">
        <v>0</v>
      </c>
      <c r="L12" s="11"/>
    </row>
    <row r="13" spans="1:12" ht="36.75">
      <c r="A13" s="28">
        <v>7</v>
      </c>
      <c r="B13" s="29" t="s">
        <v>8</v>
      </c>
      <c r="C13" s="34">
        <v>84.7</v>
      </c>
      <c r="D13" s="31">
        <f t="shared" si="0"/>
        <v>37547</v>
      </c>
      <c r="E13" s="32">
        <v>6267</v>
      </c>
      <c r="F13" s="32">
        <v>6267</v>
      </c>
      <c r="G13" s="32">
        <v>6267</v>
      </c>
      <c r="H13" s="32">
        <v>6267</v>
      </c>
      <c r="I13" s="32">
        <v>6267</v>
      </c>
      <c r="J13" s="32">
        <f t="shared" si="1"/>
        <v>6212</v>
      </c>
      <c r="K13" s="32">
        <v>0</v>
      </c>
      <c r="L13" s="12" t="s">
        <v>21</v>
      </c>
    </row>
    <row r="14" spans="1:14" ht="54.75">
      <c r="A14" s="28">
        <v>8</v>
      </c>
      <c r="B14" s="29" t="s">
        <v>9</v>
      </c>
      <c r="C14" s="30">
        <v>80.31428571428572</v>
      </c>
      <c r="D14" s="31">
        <f t="shared" si="0"/>
        <v>35603</v>
      </c>
      <c r="E14" s="32">
        <v>5942</v>
      </c>
      <c r="F14" s="32">
        <v>5942</v>
      </c>
      <c r="G14" s="32">
        <v>5942</v>
      </c>
      <c r="H14" s="32">
        <v>5942</v>
      </c>
      <c r="I14" s="32">
        <v>5942</v>
      </c>
      <c r="J14" s="32">
        <f t="shared" si="1"/>
        <v>5893</v>
      </c>
      <c r="K14" s="32">
        <v>0</v>
      </c>
      <c r="L14" s="10"/>
      <c r="N14" s="6"/>
    </row>
    <row r="15" spans="1:14" ht="36.75">
      <c r="A15" s="28">
        <v>9</v>
      </c>
      <c r="B15" s="29" t="s">
        <v>10</v>
      </c>
      <c r="C15" s="30">
        <v>162.4142857142857</v>
      </c>
      <c r="D15" s="31">
        <f t="shared" si="0"/>
        <v>71997</v>
      </c>
      <c r="E15" s="32">
        <v>12017</v>
      </c>
      <c r="F15" s="32">
        <v>12017</v>
      </c>
      <c r="G15" s="32">
        <v>12017</v>
      </c>
      <c r="H15" s="32">
        <v>12017</v>
      </c>
      <c r="I15" s="32">
        <v>12017</v>
      </c>
      <c r="J15" s="32">
        <f t="shared" si="1"/>
        <v>11912</v>
      </c>
      <c r="K15" s="32">
        <v>0</v>
      </c>
      <c r="L15" s="10"/>
      <c r="N15" s="7"/>
    </row>
    <row r="16" spans="1:14" ht="54.75">
      <c r="A16" s="28">
        <v>10</v>
      </c>
      <c r="B16" s="29" t="s">
        <v>11</v>
      </c>
      <c r="C16" s="35">
        <v>77.71429</v>
      </c>
      <c r="D16" s="31">
        <f t="shared" si="0"/>
        <v>34450</v>
      </c>
      <c r="E16" s="32">
        <v>5750</v>
      </c>
      <c r="F16" s="32">
        <v>5750</v>
      </c>
      <c r="G16" s="32">
        <v>5750</v>
      </c>
      <c r="H16" s="32">
        <v>5750</v>
      </c>
      <c r="I16" s="32">
        <v>5750</v>
      </c>
      <c r="J16" s="32">
        <f t="shared" si="1"/>
        <v>5700</v>
      </c>
      <c r="K16" s="32">
        <v>0</v>
      </c>
      <c r="L16" s="12" t="s">
        <v>24</v>
      </c>
      <c r="N16" s="6"/>
    </row>
    <row r="17" spans="1:12" ht="36.75">
      <c r="A17" s="28">
        <v>11</v>
      </c>
      <c r="B17" s="29" t="s">
        <v>12</v>
      </c>
      <c r="C17" s="30">
        <v>123.04286</v>
      </c>
      <c r="D17" s="31">
        <f t="shared" si="0"/>
        <v>54544</v>
      </c>
      <c r="E17" s="32">
        <v>9104</v>
      </c>
      <c r="F17" s="32">
        <v>9104</v>
      </c>
      <c r="G17" s="32">
        <v>9104</v>
      </c>
      <c r="H17" s="32">
        <v>9104</v>
      </c>
      <c r="I17" s="32">
        <v>9104</v>
      </c>
      <c r="J17" s="32">
        <f t="shared" si="1"/>
        <v>9024</v>
      </c>
      <c r="K17" s="32">
        <v>0</v>
      </c>
      <c r="L17" s="13"/>
    </row>
    <row r="18" spans="1:12" ht="43.5" customHeight="1">
      <c r="A18" s="28">
        <v>12</v>
      </c>
      <c r="B18" s="29" t="s">
        <v>13</v>
      </c>
      <c r="C18" s="36">
        <v>422.3107143</v>
      </c>
      <c r="D18" s="31">
        <f>ROUND(C18*C$20,0)+2</f>
        <v>187210</v>
      </c>
      <c r="E18" s="37">
        <v>31247</v>
      </c>
      <c r="F18" s="37">
        <v>31247</v>
      </c>
      <c r="G18" s="37">
        <v>31247</v>
      </c>
      <c r="H18" s="37">
        <v>31247</v>
      </c>
      <c r="I18" s="37">
        <v>31247</v>
      </c>
      <c r="J18" s="32">
        <f t="shared" si="1"/>
        <v>30975</v>
      </c>
      <c r="K18" s="38">
        <v>0</v>
      </c>
      <c r="L18" s="9" t="s">
        <v>20</v>
      </c>
    </row>
    <row r="19" spans="1:11" ht="20.25">
      <c r="A19" s="22"/>
      <c r="B19" s="18" t="s">
        <v>14</v>
      </c>
      <c r="C19" s="39">
        <f aca="true" t="shared" si="2" ref="C19:K19">SUM(C7:C18)</f>
        <v>1567.8035785857141</v>
      </c>
      <c r="D19" s="31">
        <f t="shared" si="2"/>
        <v>695000</v>
      </c>
      <c r="E19" s="37">
        <f t="shared" si="2"/>
        <v>116000</v>
      </c>
      <c r="F19" s="37">
        <f t="shared" si="2"/>
        <v>116000</v>
      </c>
      <c r="G19" s="37">
        <f t="shared" si="2"/>
        <v>116000</v>
      </c>
      <c r="H19" s="37">
        <f t="shared" si="2"/>
        <v>116000</v>
      </c>
      <c r="I19" s="37">
        <f t="shared" si="2"/>
        <v>116000</v>
      </c>
      <c r="J19" s="32">
        <f t="shared" si="2"/>
        <v>115000</v>
      </c>
      <c r="K19" s="37">
        <f t="shared" si="2"/>
        <v>0</v>
      </c>
    </row>
    <row r="20" spans="1:11" ht="21" customHeight="1">
      <c r="A20" s="14"/>
      <c r="B20" s="40" t="s">
        <v>15</v>
      </c>
      <c r="C20" s="41">
        <f>C21/C19</f>
        <v>443.29532697389703</v>
      </c>
      <c r="D20" s="15"/>
      <c r="E20" s="14"/>
      <c r="F20" s="14"/>
      <c r="G20" s="14"/>
      <c r="H20" s="14"/>
      <c r="I20" s="14"/>
      <c r="J20" s="14"/>
      <c r="K20" s="14"/>
    </row>
    <row r="21" spans="1:13" ht="22.5" customHeight="1">
      <c r="A21" s="14"/>
      <c r="B21" s="40" t="s">
        <v>16</v>
      </c>
      <c r="C21" s="42">
        <v>695000</v>
      </c>
      <c r="D21" s="16"/>
      <c r="E21" s="14"/>
      <c r="F21" s="14"/>
      <c r="G21" s="14"/>
      <c r="H21" s="14"/>
      <c r="I21" s="14"/>
      <c r="J21" s="14"/>
      <c r="K21" s="14"/>
      <c r="M21" s="3" t="s">
        <v>17</v>
      </c>
    </row>
    <row r="22" spans="1:11" ht="20.25">
      <c r="A22" s="14"/>
      <c r="B22" s="14"/>
      <c r="C22" s="14"/>
      <c r="D22" s="16"/>
      <c r="E22" s="14"/>
      <c r="F22" s="14"/>
      <c r="G22" s="14"/>
      <c r="H22" s="14"/>
      <c r="I22" s="14"/>
      <c r="J22" s="14"/>
      <c r="K22" s="14"/>
    </row>
    <row r="23" spans="1:13" ht="20.25" hidden="1">
      <c r="A23" s="14"/>
      <c r="B23" s="14"/>
      <c r="C23" s="14"/>
      <c r="D23" s="14" t="s">
        <v>18</v>
      </c>
      <c r="E23" s="17"/>
      <c r="F23" s="17"/>
      <c r="G23" s="17"/>
      <c r="H23" s="17"/>
      <c r="I23" s="17"/>
      <c r="J23" s="17"/>
      <c r="K23" s="17"/>
      <c r="M23" s="3" t="s">
        <v>17</v>
      </c>
    </row>
    <row r="24" spans="1:11" ht="20.25" hidden="1">
      <c r="A24" s="14"/>
      <c r="B24" s="14"/>
      <c r="C24" s="14"/>
      <c r="D24" s="14" t="s">
        <v>19</v>
      </c>
      <c r="E24" s="17"/>
      <c r="F24" s="17"/>
      <c r="G24" s="17"/>
      <c r="H24" s="17"/>
      <c r="I24" s="17"/>
      <c r="J24" s="17"/>
      <c r="K24" s="17"/>
    </row>
    <row r="25" spans="1:11" ht="20.25">
      <c r="A25" s="14"/>
      <c r="B25" s="14"/>
      <c r="C25" s="14"/>
      <c r="D25" s="16"/>
      <c r="E25" s="14"/>
      <c r="F25" s="14"/>
      <c r="G25" s="14"/>
      <c r="H25" s="14"/>
      <c r="I25" s="14"/>
      <c r="J25" s="14"/>
      <c r="K25" s="14"/>
    </row>
    <row r="26" spans="1:12" ht="20.25">
      <c r="A26" s="14"/>
      <c r="B26" s="17"/>
      <c r="C26" s="17"/>
      <c r="D26" s="17"/>
      <c r="E26" s="14"/>
      <c r="F26" s="14"/>
      <c r="G26" s="14"/>
      <c r="H26" s="14"/>
      <c r="I26" s="14"/>
      <c r="J26" s="14"/>
      <c r="K26" s="14"/>
      <c r="L26" s="3" t="s">
        <v>17</v>
      </c>
    </row>
    <row r="27" spans="1:11" ht="20.25">
      <c r="A27" s="14"/>
      <c r="B27" s="14"/>
      <c r="C27" s="14" t="s">
        <v>22</v>
      </c>
      <c r="D27" s="16"/>
      <c r="E27" s="14"/>
      <c r="F27" s="14"/>
      <c r="G27" s="14"/>
      <c r="H27" s="14" t="s">
        <v>35</v>
      </c>
      <c r="I27" s="14"/>
      <c r="J27" s="14"/>
      <c r="K27" s="14"/>
    </row>
    <row r="28" spans="1:11" ht="20.25">
      <c r="A28" s="14"/>
      <c r="B28" s="14"/>
      <c r="C28" s="14" t="s">
        <v>19</v>
      </c>
      <c r="D28" s="16"/>
      <c r="E28" s="14"/>
      <c r="F28" s="14"/>
      <c r="G28" s="14"/>
      <c r="H28" s="14" t="s">
        <v>36</v>
      </c>
      <c r="I28" s="14"/>
      <c r="J28" s="14"/>
      <c r="K28" s="14"/>
    </row>
    <row r="29" ht="20.25">
      <c r="L29" s="3" t="s">
        <v>17</v>
      </c>
    </row>
    <row r="30" ht="20.25">
      <c r="E30" s="1" t="s">
        <v>17</v>
      </c>
    </row>
    <row r="33" ht="20.25">
      <c r="D33" s="8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2020-06-02T09:25:10Z</cp:lastPrinted>
  <dcterms:modified xsi:type="dcterms:W3CDTF">2020-06-09T06:46:57Z</dcterms:modified>
  <cp:category/>
  <cp:version/>
  <cp:contentType/>
  <cp:contentStatus/>
</cp:coreProperties>
</file>