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00" activeTab="0"/>
  </bookViews>
  <sheets>
    <sheet name="Repartizare sume" sheetId="1" r:id="rId1"/>
  </sheets>
  <definedNames>
    <definedName name="_xlfn._FV" hidden="1">#NAME?</definedName>
    <definedName name="_xlnm.Print_Area" localSheetId="0">'Repartizare sume'!$A$2:$D$25</definedName>
  </definedNames>
  <calcPr fullCalcOnLoad="1"/>
</workbook>
</file>

<file path=xl/sharedStrings.xml><?xml version="1.0" encoding="utf-8"?>
<sst xmlns="http://schemas.openxmlformats.org/spreadsheetml/2006/main" count="33" uniqueCount="28">
  <si>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</si>
  <si>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</si>
  <si>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</si>
  <si>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</si>
  <si>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</si>
  <si>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</si>
  <si>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</si>
  <si>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</si>
  <si>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</si>
  <si>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</si>
  <si>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</si>
  <si>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</si>
  <si>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</si>
  <si>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</si>
  <si>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</si>
  <si>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</si>
  <si>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</si>
  <si>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</si>
  <si>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</si>
  <si>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modif. punctaj 01.02.2020</t>
  </si>
  <si>
    <t>modif.punctaj 01.03.2020</t>
  </si>
  <si>
    <t>Intocmit</t>
  </si>
  <si>
    <t>modif.punctaj 01.06.2020</t>
  </si>
  <si>
    <t>modif punctaj cu 01.02.2021</t>
  </si>
  <si>
    <t>SUME CONTRACTATE PENTRU IULIE  2021</t>
  </si>
  <si>
    <t xml:space="preserve">          
PUNCTAJ EVALUARE 
2021/IULIE</t>
  </si>
  <si>
    <t>TOTAL SUMA 
CONTRACTATA
PT. IULIE</t>
  </si>
  <si>
    <t>INGRIJIRI MEDICALE LA DOMICILIU
VALORI DE CONTRACT PT. LUNA IULIE val. contract
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</si>
</sst>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</numFmts>
  <fonts count="44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wrapText="1"/>
    </xf>
    <xf numFmtId="173" fontId="26" fillId="34" borderId="12" xfId="0" applyNumberFormat="1" applyFont="1" applyFill="1" applyBorder="1" applyAlignment="1">
      <alignment/>
    </xf>
    <xf numFmtId="173" fontId="26" fillId="35" borderId="0" xfId="0" applyNumberFormat="1" applyFont="1" applyFill="1" applyAlignment="1">
      <alignment/>
    </xf>
    <xf numFmtId="173" fontId="26" fillId="34" borderId="12" xfId="0" applyNumberFormat="1" applyFont="1" applyFill="1" applyBorder="1" applyAlignment="1">
      <alignment horizontal="right" wrapText="1"/>
    </xf>
    <xf numFmtId="4" fontId="26" fillId="33" borderId="10" xfId="0" applyNumberFormat="1" applyFont="1" applyFill="1" applyBorder="1" applyAlignment="1">
      <alignment/>
    </xf>
    <xf numFmtId="4" fontId="26" fillId="3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D25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0.140625" style="1" customWidth="1"/>
    <col min="4" max="4" width="22.8515625" style="2" customWidth="1"/>
    <col min="5" max="5" width="16.00390625" style="1" hidden="1" customWidth="1"/>
    <col min="6" max="6" width="14.8515625" style="3" hidden="1" customWidth="1"/>
    <col min="7" max="7" width="27.28125" style="3" hidden="1" customWidth="1"/>
    <col min="8" max="8" width="15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35" t="s">
        <v>27</v>
      </c>
      <c r="B2" s="35"/>
      <c r="C2" s="4"/>
      <c r="D2" s="5"/>
      <c r="E2" s="4"/>
    </row>
    <row r="3" spans="1:5" ht="55.5" customHeight="1">
      <c r="A3" s="4"/>
      <c r="B3" s="4"/>
      <c r="C3" s="4"/>
      <c r="D3" s="5"/>
      <c r="E3" s="4"/>
    </row>
    <row r="4" spans="1:4" ht="35.25" customHeight="1">
      <c r="A4" s="4"/>
      <c r="B4" s="6" t="s">
        <v>24</v>
      </c>
      <c r="C4" s="7"/>
      <c r="D4" s="8"/>
    </row>
    <row r="5" spans="1:4" ht="35.25" customHeight="1">
      <c r="A5" s="4"/>
      <c r="B5" s="6"/>
      <c r="C5" s="7"/>
      <c r="D5" s="8"/>
    </row>
    <row r="6" spans="1:5" ht="85.5" customHeight="1">
      <c r="A6" s="9" t="s">
        <v>0</v>
      </c>
      <c r="B6" s="10" t="s">
        <v>1</v>
      </c>
      <c r="C6" s="11" t="s">
        <v>25</v>
      </c>
      <c r="D6" s="11" t="s">
        <v>26</v>
      </c>
      <c r="E6" s="12"/>
    </row>
    <row r="7" spans="1:6" ht="60.75">
      <c r="A7" s="13">
        <v>1</v>
      </c>
      <c r="B7" s="14" t="s">
        <v>2</v>
      </c>
      <c r="C7" s="36">
        <v>52.94642857142857</v>
      </c>
      <c r="D7" s="39">
        <f aca="true" t="shared" si="0" ref="D7:D16">ROUND(C7*$C$19,0)</f>
        <v>4474</v>
      </c>
      <c r="E7" s="16"/>
      <c r="F7" s="30" t="s">
        <v>23</v>
      </c>
    </row>
    <row r="8" spans="1:6" ht="40.5">
      <c r="A8" s="13">
        <v>2</v>
      </c>
      <c r="B8" s="14" t="s">
        <v>3</v>
      </c>
      <c r="C8" s="36">
        <v>74.28571428571428</v>
      </c>
      <c r="D8" s="39">
        <f t="shared" si="0"/>
        <v>6277</v>
      </c>
      <c r="E8" s="16"/>
      <c r="F8" s="17"/>
    </row>
    <row r="9" spans="1:6" ht="60.75">
      <c r="A9" s="13">
        <v>3</v>
      </c>
      <c r="B9" s="18" t="s">
        <v>4</v>
      </c>
      <c r="C9" s="36">
        <v>105.55357142857142</v>
      </c>
      <c r="D9" s="39">
        <f t="shared" si="0"/>
        <v>8919</v>
      </c>
      <c r="E9" s="16"/>
      <c r="F9" s="17"/>
    </row>
    <row r="10" spans="1:6" ht="40.5">
      <c r="A10" s="13">
        <v>4</v>
      </c>
      <c r="B10" s="14" t="s">
        <v>5</v>
      </c>
      <c r="C10" s="36">
        <v>90.8</v>
      </c>
      <c r="D10" s="39">
        <f t="shared" si="0"/>
        <v>7672</v>
      </c>
      <c r="E10" s="16"/>
      <c r="F10" s="17"/>
    </row>
    <row r="11" spans="1:6" ht="40.5">
      <c r="A11" s="13">
        <v>5</v>
      </c>
      <c r="B11" s="14" t="s">
        <v>6</v>
      </c>
      <c r="C11" s="36">
        <v>98.02142857142857</v>
      </c>
      <c r="D11" s="39">
        <f t="shared" si="0"/>
        <v>8282</v>
      </c>
      <c r="E11" s="16"/>
      <c r="F11" s="17"/>
    </row>
    <row r="12" spans="1:6" ht="40.5">
      <c r="A12" s="13">
        <v>6</v>
      </c>
      <c r="B12" s="14" t="s">
        <v>7</v>
      </c>
      <c r="C12" s="36">
        <v>187.575</v>
      </c>
      <c r="D12" s="39">
        <f t="shared" si="0"/>
        <v>15849</v>
      </c>
      <c r="E12" s="16"/>
      <c r="F12" s="19"/>
    </row>
    <row r="13" spans="1:6" ht="40.5">
      <c r="A13" s="13">
        <v>7</v>
      </c>
      <c r="B13" s="14" t="s">
        <v>8</v>
      </c>
      <c r="C13" s="36">
        <v>84.7</v>
      </c>
      <c r="D13" s="39">
        <f t="shared" si="0"/>
        <v>7157</v>
      </c>
      <c r="E13" s="16"/>
      <c r="F13" s="29" t="s">
        <v>20</v>
      </c>
    </row>
    <row r="14" spans="1:8" ht="40.5">
      <c r="A14" s="13">
        <v>8</v>
      </c>
      <c r="B14" s="14" t="s">
        <v>9</v>
      </c>
      <c r="C14" s="36">
        <v>162.4142857142857</v>
      </c>
      <c r="D14" s="39">
        <f t="shared" si="0"/>
        <v>13723</v>
      </c>
      <c r="E14" s="16"/>
      <c r="F14" s="17"/>
      <c r="H14" s="21"/>
    </row>
    <row r="15" spans="1:8" ht="60.75">
      <c r="A15" s="13">
        <v>9</v>
      </c>
      <c r="B15" s="14" t="s">
        <v>10</v>
      </c>
      <c r="C15" s="37">
        <v>77.71429</v>
      </c>
      <c r="D15" s="39">
        <f t="shared" si="0"/>
        <v>6567</v>
      </c>
      <c r="E15" s="16"/>
      <c r="F15" s="29" t="s">
        <v>22</v>
      </c>
      <c r="H15" s="20"/>
    </row>
    <row r="16" spans="1:6" ht="40.5">
      <c r="A16" s="13">
        <v>10</v>
      </c>
      <c r="B16" s="14" t="s">
        <v>11</v>
      </c>
      <c r="C16" s="36">
        <v>123.04286</v>
      </c>
      <c r="D16" s="39">
        <f t="shared" si="0"/>
        <v>10397</v>
      </c>
      <c r="E16" s="16"/>
      <c r="F16" s="17"/>
    </row>
    <row r="17" spans="1:6" ht="43.5" customHeight="1">
      <c r="A17" s="13">
        <v>11</v>
      </c>
      <c r="B17" s="14" t="s">
        <v>12</v>
      </c>
      <c r="C17" s="38">
        <v>422.3107143</v>
      </c>
      <c r="D17" s="40">
        <f>ROUND(C17*$C$19,0)</f>
        <v>35683</v>
      </c>
      <c r="E17" s="22"/>
      <c r="F17" s="29" t="s">
        <v>19</v>
      </c>
    </row>
    <row r="18" spans="2:5" ht="20.25">
      <c r="B18" s="4" t="s">
        <v>13</v>
      </c>
      <c r="C18" s="23">
        <f>SUM(C7:C17)</f>
        <v>1479.3642928714287</v>
      </c>
      <c r="D18" s="15">
        <f>SUM(D7:D17)</f>
        <v>125000</v>
      </c>
      <c r="E18" s="24"/>
    </row>
    <row r="19" spans="2:4" ht="21" customHeight="1">
      <c r="B19" s="25" t="s">
        <v>14</v>
      </c>
      <c r="C19" s="26">
        <f>C20/C18</f>
        <v>84.49575307605706</v>
      </c>
      <c r="D19" s="34"/>
    </row>
    <row r="20" spans="2:7" ht="22.5" customHeight="1">
      <c r="B20" s="25" t="s">
        <v>15</v>
      </c>
      <c r="C20" s="27">
        <v>125000</v>
      </c>
      <c r="G20" s="3" t="s">
        <v>16</v>
      </c>
    </row>
    <row r="22" spans="4:7" ht="20.25" hidden="1">
      <c r="D22" s="1" t="s">
        <v>17</v>
      </c>
      <c r="E22"/>
      <c r="G22" s="3" t="s">
        <v>16</v>
      </c>
    </row>
    <row r="23" spans="4:5" ht="20.25" hidden="1">
      <c r="D23" s="1" t="s">
        <v>18</v>
      </c>
      <c r="E23"/>
    </row>
    <row r="25" spans="2:6" ht="20.25">
      <c r="B25" s="30"/>
      <c r="C25"/>
      <c r="D25"/>
      <c r="F25" s="3" t="s">
        <v>16</v>
      </c>
    </row>
    <row r="26" spans="2:7" ht="20.25">
      <c r="B26"/>
      <c r="C26"/>
      <c r="D26"/>
      <c r="G26" s="32">
        <f>C7+C8+C9+C10+C11+C12+C13+C14+C15+C16+C17</f>
        <v>1479.3642928714287</v>
      </c>
    </row>
    <row r="27" spans="2:7" ht="20.25">
      <c r="B27" s="31"/>
      <c r="C27"/>
      <c r="D27"/>
      <c r="G27" s="33">
        <f>D7+D8+D9+D10+D11+D12+D13+D14+D15+D16+D17</f>
        <v>125000</v>
      </c>
    </row>
    <row r="28" ht="20.25">
      <c r="G28" s="3">
        <f>C20/C18</f>
        <v>84.49575307605706</v>
      </c>
    </row>
    <row r="30" ht="20.25">
      <c r="F30" s="3" t="s">
        <v>16</v>
      </c>
    </row>
    <row r="31" ht="20.25">
      <c r="E31" s="1" t="s">
        <v>16</v>
      </c>
    </row>
    <row r="33" ht="20.25">
      <c r="C33" s="1" t="s">
        <v>21</v>
      </c>
    </row>
    <row r="34" spans="3:4" ht="20.25">
      <c r="C34" s="1" t="s">
        <v>18</v>
      </c>
      <c r="D34" s="28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Valentin Botiza</cp:lastModifiedBy>
  <cp:lastPrinted>2021-06-29T11:17:35Z</cp:lastPrinted>
  <dcterms:created xsi:type="dcterms:W3CDTF">2021-06-30T11:04:14Z</dcterms:created>
  <dcterms:modified xsi:type="dcterms:W3CDTF">2021-06-30T11:04:14Z</dcterms:modified>
  <cp:category/>
  <cp:version/>
  <cp:contentType/>
  <cp:contentStatus/>
</cp:coreProperties>
</file>