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025" tabRatio="500" activeTab="0"/>
  </bookViews>
  <sheets>
    <sheet name="Repartizare sume" sheetId="1" r:id="rId1"/>
  </sheets>
  <definedNames>
    <definedName name="_xlfn._FV" hidden="1">#NAME?</definedName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<sst xmlns="http://schemas.openxmlformats.org/spreadsheetml/2006/main" count="39" uniqueCount="31">
  <si>
    <t>Nr. 
Crt.</t>
  </si>
  <si>
    <t>UNITATEA</t>
  </si>
  <si>
    <t>ASOCIAŢIA  CARITAS EPARHIAL GRECO-CATOLICĂ
c-91</t>
  </si>
  <si>
    <t>FUNDAŢIA CREŞTINĂ DIAKONIA
C – 92</t>
  </si>
  <si>
    <t>ASOC. DE ÎNGRIJIRE ŞI AJUTOR LA DOM. ELENA
C – 118</t>
  </si>
  <si>
    <t>S.C.MASTER ASIST CONSULT S.R.L
C – 189</t>
  </si>
  <si>
    <t>S.C.HIGEEA MEDICA S.R.L
C – 212</t>
  </si>
  <si>
    <t>S.C.ARIMED LIFE S.R.L
C – 213</t>
  </si>
  <si>
    <t>S.C.VIOLETA MED S.R.L
C – 214</t>
  </si>
  <si>
    <t>S.C.MASTER MEDICAL PROJECTS
C – 236</t>
  </si>
  <si>
    <t>S.C.ALE HOME VISIT MED SRL     
C – 278</t>
  </si>
  <si>
    <t>ASOC.DE AJUTOR FAMILIAL MEDSAN
C – 311</t>
  </si>
  <si>
    <t>TOTAL PUNCTAJ:</t>
  </si>
  <si>
    <t xml:space="preserve"> </t>
  </si>
  <si>
    <t>Intocmit:</t>
  </si>
  <si>
    <t>Ec. Cristina Rusu</t>
  </si>
  <si>
    <t>Intocmit</t>
  </si>
  <si>
    <t>SUMA CONTRACTATA LUNA AUGUST</t>
  </si>
  <si>
    <t>SUMA CONTRACTATA LUNA SEPTEMBRIE</t>
  </si>
  <si>
    <t>SUMA CONTRACTATA LUNA OCTOMBRIE</t>
  </si>
  <si>
    <t>SUMA CONTRACTATA LUNA NOIEMBRIE</t>
  </si>
  <si>
    <t>SUMA CONTRACTATA LUNA DECEMBRIE</t>
  </si>
  <si>
    <t>SUMA CONTRACTATA LUNA MAI</t>
  </si>
  <si>
    <t>SUMA CONTRACTATA LUNA IUNIE</t>
  </si>
  <si>
    <t>SUMA CONTRACTATA LUNA IULIE</t>
  </si>
  <si>
    <t>INGRIJIRI MEDICALE LA DOMICILIU
VALORI DE CONTRACT 
MAI- DEC.2022</t>
  </si>
  <si>
    <t xml:space="preserve">                                                      PUNCTAJ EVALUARE 01.08.2021 cu modificari intervenite pana la 30.04.2022</t>
  </si>
  <si>
    <t xml:space="preserve">          
PUNCTAJ EVALUARE 
01.08.2021 cu modificari intervenite pana la 30.04.2022</t>
  </si>
  <si>
    <t>TOTAL SUMA CONTRACTATA MAI -  DECEMBRIE 2022</t>
  </si>
  <si>
    <t>VALOAREA PUNCTULUI: MAI- NOI.</t>
  </si>
  <si>
    <t>VALOAREA PUNCTULUI: DEC.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</si>
</sst>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000"/>
    <numFmt numFmtId="174" formatCode="mm/yy"/>
    <numFmt numFmtId="175" formatCode="yyyy\-mm\-dd"/>
    <numFmt numFmtId="176" formatCode="#,##0.0000"/>
  </numFmts>
  <fonts count="45">
    <font>
      <sz val="10"/>
      <name val="Arial"/>
      <family val="0"/>
    </font>
    <font>
      <sz val="16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sz val="16"/>
      <name val="Arial Narrow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6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4" fontId="1" fillId="33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7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34" borderId="0" xfId="0" applyNumberFormat="1" applyFont="1" applyFill="1" applyAlignment="1">
      <alignment/>
    </xf>
    <xf numFmtId="0" fontId="4" fillId="0" borderId="1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173" fontId="1" fillId="0" borderId="0" xfId="0" applyNumberFormat="1" applyFont="1" applyAlignment="1">
      <alignment/>
    </xf>
    <xf numFmtId="4" fontId="7" fillId="0" borderId="12" xfId="0" applyNumberFormat="1" applyFont="1" applyBorder="1" applyAlignment="1">
      <alignment/>
    </xf>
    <xf numFmtId="4" fontId="7" fillId="33" borderId="12" xfId="0" applyNumberFormat="1" applyFont="1" applyFill="1" applyBorder="1" applyAlignment="1">
      <alignment/>
    </xf>
    <xf numFmtId="4" fontId="7" fillId="0" borderId="13" xfId="0" applyNumberFormat="1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33" borderId="11" xfId="0" applyFont="1" applyFill="1" applyBorder="1" applyAlignment="1">
      <alignment wrapText="1"/>
    </xf>
    <xf numFmtId="0" fontId="8" fillId="33" borderId="12" xfId="0" applyFont="1" applyFill="1" applyBorder="1" applyAlignment="1">
      <alignment wrapText="1"/>
    </xf>
    <xf numFmtId="0" fontId="8" fillId="33" borderId="14" xfId="0" applyFont="1" applyFill="1" applyBorder="1" applyAlignment="1">
      <alignment wrapText="1"/>
    </xf>
    <xf numFmtId="0" fontId="8" fillId="33" borderId="15" xfId="0" applyFont="1" applyFill="1" applyBorder="1" applyAlignment="1">
      <alignment wrapText="1"/>
    </xf>
    <xf numFmtId="173" fontId="7" fillId="34" borderId="11" xfId="0" applyNumberFormat="1" applyFont="1" applyFill="1" applyBorder="1" applyAlignment="1">
      <alignment/>
    </xf>
    <xf numFmtId="4" fontId="7" fillId="33" borderId="10" xfId="0" applyNumberFormat="1" applyFont="1" applyFill="1" applyBorder="1" applyAlignment="1">
      <alignment/>
    </xf>
    <xf numFmtId="173" fontId="44" fillId="34" borderId="11" xfId="0" applyNumberFormat="1" applyFont="1" applyFill="1" applyBorder="1" applyAlignment="1">
      <alignment/>
    </xf>
    <xf numFmtId="173" fontId="7" fillId="34" borderId="11" xfId="0" applyNumberFormat="1" applyFont="1" applyFill="1" applyBorder="1" applyAlignment="1">
      <alignment horizontal="right" wrapText="1"/>
    </xf>
    <xf numFmtId="4" fontId="7" fillId="33" borderId="0" xfId="0" applyNumberFormat="1" applyFont="1" applyFill="1" applyAlignment="1">
      <alignment wrapText="1"/>
    </xf>
    <xf numFmtId="172" fontId="7" fillId="33" borderId="0" xfId="0" applyNumberFormat="1" applyFont="1" applyFill="1" applyAlignment="1">
      <alignment/>
    </xf>
    <xf numFmtId="172" fontId="7" fillId="33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176" fontId="7" fillId="0" borderId="0" xfId="0" applyNumberFormat="1" applyFont="1" applyAlignment="1">
      <alignment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tabSelected="1" zoomScalePageLayoutView="0" workbookViewId="0" topLeftCell="F1">
      <selection activeCell="F28" sqref="F28"/>
    </sheetView>
  </sheetViews>
  <sheetFormatPr defaultColWidth="8.8515625" defaultRowHeight="12.75"/>
  <cols>
    <col min="1" max="1" width="8.8515625" style="1" customWidth="1"/>
    <col min="2" max="2" width="51.421875" style="1" customWidth="1"/>
    <col min="3" max="6" width="20.140625" style="1" customWidth="1"/>
    <col min="7" max="7" width="24.7109375" style="2" customWidth="1"/>
    <col min="8" max="8" width="23.57421875" style="1" customWidth="1"/>
    <col min="9" max="9" width="23.8515625" style="3" customWidth="1"/>
    <col min="10" max="10" width="23.00390625" style="3" customWidth="1"/>
    <col min="11" max="11" width="23.140625" style="3" customWidth="1"/>
    <col min="12" max="12" width="23.57421875" style="3" customWidth="1"/>
    <col min="13" max="16384" width="8.8515625" style="3" customWidth="1"/>
  </cols>
  <sheetData>
    <row r="1" spans="1:8" ht="12.75" customHeight="1">
      <c r="A1" s="4"/>
      <c r="B1" s="4"/>
      <c r="C1" s="4"/>
      <c r="D1" s="4"/>
      <c r="E1" s="4"/>
      <c r="F1" s="4"/>
      <c r="G1" s="5"/>
      <c r="H1" s="4"/>
    </row>
    <row r="2" spans="1:8" ht="89.25" customHeight="1">
      <c r="A2" s="38" t="s">
        <v>25</v>
      </c>
      <c r="B2" s="38"/>
      <c r="C2" s="4"/>
      <c r="D2" s="4"/>
      <c r="E2" s="4"/>
      <c r="F2" s="4"/>
      <c r="G2" s="5"/>
      <c r="H2" s="4"/>
    </row>
    <row r="3" spans="1:11" ht="55.5" customHeight="1">
      <c r="A3" s="4"/>
      <c r="B3" s="4"/>
      <c r="C3" s="4"/>
      <c r="D3" s="4"/>
      <c r="E3" s="4"/>
      <c r="F3" s="4"/>
      <c r="G3" s="5"/>
      <c r="H3" s="4"/>
      <c r="K3" s="3" t="s">
        <v>13</v>
      </c>
    </row>
    <row r="4" spans="1:7" ht="35.25" customHeight="1">
      <c r="A4" s="4"/>
      <c r="B4" s="6" t="s">
        <v>26</v>
      </c>
      <c r="C4" s="7"/>
      <c r="D4" s="7"/>
      <c r="E4" s="7"/>
      <c r="F4" s="7"/>
      <c r="G4" s="8"/>
    </row>
    <row r="5" spans="1:7" ht="35.25" customHeight="1">
      <c r="A5" s="4"/>
      <c r="B5" s="6"/>
      <c r="C5" s="7"/>
      <c r="D5" s="7"/>
      <c r="E5" s="7"/>
      <c r="F5" s="7"/>
      <c r="G5" s="8"/>
    </row>
    <row r="6" spans="1:12" ht="98.25" customHeight="1">
      <c r="A6" s="24" t="s">
        <v>0</v>
      </c>
      <c r="B6" s="9" t="s">
        <v>1</v>
      </c>
      <c r="C6" s="27" t="s">
        <v>27</v>
      </c>
      <c r="D6" s="26" t="s">
        <v>22</v>
      </c>
      <c r="E6" s="28" t="s">
        <v>23</v>
      </c>
      <c r="F6" s="28" t="s">
        <v>24</v>
      </c>
      <c r="G6" s="28" t="s">
        <v>17</v>
      </c>
      <c r="H6" s="25" t="s">
        <v>18</v>
      </c>
      <c r="I6" s="25" t="s">
        <v>19</v>
      </c>
      <c r="J6" s="25" t="s">
        <v>20</v>
      </c>
      <c r="K6" s="26" t="s">
        <v>21</v>
      </c>
      <c r="L6" s="26" t="s">
        <v>28</v>
      </c>
    </row>
    <row r="7" spans="1:12" ht="60.75">
      <c r="A7" s="10">
        <v>1</v>
      </c>
      <c r="B7" s="18" t="s">
        <v>2</v>
      </c>
      <c r="C7" s="29">
        <v>52.94642857142857</v>
      </c>
      <c r="D7" s="30">
        <v>4344</v>
      </c>
      <c r="E7" s="30">
        <v>4344</v>
      </c>
      <c r="F7" s="30">
        <v>4344</v>
      </c>
      <c r="G7" s="30">
        <v>4344</v>
      </c>
      <c r="H7" s="30">
        <v>4344</v>
      </c>
      <c r="I7" s="30">
        <v>4344</v>
      </c>
      <c r="J7" s="30">
        <v>4344</v>
      </c>
      <c r="K7" s="21">
        <v>2188</v>
      </c>
      <c r="L7" s="21">
        <f>D7+E7+F7+G7+H7+I7+J7+K7</f>
        <v>32596</v>
      </c>
    </row>
    <row r="8" spans="1:12" ht="40.5">
      <c r="A8" s="10">
        <v>2</v>
      </c>
      <c r="B8" s="18" t="s">
        <v>3</v>
      </c>
      <c r="C8" s="29">
        <v>87.28571</v>
      </c>
      <c r="D8" s="30">
        <v>7160</v>
      </c>
      <c r="E8" s="30">
        <v>7160</v>
      </c>
      <c r="F8" s="30">
        <v>7160</v>
      </c>
      <c r="G8" s="30">
        <v>7160</v>
      </c>
      <c r="H8" s="30">
        <v>7160</v>
      </c>
      <c r="I8" s="30">
        <v>7160</v>
      </c>
      <c r="J8" s="30">
        <v>7160</v>
      </c>
      <c r="K8" s="21">
        <v>3606</v>
      </c>
      <c r="L8" s="21">
        <f aca="true" t="shared" si="0" ref="L8:L17">D8+E8+F8+G8+H8+I8+J8+K8</f>
        <v>53726</v>
      </c>
    </row>
    <row r="9" spans="1:12" ht="60.75">
      <c r="A9" s="10">
        <v>3</v>
      </c>
      <c r="B9" s="19" t="s">
        <v>4</v>
      </c>
      <c r="C9" s="31">
        <v>152.6785714</v>
      </c>
      <c r="D9" s="30">
        <v>12526</v>
      </c>
      <c r="E9" s="30">
        <v>12526</v>
      </c>
      <c r="F9" s="30">
        <v>12526</v>
      </c>
      <c r="G9" s="30">
        <v>12526</v>
      </c>
      <c r="H9" s="30">
        <v>12526</v>
      </c>
      <c r="I9" s="30">
        <v>12526</v>
      </c>
      <c r="J9" s="30">
        <v>12526</v>
      </c>
      <c r="K9" s="21">
        <v>6309</v>
      </c>
      <c r="L9" s="21">
        <f t="shared" si="0"/>
        <v>93991</v>
      </c>
    </row>
    <row r="10" spans="1:12" ht="40.5">
      <c r="A10" s="10">
        <v>4</v>
      </c>
      <c r="B10" s="18" t="s">
        <v>5</v>
      </c>
      <c r="C10" s="29">
        <v>123.3</v>
      </c>
      <c r="D10" s="30">
        <v>10116</v>
      </c>
      <c r="E10" s="30">
        <v>10116</v>
      </c>
      <c r="F10" s="30">
        <v>10116</v>
      </c>
      <c r="G10" s="30">
        <v>10116</v>
      </c>
      <c r="H10" s="30">
        <v>10116</v>
      </c>
      <c r="I10" s="30">
        <v>10116</v>
      </c>
      <c r="J10" s="30">
        <v>10116</v>
      </c>
      <c r="K10" s="21">
        <v>5095</v>
      </c>
      <c r="L10" s="21">
        <f t="shared" si="0"/>
        <v>75907</v>
      </c>
    </row>
    <row r="11" spans="1:12" ht="40.5">
      <c r="A11" s="10">
        <v>5</v>
      </c>
      <c r="B11" s="18" t="s">
        <v>6</v>
      </c>
      <c r="C11" s="31">
        <v>84.98571429</v>
      </c>
      <c r="D11" s="30">
        <v>6973</v>
      </c>
      <c r="E11" s="30">
        <v>6973</v>
      </c>
      <c r="F11" s="30">
        <v>6973</v>
      </c>
      <c r="G11" s="30">
        <v>6973</v>
      </c>
      <c r="H11" s="30">
        <v>6973</v>
      </c>
      <c r="I11" s="30">
        <v>6973</v>
      </c>
      <c r="J11" s="30">
        <v>6973</v>
      </c>
      <c r="K11" s="21">
        <v>3512</v>
      </c>
      <c r="L11" s="21">
        <f t="shared" si="0"/>
        <v>52323</v>
      </c>
    </row>
    <row r="12" spans="1:12" ht="40.5">
      <c r="A12" s="10">
        <v>6</v>
      </c>
      <c r="B12" s="18" t="s">
        <v>7</v>
      </c>
      <c r="C12" s="29">
        <v>200.3</v>
      </c>
      <c r="D12" s="30">
        <v>16434</v>
      </c>
      <c r="E12" s="30">
        <v>16434</v>
      </c>
      <c r="F12" s="30">
        <v>16434</v>
      </c>
      <c r="G12" s="30">
        <v>16434</v>
      </c>
      <c r="H12" s="30">
        <v>16434</v>
      </c>
      <c r="I12" s="30">
        <v>16434</v>
      </c>
      <c r="J12" s="30">
        <v>16434</v>
      </c>
      <c r="K12" s="21">
        <v>8277</v>
      </c>
      <c r="L12" s="21">
        <f t="shared" si="0"/>
        <v>123315</v>
      </c>
    </row>
    <row r="13" spans="1:12" ht="40.5">
      <c r="A13" s="10">
        <v>7</v>
      </c>
      <c r="B13" s="18" t="s">
        <v>8</v>
      </c>
      <c r="C13" s="29">
        <v>84.7</v>
      </c>
      <c r="D13" s="30">
        <v>6949</v>
      </c>
      <c r="E13" s="30">
        <v>6949</v>
      </c>
      <c r="F13" s="30">
        <v>6949</v>
      </c>
      <c r="G13" s="30">
        <v>6949</v>
      </c>
      <c r="H13" s="30">
        <v>6949</v>
      </c>
      <c r="I13" s="30">
        <v>6949</v>
      </c>
      <c r="J13" s="30">
        <v>6949</v>
      </c>
      <c r="K13" s="21">
        <v>3500</v>
      </c>
      <c r="L13" s="21">
        <f t="shared" si="0"/>
        <v>52143</v>
      </c>
    </row>
    <row r="14" spans="1:12" ht="40.5">
      <c r="A14" s="10">
        <v>8</v>
      </c>
      <c r="B14" s="18" t="s">
        <v>9</v>
      </c>
      <c r="C14" s="29">
        <v>183.00714</v>
      </c>
      <c r="D14" s="30">
        <v>15015</v>
      </c>
      <c r="E14" s="30">
        <v>15015</v>
      </c>
      <c r="F14" s="30">
        <v>15015</v>
      </c>
      <c r="G14" s="30">
        <v>15015</v>
      </c>
      <c r="H14" s="30">
        <v>15015</v>
      </c>
      <c r="I14" s="30">
        <v>15015</v>
      </c>
      <c r="J14" s="30">
        <v>15015</v>
      </c>
      <c r="K14" s="22">
        <v>7562</v>
      </c>
      <c r="L14" s="21">
        <f t="shared" si="0"/>
        <v>112667</v>
      </c>
    </row>
    <row r="15" spans="1:12" ht="40.5">
      <c r="A15" s="10">
        <v>9</v>
      </c>
      <c r="B15" s="18" t="s">
        <v>10</v>
      </c>
      <c r="C15" s="29">
        <v>136.69286</v>
      </c>
      <c r="D15" s="30">
        <v>11215</v>
      </c>
      <c r="E15" s="30">
        <v>11215</v>
      </c>
      <c r="F15" s="30">
        <v>11215</v>
      </c>
      <c r="G15" s="30">
        <v>11215</v>
      </c>
      <c r="H15" s="30">
        <v>11215</v>
      </c>
      <c r="I15" s="30">
        <v>11215</v>
      </c>
      <c r="J15" s="30">
        <v>11215</v>
      </c>
      <c r="K15" s="21">
        <v>5648</v>
      </c>
      <c r="L15" s="21">
        <f t="shared" si="0"/>
        <v>84153</v>
      </c>
    </row>
    <row r="16" spans="1:12" ht="43.5" customHeight="1">
      <c r="A16" s="10">
        <v>10</v>
      </c>
      <c r="B16" s="18" t="s">
        <v>11</v>
      </c>
      <c r="C16" s="32">
        <v>563.925</v>
      </c>
      <c r="D16" s="30">
        <v>46268</v>
      </c>
      <c r="E16" s="30">
        <v>46268</v>
      </c>
      <c r="F16" s="30">
        <v>46268</v>
      </c>
      <c r="G16" s="30">
        <v>46268</v>
      </c>
      <c r="H16" s="30">
        <v>46268</v>
      </c>
      <c r="I16" s="30">
        <v>46268</v>
      </c>
      <c r="J16" s="30">
        <v>46268</v>
      </c>
      <c r="K16" s="23">
        <v>23303</v>
      </c>
      <c r="L16" s="21">
        <f t="shared" si="0"/>
        <v>347179</v>
      </c>
    </row>
    <row r="17" spans="2:12" ht="20.25">
      <c r="B17" s="4" t="s">
        <v>12</v>
      </c>
      <c r="C17" s="33">
        <f>SUM(C7:C16)</f>
        <v>1669.8214242614283</v>
      </c>
      <c r="D17" s="22">
        <f>SUM(D7:D16)</f>
        <v>137000</v>
      </c>
      <c r="E17" s="22">
        <f>SUM(H7:H16)</f>
        <v>137000</v>
      </c>
      <c r="F17" s="22">
        <f>SUM(I7:I16)</f>
        <v>137000</v>
      </c>
      <c r="G17" s="22">
        <f>SUM(H7:H16)</f>
        <v>137000</v>
      </c>
      <c r="H17" s="21">
        <f>SUM(H7:H16)</f>
        <v>137000</v>
      </c>
      <c r="I17" s="21">
        <f>SUM(I7:I16)</f>
        <v>137000</v>
      </c>
      <c r="J17" s="21">
        <f>SUM(J7:J16)</f>
        <v>137000</v>
      </c>
      <c r="K17" s="21">
        <f>SUM(K7:K16)</f>
        <v>69000</v>
      </c>
      <c r="L17" s="21">
        <f t="shared" si="0"/>
        <v>1028000</v>
      </c>
    </row>
    <row r="18" spans="2:12" ht="21" customHeight="1">
      <c r="B18" s="11" t="s">
        <v>29</v>
      </c>
      <c r="C18" s="34">
        <v>82.04470131325324</v>
      </c>
      <c r="D18" s="35"/>
      <c r="E18" s="35"/>
      <c r="F18" s="35"/>
      <c r="G18" s="36"/>
      <c r="H18" s="3"/>
      <c r="L18" s="16">
        <f>L7+L8+L9+L10+L11+L12+L13+L14+L15+L16</f>
        <v>1028000</v>
      </c>
    </row>
    <row r="19" spans="2:6" ht="22.5" customHeight="1" hidden="1">
      <c r="B19" s="11" t="s">
        <v>29</v>
      </c>
      <c r="C19" s="17">
        <v>125000</v>
      </c>
      <c r="D19" s="17"/>
      <c r="E19" s="17"/>
      <c r="F19" s="17"/>
    </row>
    <row r="20" spans="2:12" ht="20.25" hidden="1">
      <c r="B20" s="11" t="s">
        <v>29</v>
      </c>
      <c r="C20" s="20">
        <f aca="true" t="shared" si="1" ref="C20:L20">SUM(C7:C16)</f>
        <v>1669.8214242614283</v>
      </c>
      <c r="D20" s="20"/>
      <c r="E20" s="20"/>
      <c r="F20" s="20"/>
      <c r="G20" s="12">
        <f t="shared" si="1"/>
        <v>137000</v>
      </c>
      <c r="H20" s="12">
        <f t="shared" si="1"/>
        <v>137000</v>
      </c>
      <c r="I20" s="12">
        <f t="shared" si="1"/>
        <v>137000</v>
      </c>
      <c r="J20" s="12">
        <f t="shared" si="1"/>
        <v>137000</v>
      </c>
      <c r="K20" s="12">
        <f t="shared" si="1"/>
        <v>69000</v>
      </c>
      <c r="L20" s="12">
        <f t="shared" si="1"/>
        <v>1028000</v>
      </c>
    </row>
    <row r="21" spans="2:8" ht="20.25" hidden="1">
      <c r="B21" s="11" t="s">
        <v>29</v>
      </c>
      <c r="G21" s="1" t="s">
        <v>14</v>
      </c>
      <c r="H21"/>
    </row>
    <row r="22" spans="2:8" ht="20.25" hidden="1">
      <c r="B22" s="11" t="s">
        <v>29</v>
      </c>
      <c r="G22" s="1" t="s">
        <v>15</v>
      </c>
      <c r="H22"/>
    </row>
    <row r="23" spans="2:3" ht="20.25">
      <c r="B23" s="11" t="s">
        <v>30</v>
      </c>
      <c r="C23" s="37">
        <v>41.3217838730983</v>
      </c>
    </row>
    <row r="24" spans="2:3" ht="20.25">
      <c r="B24" s="11"/>
      <c r="C24" s="37"/>
    </row>
    <row r="25" spans="2:3" ht="20.25">
      <c r="B25" s="11"/>
      <c r="C25" s="37"/>
    </row>
    <row r="26" spans="2:3" ht="20.25">
      <c r="B26" s="11"/>
      <c r="C26" s="37"/>
    </row>
    <row r="27" spans="2:7" ht="20.25">
      <c r="B27" s="13"/>
      <c r="C27"/>
      <c r="D27"/>
      <c r="E27"/>
      <c r="F27"/>
      <c r="G27"/>
    </row>
    <row r="28" spans="2:10" ht="20.25">
      <c r="B28"/>
      <c r="C28"/>
      <c r="D28" s="3"/>
      <c r="E28"/>
      <c r="F28"/>
      <c r="G28"/>
      <c r="J28" s="15"/>
    </row>
    <row r="29" spans="2:10" ht="20.25">
      <c r="B29" s="14"/>
      <c r="C29"/>
      <c r="D29" s="3"/>
      <c r="E29"/>
      <c r="F29"/>
      <c r="G29"/>
      <c r="J29" s="16"/>
    </row>
    <row r="32" ht="20.25">
      <c r="I32" s="3" t="s">
        <v>13</v>
      </c>
    </row>
    <row r="33" ht="20.25">
      <c r="H33" s="1" t="s">
        <v>13</v>
      </c>
    </row>
    <row r="35" ht="20.25" hidden="1">
      <c r="C35" s="1" t="s">
        <v>16</v>
      </c>
    </row>
    <row r="36" spans="3:7" ht="20.25" hidden="1">
      <c r="C36" s="1" t="s">
        <v>15</v>
      </c>
      <c r="G36" s="12"/>
    </row>
    <row r="40" ht="20.25">
      <c r="H40" s="1" t="s">
        <v>13</v>
      </c>
    </row>
  </sheetData>
  <sheetProtection selectLockedCells="1" selectUnlockedCells="1"/>
  <mergeCells count="1">
    <mergeCell ref="A2:B2"/>
  </mergeCells>
  <printOptions/>
  <pageMargins left="0.7479166666666667" right="0.7479166666666667" top="0.29444444444444445" bottom="0.1875" header="0.5118055555555555" footer="0.5118055555555555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Valentin Botiza</cp:lastModifiedBy>
  <cp:lastPrinted>2022-04-27T07:01:02Z</cp:lastPrinted>
  <dcterms:modified xsi:type="dcterms:W3CDTF">2022-05-17T06:37:08Z</dcterms:modified>
  <cp:category/>
  <cp:version/>
  <cp:contentType/>
  <cp:contentStatus/>
</cp:coreProperties>
</file>