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0920" activeTab="0"/>
  </bookViews>
  <sheets>
    <sheet name="FEB 2018 final" sheetId="1" r:id="rId1"/>
    <sheet name="FEB-CIORNA" sheetId="2" r:id="rId2"/>
    <sheet name="FEB 2018" sheetId="3" r:id="rId3"/>
  </sheets>
  <definedNames>
    <definedName name="_xlnm.Print_Area" localSheetId="2">'FEB 2018'!$A$1:$J$150</definedName>
    <definedName name="_xlnm.Print_Area" localSheetId="0">'FEB 2018 final'!$A$1:$J$297</definedName>
    <definedName name="_xlnm.Print_Area" localSheetId="1">'FEB-CIORNA'!#REF!</definedName>
  </definedNames>
  <calcPr fullCalcOnLoad="1"/>
</workbook>
</file>

<file path=xl/sharedStrings.xml><?xml version="1.0" encoding="utf-8"?>
<sst xmlns="http://schemas.openxmlformats.org/spreadsheetml/2006/main" count="1240" uniqueCount="524">
  <si>
    <t>Nr
crt</t>
  </si>
  <si>
    <t>Cod 
Fiscal</t>
  </si>
  <si>
    <t>Cont</t>
  </si>
  <si>
    <t>Explicatii Factura</t>
  </si>
  <si>
    <t>DATA</t>
  </si>
  <si>
    <t>CASA NATIONALA DE ASIGURARI DE SANATATE</t>
  </si>
  <si>
    <t>Casa de Asigurari de Sanatate Cluj</t>
  </si>
  <si>
    <t>Str. Constanta Nr. 5, Jud.Cluj</t>
  </si>
  <si>
    <t>CENTRALIZATORUL PLATILOR PENTRU SERVICII MEDICALE -SPECIALITĂŢI CLINICE</t>
  </si>
  <si>
    <t>Denumirea
 unitatii</t>
  </si>
  <si>
    <t>Total de plata</t>
  </si>
  <si>
    <t>Serviciul Decontare ,Ambulatoriu de Specialitate,Paraclinic,Recuperare,Ingrijiri,Urgenta Prespitaliceasca, Spitale, Programe Nationale de Sanatate</t>
  </si>
  <si>
    <t>Nr.OP</t>
  </si>
  <si>
    <t>Nr. Ctr.</t>
  </si>
  <si>
    <t>Director ,Direcţia Relaţii Contractuale</t>
  </si>
  <si>
    <t>Sef Serviciu,</t>
  </si>
  <si>
    <t>Intocmit</t>
  </si>
  <si>
    <t>Ec. Florina Filipas</t>
  </si>
  <si>
    <t>Ec. Murariu Mariana</t>
  </si>
  <si>
    <t>restant</t>
  </si>
  <si>
    <t>fact cj 01</t>
  </si>
  <si>
    <t>Ec. Macicasan Anicuta</t>
  </si>
  <si>
    <t>La ordonantarea de plata nr.3006/19.01.2018 a sumei reprezentand servicii medicale in asistenta medicala 
de specialitate din ambulatoriu de specialitate pentru specialitati clinice</t>
  </si>
  <si>
    <t>PLATĂ  REGULARIZARE TRIM IV SI LUNA  IANUARIE  2018</t>
  </si>
  <si>
    <t>ALGOMED</t>
  </si>
  <si>
    <t>RO37TREZ2175069XXX000248</t>
  </si>
  <si>
    <t>ALMEDO</t>
  </si>
  <si>
    <t>RO88TREZ2165069XXX022284</t>
  </si>
  <si>
    <t>ASOC PSIHOMEDICA</t>
  </si>
  <si>
    <t>RO37BRDE130SV31908381300</t>
  </si>
  <si>
    <t>C H R MED</t>
  </si>
  <si>
    <t>RO87TREZ2185069XXX003069</t>
  </si>
  <si>
    <t>CAB MED DIABET ZAHARAT NUTRITIE  BOLI METAB GIURGI</t>
  </si>
  <si>
    <t>RO17BTRLRONCRT0289103001</t>
  </si>
  <si>
    <t>CAB MED DR ANTONEAC</t>
  </si>
  <si>
    <t>RO53BTRL06601202609582XX</t>
  </si>
  <si>
    <t>CAB MED DR CONSTANTINESCU DAN</t>
  </si>
  <si>
    <t>RO64RZBR0000060013816406</t>
  </si>
  <si>
    <t>CAB MED DR PURCARAS N</t>
  </si>
  <si>
    <t>RO36BTRL05101202P48486XX</t>
  </si>
  <si>
    <t>CABMEDDE DIABET DRTOCAN ANDREEA VALERIA</t>
  </si>
  <si>
    <t>RO61BTRLRONCRT0252614301</t>
  </si>
  <si>
    <t>CABMEDDIABET ZAHARAT NUTRITIE SI BOLI METABOLICE</t>
  </si>
  <si>
    <t>RO43BTRLRONCRT0289999201</t>
  </si>
  <si>
    <t>CABMEDDRTIMAR MARIA</t>
  </si>
  <si>
    <t>RO23BTRL05201202S92133XX</t>
  </si>
  <si>
    <t>CABMEDICAL MED INTERNADRCORDOS LIUBA</t>
  </si>
  <si>
    <t>RO10BRDE130SV16143511300</t>
  </si>
  <si>
    <t>CABINET MEDICAL DE PNEUMOLOGIEDRMINCU BOGDAN</t>
  </si>
  <si>
    <t>RO21BTRLRONCRT0256178801</t>
  </si>
  <si>
    <t>CABINET MEDICAL DE PSIHIATRIEDRBOTIS ANDRREA CO</t>
  </si>
  <si>
    <t>RO19BTRLRONCRT0292690801</t>
  </si>
  <si>
    <t>CABINET MEDICAL OFTALMOLOGICDRDEMEA SORINA</t>
  </si>
  <si>
    <t>RO48BRDE130SV37063711300</t>
  </si>
  <si>
    <t>CABINET OFTA DR TOMI</t>
  </si>
  <si>
    <t>RO59TREZ2165069XXX033670</t>
  </si>
  <si>
    <t>CARDIO TEAM</t>
  </si>
  <si>
    <t>RO63TREZ2165069XXX033307</t>
  </si>
  <si>
    <t>CARDIOMED</t>
  </si>
  <si>
    <t>RO28TREZ2165069XXX023849</t>
  </si>
  <si>
    <t>CENTRUL MEDICAL GALENUS</t>
  </si>
  <si>
    <t>RO96TREZ2195069XXX006725</t>
  </si>
  <si>
    <t>CENTRUL MEDICAL HALMASAN</t>
  </si>
  <si>
    <t>RO35TREZ2165069XXX024014</t>
  </si>
  <si>
    <t>CENTRUL MEDICAL MARASTI</t>
  </si>
  <si>
    <t>RO30TREZ2165069XXX030312</t>
  </si>
  <si>
    <t>CENTRUL SENS MEDICA SRL</t>
  </si>
  <si>
    <t>RO68TREZ2165069XXX033702</t>
  </si>
  <si>
    <t>CLINICA MEDI SPA SRL</t>
  </si>
  <si>
    <t>RO14TREZ2165069XXX030115</t>
  </si>
  <si>
    <t>CMI DE ENDOCRINOLOGIE SI ECOGRAFIE DR DANCIU CRIS</t>
  </si>
  <si>
    <t>RO49BTRLRONCRT0325769201</t>
  </si>
  <si>
    <t>COLDEAUZARCIUC I OANA CAB MED DIAB ZAHARAT NUTRIT</t>
  </si>
  <si>
    <t>RO40BTRLRONCRT0291155301</t>
  </si>
  <si>
    <t>Cab Derma TAMAS A</t>
  </si>
  <si>
    <t>RO36BTRL05101202544798XX</t>
  </si>
  <si>
    <t>Cab Endo Dr Petrus Sanda</t>
  </si>
  <si>
    <t>RO12BTRL01301202346477XX</t>
  </si>
  <si>
    <t>Cab Gine Dr Lapusanu E</t>
  </si>
  <si>
    <t>RO21RZBR0000060004173828</t>
  </si>
  <si>
    <t>Cab Gine Dr Lupsan Ovidiu</t>
  </si>
  <si>
    <t>RO91BTRLRONCRT0258464801</t>
  </si>
  <si>
    <t>Cab Med Dr Dindeal Alin</t>
  </si>
  <si>
    <t>RO48BTRL01301202994268XX</t>
  </si>
  <si>
    <t>Cab Med Dr Revnic Elisabeta</t>
  </si>
  <si>
    <t>RO85BTRL05101202544797XX</t>
  </si>
  <si>
    <t>Cab ORL Dr Campean Ioan</t>
  </si>
  <si>
    <t>RO20RZBR0000060004184904</t>
  </si>
  <si>
    <t>Cab Ofta Dr Boitor Borza A</t>
  </si>
  <si>
    <t>RO45BTRL01301202F49619XX</t>
  </si>
  <si>
    <t>Cab Ofta Dr Medesan R</t>
  </si>
  <si>
    <t>RO62RNCB0112000785180001</t>
  </si>
  <si>
    <t>Cab OrtopDr Moga Costel</t>
  </si>
  <si>
    <t>RO40BPOS13203102172ROL01</t>
  </si>
  <si>
    <t>CabChirurgie GenComan Augustin</t>
  </si>
  <si>
    <t>RO34BTRL05101202545093XX</t>
  </si>
  <si>
    <t>CabChirurgie si ortop Dr Andrasoni Victor Iosi</t>
  </si>
  <si>
    <t>RO08RZBR0000060004199476</t>
  </si>
  <si>
    <t>CabDermaDrVarga Magdalena</t>
  </si>
  <si>
    <t>RO49RZBR0000060004167213</t>
  </si>
  <si>
    <t>CabDermatoveneroDrVladut Codruta Maria</t>
  </si>
  <si>
    <t>RO54BTRLRONCRT0V52057101</t>
  </si>
  <si>
    <t>CabMedDr Stefan Corina</t>
  </si>
  <si>
    <t>RO53BRMA0130013365000000</t>
  </si>
  <si>
    <t>CabMedDrPali</t>
  </si>
  <si>
    <t>RO59BTRLRONCRT0348276901</t>
  </si>
  <si>
    <t>CabNeuroDr Francu Ovidia Elena</t>
  </si>
  <si>
    <t>RO60BTRL01301202K60973XX</t>
  </si>
  <si>
    <t>CabORLDrBeu Ramona Denisa</t>
  </si>
  <si>
    <t>RO92BTRL01301202926474XX</t>
  </si>
  <si>
    <t>CabPediDr Florea Mariana</t>
  </si>
  <si>
    <t>RO74RNCB0107001622220001</t>
  </si>
  <si>
    <t>Cabinet Medical Cardio VoA</t>
  </si>
  <si>
    <t>RO66BTRL01301202F00107XX</t>
  </si>
  <si>
    <t>Centrul Medical Apuseni SRL</t>
  </si>
  <si>
    <t>RO55TREZ2215069XXX001713</t>
  </si>
  <si>
    <t>FUNDATIA PENTRU STUDIUL NANONEUROSTIINTELOR RONEU</t>
  </si>
  <si>
    <t>RO44DAFB101700132594RO02</t>
  </si>
  <si>
    <t>GHIMAN DANIEL CALIN</t>
  </si>
  <si>
    <t>RO15BTRLRONCRT0293954201</t>
  </si>
  <si>
    <t>HIPERDIA</t>
  </si>
  <si>
    <t>RO05TREZ1315069XXX003634</t>
  </si>
  <si>
    <t>INDRIE IOANA MADALINA CMI</t>
  </si>
  <si>
    <t>RO76BTRL01301202W84111XX</t>
  </si>
  <si>
    <t>INSTREGDE GASTROHEPATO PROF DR OFODOR</t>
  </si>
  <si>
    <t>RO13TREZ21620F332100XXXX</t>
  </si>
  <si>
    <t>INSTITUTUL DE UROLOGIE SI TRANSPLANT RENAL CLUJNA</t>
  </si>
  <si>
    <t>INSTITUTUL INIMII DE URGENTA PENTRU BOLI CARDIOVAS</t>
  </si>
  <si>
    <t>INSTITUTUL ONCOLOGIC I CHIRICUTA CLUJNAPOCA</t>
  </si>
  <si>
    <t>INTERSERVISAN</t>
  </si>
  <si>
    <t>RO06TREZ2165069XXX020559</t>
  </si>
  <si>
    <t>LAURUS MEDICAL SRL BUCURESTI  PUNCT DE LUCRU</t>
  </si>
  <si>
    <t>RO21TREZ7005069XXX007353</t>
  </si>
  <si>
    <t>MARINCARPINEAN IOANA CAB MED PSIHIATRIE PEDI</t>
  </si>
  <si>
    <t>RO81BRDE130SV15631871300</t>
  </si>
  <si>
    <t>MEDICAL CENTER</t>
  </si>
  <si>
    <t>RO32TREZ2195069XXX007392</t>
  </si>
  <si>
    <t>MEDSAN</t>
  </si>
  <si>
    <t>RO88TREZ2165069XXX024030</t>
  </si>
  <si>
    <t>MORAR L MIRCEA CALIN CABINET MEDICAL DE PSIHIATRIE</t>
  </si>
  <si>
    <t>RO24BTRLRONCRT0203738801</t>
  </si>
  <si>
    <t>MR DENTALMED</t>
  </si>
  <si>
    <t>RO93TREZ2165069XXX025395</t>
  </si>
  <si>
    <t>NEFROMED DIALYSIS CENTERS SRL</t>
  </si>
  <si>
    <t>RO47TREZ7005069XXX002326</t>
  </si>
  <si>
    <t>NICO DAVID MED SRL D</t>
  </si>
  <si>
    <t>RO53TREZ2215069XXX001555</t>
  </si>
  <si>
    <t>OFTACONSULT</t>
  </si>
  <si>
    <t>RO44TREZ2165069XXX033746</t>
  </si>
  <si>
    <t>OPTICLINIC MED INVESTIGATII SRL</t>
  </si>
  <si>
    <t>RO40TREZ2165069XXX033333</t>
  </si>
  <si>
    <t>ORASAN REMUS IOAN CABINET MEDICAL DE DERMATOVENER</t>
  </si>
  <si>
    <t>RO24BTRL01301202950666XX</t>
  </si>
  <si>
    <t>PHYSIOMEDICA PLUS SRL</t>
  </si>
  <si>
    <t>RO09TREZ2165069XXX033309</t>
  </si>
  <si>
    <t>POLARIS MEDICAL CLINICA DE TRATAMENT SI RECUPERARE</t>
  </si>
  <si>
    <t>RO22TREZ2165069XXX032202</t>
  </si>
  <si>
    <t>PROMPT URGSRL</t>
  </si>
  <si>
    <t>RO38TREZ2165069XXX013484</t>
  </si>
  <si>
    <t>PROVISUAL MED SRL</t>
  </si>
  <si>
    <t>RO06TREZ2165069XXX030453</t>
  </si>
  <si>
    <t>RADICS NADIA DANIELA  MEDIC PRIMAR REUMATOLOGIE</t>
  </si>
  <si>
    <t>RO85BPOS13213318942RON01</t>
  </si>
  <si>
    <t>RADIOTHERAPY CENTER CLUJ SRL</t>
  </si>
  <si>
    <t>RO29TREZ7005069XXX012253</t>
  </si>
  <si>
    <t>RECARDIO SRL</t>
  </si>
  <si>
    <t>RO82TREZ2165069XXX017639</t>
  </si>
  <si>
    <t>RIVMED</t>
  </si>
  <si>
    <t>RO05TREZ2165069XXX014369</t>
  </si>
  <si>
    <t>S C Dr Campan D SRL</t>
  </si>
  <si>
    <t>RO64TREZ2175069XXX000247</t>
  </si>
  <si>
    <t>S C Ginemed SRL</t>
  </si>
  <si>
    <t>RO64TREZ2195069XXX003130</t>
  </si>
  <si>
    <t>S C NEUROCONSULT SRL</t>
  </si>
  <si>
    <t>RO02TREZ2165069XXX008797</t>
  </si>
  <si>
    <t>S C REVIEW SRL</t>
  </si>
  <si>
    <t>RO40TREZ2165069XXX020335</t>
  </si>
  <si>
    <t>SC Gaby Med SRL</t>
  </si>
  <si>
    <t>RO91TREZ2175069XXX000246</t>
  </si>
  <si>
    <t>SC H N O SRL</t>
  </si>
  <si>
    <t>RO75TREZ2185069XXX000278</t>
  </si>
  <si>
    <t>SC MEDSTAR SRL</t>
  </si>
  <si>
    <t>RO84TREZ2165069XXX014111</t>
  </si>
  <si>
    <t>SC PODIATRIE SRL</t>
  </si>
  <si>
    <t>RO46TREZ2165069XXX033322</t>
  </si>
  <si>
    <t>SC REGA MED SRL</t>
  </si>
  <si>
    <t>RO90TREZ2165069XXX030008</t>
  </si>
  <si>
    <t>SCGUSFRABA SRL</t>
  </si>
  <si>
    <t>RO41TREZ2165069XXX023615</t>
  </si>
  <si>
    <t>SCRECHINUL IMPEX SRL</t>
  </si>
  <si>
    <t>RO28TREZ2165069XXX029960</t>
  </si>
  <si>
    <t>SC AH PREMIUM MEDICAL CENTER SRL</t>
  </si>
  <si>
    <t>RO35TREZ2195069XXX006950</t>
  </si>
  <si>
    <t>SC AD  SANITATEM SRL</t>
  </si>
  <si>
    <t>RO48TREZ2175069XXX000826</t>
  </si>
  <si>
    <t>SC ASTECO MEDICAL SRL</t>
  </si>
  <si>
    <t>RO64TREZ2165069XXX030282</t>
  </si>
  <si>
    <t>SC BADEA MEDICAL SRL</t>
  </si>
  <si>
    <t>RO92TREZ2165069XXX029099</t>
  </si>
  <si>
    <t>SC CENTRUL MEDICAL SINA SRL</t>
  </si>
  <si>
    <t>RO43TREZ2165069XXX027653</t>
  </si>
  <si>
    <t>SC CENTRUL MEDICAL UNIREA SRL</t>
  </si>
  <si>
    <t>RO62TREZ7005069XXX005742</t>
  </si>
  <si>
    <t>SC CHELARU MED SRL</t>
  </si>
  <si>
    <t>RO76TREZ2185069XXX003558</t>
  </si>
  <si>
    <t>SC DEAK MEDICAL SRL</t>
  </si>
  <si>
    <t>RO49TREZ2195069XXX007668</t>
  </si>
  <si>
    <t>SC EUROTRAT SRL</t>
  </si>
  <si>
    <t>RO06TREZ2185069XXX001326</t>
  </si>
  <si>
    <t>SC EXPERT MEDICAL PRACTICE SRL</t>
  </si>
  <si>
    <t>RO49TREZ2165069XXX026963</t>
  </si>
  <si>
    <t>SC HIGEEA MEDICA SRL</t>
  </si>
  <si>
    <t>RO68TREZ2195069XXX002573</t>
  </si>
  <si>
    <t>SC LASER OPTISAN MED SRL</t>
  </si>
  <si>
    <t>RO57TREZ2165069XXX033318</t>
  </si>
  <si>
    <t>SC MED LIFE SA</t>
  </si>
  <si>
    <t>RO12TREZ7005069XXX006060</t>
  </si>
  <si>
    <t>SC MEDCENTER SRL</t>
  </si>
  <si>
    <t>RO09TREZ7005069XXX002525</t>
  </si>
  <si>
    <t>SC MEDICIPUR SRL</t>
  </si>
  <si>
    <t>RO86TREZ2195069XXX006517</t>
  </si>
  <si>
    <t>SC MEDIPRAX CENTRUM SRL</t>
  </si>
  <si>
    <t>RO98TREZ2165069XXX031513</t>
  </si>
  <si>
    <t>SC MEDISPROF SRL</t>
  </si>
  <si>
    <t>RO77TREZ2165069XXX009096</t>
  </si>
  <si>
    <t>SC MIMED PRESERV SRL</t>
  </si>
  <si>
    <t>RO04TREZ2165069XXX026997</t>
  </si>
  <si>
    <t>SC Mediped SRL</t>
  </si>
  <si>
    <t>RO86TREZ2185069XXX000274</t>
  </si>
  <si>
    <t>SC Multimedica SRL</t>
  </si>
  <si>
    <t>RO65TREZ2195069XXX000493</t>
  </si>
  <si>
    <t>SC POLICLINICA GRIGORESCU SRL</t>
  </si>
  <si>
    <t>RO82TREZ2165069XXX011043</t>
  </si>
  <si>
    <t>SC POLICLINICA OPRISANI SRL</t>
  </si>
  <si>
    <t>RO60TREZ2195069XXX006791</t>
  </si>
  <si>
    <t>SC POLICLINICA UNION SRL</t>
  </si>
  <si>
    <t>RO94TREZ2165069XXX030906</t>
  </si>
  <si>
    <t>SC Psihex SRL</t>
  </si>
  <si>
    <t>RO21TREZ2175069XXX000245</t>
  </si>
  <si>
    <t>SC QUALITY MEDICAL VISION SRL</t>
  </si>
  <si>
    <t>RO22TREZ2165069XXX033754</t>
  </si>
  <si>
    <t>SC SALVOSAN CIOBANCA SRL</t>
  </si>
  <si>
    <t>RO50TREZ5615069XXX000705</t>
  </si>
  <si>
    <t>SC SPINUMED SRL</t>
  </si>
  <si>
    <t>RO10TREZ2175069XXX000249</t>
  </si>
  <si>
    <t>SPITALUL CLINIC DE BOLI INFECTIOASE CLUJ</t>
  </si>
  <si>
    <t>RO85TREZ21621F332100XXXX</t>
  </si>
  <si>
    <t>SPITALUL CLINIC DE RECUPERARE CLUJNAPOCA</t>
  </si>
  <si>
    <t>SPITALUL CLINIC DE URGENTA PENTRU COPII CLUJNAPOC</t>
  </si>
  <si>
    <t>SPITALUL CLINIC JUDETEAN  DE URGENTA CLUJNAPOCA</t>
  </si>
  <si>
    <t>SPITALUL CLINIC MUNICIPAL CLUJNAPOCA</t>
  </si>
  <si>
    <t>SPITALUL DE PNEUMOFTIZIOLOGIE LEON DANIELLO CLUJ</t>
  </si>
  <si>
    <t>SPITALUL MUNICIPAL DRCORNEL IGNA CAMPIA TURZII</t>
  </si>
  <si>
    <t>RO54TREZ21921F332100XXXX</t>
  </si>
  <si>
    <t>SPITALUL MUNICIPAL DEJ</t>
  </si>
  <si>
    <t>RO10TREZ21721F332100XXXX</t>
  </si>
  <si>
    <t>SPITALUL MUNICIPAL GHERLA</t>
  </si>
  <si>
    <t>RO32TREZ21821F332100XXXX</t>
  </si>
  <si>
    <t>SPITALUL MUNICIPAL TURDA</t>
  </si>
  <si>
    <t>SPITALUL ORASENESC HUEDIN</t>
  </si>
  <si>
    <t>RO98TREZ22121F332100XXXX</t>
  </si>
  <si>
    <t xml:space="preserve">STIR ARIANA E  CABMEDALERGOLOGIE SI IMUNOLOGIE </t>
  </si>
  <si>
    <t>RO83BTRLRONCRT0205022601</t>
  </si>
  <si>
    <t>Spital CFR Cluj</t>
  </si>
  <si>
    <t>Cap 6605 04 02 Serv clinice F 51 din 31 01 2018</t>
  </si>
  <si>
    <t>Cap 6605 04 02 Serv clinice F 161 din 31 01 2018</t>
  </si>
  <si>
    <t>Cap 6605 04 02 Serv clinice F 094 din 31 01 2018</t>
  </si>
  <si>
    <t>Cap 6605 04 02 Serv clinice F 64 din 31 01 2018</t>
  </si>
  <si>
    <t>Cap 6605 04 02 Serv clinice F 67 din 31 01 2018</t>
  </si>
  <si>
    <t>Cap 6605 04 02 Serv clinice F 57 din 31 01 2018</t>
  </si>
  <si>
    <t>Cap 6605 04 02 Serv clinice F 96 din 31 01 2018</t>
  </si>
  <si>
    <t>Cap 6605 04 02 Serv clinice F 152 din 31 01 2018</t>
  </si>
  <si>
    <t>Cap 6605 04 02 Serv clinice F 43 din 31 01 2018</t>
  </si>
  <si>
    <t>Cap 6605 04 02 Serv clinice F 53 din 31 01 2018</t>
  </si>
  <si>
    <t>Cap 6605 04 02 Serv clinice F 44 din 31 01 2018</t>
  </si>
  <si>
    <t>Cap 6605 04 02 Serv clinice F 70 din 31 01 2018</t>
  </si>
  <si>
    <t>Cap 6605 04 02 Serv clinice F 39 din 31 01 2018</t>
  </si>
  <si>
    <t>Cap 6605 04 02 Serv clinice F 26 din 31 01 2018</t>
  </si>
  <si>
    <t>Cap 6605 04 02 Serv clinice F 24 din 31 01 2018</t>
  </si>
  <si>
    <t>Cap 6605 04 02 Serv clinice F 20181704 din 31 01 2018</t>
  </si>
  <si>
    <t>Cap 6605 04 02 Serv clinice F 74 din 31 01 2018</t>
  </si>
  <si>
    <t>Cap 6605 04 02 Serv clinice F 93 din 26 01 2018</t>
  </si>
  <si>
    <t>Cap 6605 04 02 Serv clinice F 79 din 31 01 2018</t>
  </si>
  <si>
    <t>Cap 6605 04 02 Serv clinice F 31 din 31 01 2018</t>
  </si>
  <si>
    <t>Cap 6605 04 02 Serv clinice F 61 din 31 01 2018</t>
  </si>
  <si>
    <t>Cap 6605 04 02 Serv clinice F 2017025 din 31 01 2018</t>
  </si>
  <si>
    <t>Cap 6605 04 02 Serv clinice F 47 din 31 01 2018</t>
  </si>
  <si>
    <t>Cap 6605 04 02 Serv clinice F 68 din 31 01 2018</t>
  </si>
  <si>
    <t>Cap 6605 04 02 Serv clinice F 87 din 31 01 2018</t>
  </si>
  <si>
    <t>Cap 6605 04 02 Serv clinice F 061 din 31 01 2018</t>
  </si>
  <si>
    <t>Cap 6605 04 02 Serv clinice F 0051 din 31 01 2018</t>
  </si>
  <si>
    <t>Cap 6605 04 02 Serv clinice F 82 din 31 01 2018</t>
  </si>
  <si>
    <t>Cap 6605 04 02 Serv clinice F 60 din 31 01 2018</t>
  </si>
  <si>
    <t>Cap 6605 04 02 Serv clinice F 057 din 31 01 2018</t>
  </si>
  <si>
    <t>Cap 6605 04 02 Serv clinice F 059 din 31 01 2018</t>
  </si>
  <si>
    <t>Cap 6605 04 02 Serv clinice F 34 din 31 01 2018</t>
  </si>
  <si>
    <t>Cap 6605 04 02 Serv clinice F 045 din 31 01 2018</t>
  </si>
  <si>
    <t>Cap 6605 04 02 Serv clinice F 62 din 31 01 2018</t>
  </si>
  <si>
    <t>Cap 6605 04 02 Serv clinice F 1 din 31 01 2018</t>
  </si>
  <si>
    <t>Cap 6605 04 02 Serv clinice F 849 din 31 01 2018</t>
  </si>
  <si>
    <t>Cap 6605 04 02 Serv clinice F 80 din 31 01 2018</t>
  </si>
  <si>
    <t>Cap 6605 04 02 Serv clinice F 129 din 31 01 2018</t>
  </si>
  <si>
    <t>Cap 6605 04 02 Serv clinice F 02 din 31 01 2018</t>
  </si>
  <si>
    <t>Cap 6605 04 02 Serv clinice F 164 din 31 01 2018</t>
  </si>
  <si>
    <t>Cap 6605 04 02 Serv clinice F 000165 din 31 01 2018</t>
  </si>
  <si>
    <t>Cap 6605 04 02 Serv clinice F 157 din 31 01 2018</t>
  </si>
  <si>
    <t>Cap 6605 04 02 Serv clinice F 38 din 26 01 2018</t>
  </si>
  <si>
    <t>Cap 6605 04 02 Serv clinice F 84 din 31 01 2018</t>
  </si>
  <si>
    <t>Cap 6605 04 02 Serv clinice F 10209 din 31 01 2018</t>
  </si>
  <si>
    <t>Cap 6605 04 02 Serv clinice F 021 din 31 01 2018</t>
  </si>
  <si>
    <t>Cap 6605 04 02 Serv clinice F 3074 din 31 01 2018</t>
  </si>
  <si>
    <t>Cap 6605 04 02 Serv clinice F 15 din 31 01 2018</t>
  </si>
  <si>
    <t>Cap 6605 04 02 Serv clinice F 3397 din 31 01 2018</t>
  </si>
  <si>
    <t>Cap 6605 04 02 Serv clinice F 339 din 31 01 2018</t>
  </si>
  <si>
    <t>Cap 6605 04 02 Serv clinice F 1047 din 31 01 2018</t>
  </si>
  <si>
    <t>Cap 6605 04 02 Serv clinice F CJ din 31 01 2018</t>
  </si>
  <si>
    <t>Cap 6605 04 02 Serv clinice F 50 din 31 01 2018</t>
  </si>
  <si>
    <t>Cap 6605 04 02 Serv clinice F 524 din 31 01 2018</t>
  </si>
  <si>
    <t>Cap 6605 04 02 Serv clinice F 008 din 31 01 2018</t>
  </si>
  <si>
    <t>Cap 6605 04 02 Serv clinice F 56 din 31 01 2018</t>
  </si>
  <si>
    <t>Cap 6605 04 02 Serv clinice F 107 din 26 01 2018</t>
  </si>
  <si>
    <t>Cap 6605 04 02 Serv clinice F 120 din 31 01 2018</t>
  </si>
  <si>
    <t>Cap 6605 04 02 Serv clinice F 28 din 31 01 2018</t>
  </si>
  <si>
    <t>Cap 6605 04 02 Serv clinice F 115 din 31 01 2018</t>
  </si>
  <si>
    <t>Cap 6605 04 02 Serv clinice F 1060 din 31 01 2018</t>
  </si>
  <si>
    <t>Cap 6605 04 02 Serv clinice F 1800003 din 31 01 2018</t>
  </si>
  <si>
    <t>Cap 6605 04 02 Serv clinice F 0192 din 31 01 2018</t>
  </si>
  <si>
    <t>Cap 6605 04 02 Serv clinice F 20180004 din 31 01 2018</t>
  </si>
  <si>
    <t>Cap 6605 04 02 Serv clinice F 149 din 31 01 2018</t>
  </si>
  <si>
    <t>Cap 6605 04 02 Serv clinice F 402429 din 31 01 2018</t>
  </si>
  <si>
    <t>Cap 6605 04 02 Serv clinice F 201803 din 31 01 2018</t>
  </si>
  <si>
    <t>Cap 6605 04 02 Serv clinice F 78 din 31 01 2018</t>
  </si>
  <si>
    <t>Cap 6605 04 02 Serv clinice F 58 din 31 01 2018</t>
  </si>
  <si>
    <t>Cap 6605 04 02 Serv clinice F 201802 din 31 01 2018</t>
  </si>
  <si>
    <t>Cap 6605 04 02 Serv clinice F 155 din 31 01 2018</t>
  </si>
  <si>
    <t>Cap 6605 04 02 Serv clinice F 105827 din 31 01 2018</t>
  </si>
  <si>
    <t>Cap 6605 04 02 Serv clinice F 028 din 31 01 2018</t>
  </si>
  <si>
    <t>Cap 6605 04 02 Serv clinice F 3 din 31 01 2018</t>
  </si>
  <si>
    <t>Cap 6605 04 02 Serv clinice F 184 din 31 01 2018</t>
  </si>
  <si>
    <t>Cap 6605 04 02 Serv clinice F 245 din 31 01 2018</t>
  </si>
  <si>
    <t>Cap 6605 04 02 Serv clinice F 040 din 31 01 2018</t>
  </si>
  <si>
    <t>Cap 6605 04 02 Serv clinice F 1045 din 31 01 2018</t>
  </si>
  <si>
    <t>Cap 6605 04 02 Serv clinice F 199 din 31 01 2018</t>
  </si>
  <si>
    <t>Cap 6605 04 02 Serv clinice F 3053 din 31 01 2018</t>
  </si>
  <si>
    <t>Cap 6605 04 02 Serv clinice F 00444 din 31 01 2018</t>
  </si>
  <si>
    <t>Cap 6605 04 02 Serv clinice F 12 din 31 01 2018</t>
  </si>
  <si>
    <t>Cap 6605 04 02 Serv clinice F 014 din 31 01 2018</t>
  </si>
  <si>
    <t>Cap 6605 04 02 Serv clinice F 2188 din 31 01 2018</t>
  </si>
  <si>
    <t>Cap 6605 04 02 Serv clinice F 138 din 31 01 2018</t>
  </si>
  <si>
    <t>Cap 6605 04 02 Serv clinice F 289 din 31 01 2018</t>
  </si>
  <si>
    <t>Cap 6605 04 02 Serv clinice F 27 din 31 01 2018</t>
  </si>
  <si>
    <t>Cap 6605 04 02 Serv clinice F 40004471 din 26 01 2018</t>
  </si>
  <si>
    <t>Cap 6605 04 02 Serv clinice F 55 din 31 01 2018</t>
  </si>
  <si>
    <t>Cap 6605 04 02 Serv clinice F 0005 din 31 01 2018</t>
  </si>
  <si>
    <t>Cap 6605 04 02 Serv clinice F 202 din 31 01 2018</t>
  </si>
  <si>
    <t>Cap 6605 04 02 Serv clinice F 851304 din 31 01 2018</t>
  </si>
  <si>
    <t>Cap 6605 04 02 Serv clinice F 135 din 31 01 2018</t>
  </si>
  <si>
    <t>Cap 6605 04 02 Serv clinice F 201804 din 31 01 2018</t>
  </si>
  <si>
    <t>Cap 6605 04 02 Serv clinice F 132 din 31 01 2018</t>
  </si>
  <si>
    <t>Cap 6605 04 02 Serv clinice F 391 din 31 01 2018</t>
  </si>
  <si>
    <t>Cap 6605 04 02 Serv clinice F 895 din 31 01 2018</t>
  </si>
  <si>
    <t>Cap 6605 04 02 Serv clinice F 287 din 31 01 2018</t>
  </si>
  <si>
    <t>Cap 6605 04 02 Serv clinice F 1600 din 31 01 2018</t>
  </si>
  <si>
    <t>Cap 6605 04 02 Serv clinice F 959 din 31 01 2018</t>
  </si>
  <si>
    <t>Cap 6605 04 02 Serv clinice F 228 din 31 01 2018</t>
  </si>
  <si>
    <t>Cap 6605 04 02 Serv clinice F 0072 din 31 01 2018</t>
  </si>
  <si>
    <t>Cap 6605 04 02 Serv clinice F 2018006 din 31 01 2018</t>
  </si>
  <si>
    <t>Cap 6605 04 02 Serv clinice F 258 din 31 01 2018</t>
  </si>
  <si>
    <t>Cap 6605 04 02 Serv clinice F 264 din 31 01 2018</t>
  </si>
  <si>
    <t>Cap 6605 04 02 Serv clinice F 000002 din 31 01 2018</t>
  </si>
  <si>
    <t>Cap 6605 04 02 Serv clinice F 38 din 31 01 2018</t>
  </si>
  <si>
    <t>Cap 6605 04 02 Serv clinice F 2018705 din 31 01 2018</t>
  </si>
  <si>
    <t>Cap 6605 04 02 Serv clinice F 50 din 26.01.2018</t>
  </si>
  <si>
    <t>Cap 6605 04 02 Serv clinice F 160 din 26.01.2018</t>
  </si>
  <si>
    <t>Cap 6605 04 02 Serv clinice F 093 din 26.01.2018</t>
  </si>
  <si>
    <t>Cap 6605 04 02 Serv clinice F 63 din 26.01.2018</t>
  </si>
  <si>
    <t>Cap 6605 04 02 Serv clinice F 66 din 26 01 2018</t>
  </si>
  <si>
    <t>Cap 6605 04 02 Serv clinice F 56 din 26 01 2018</t>
  </si>
  <si>
    <t>Cap 6605 04 02 Serv clinice F 95 din 26 01 2018</t>
  </si>
  <si>
    <t>Cap 6605 04 02 Serv clinice F 151 din 26 01 2018</t>
  </si>
  <si>
    <t>Cap 6605 04 02 Serv clinice F 42 din 26 01 2018</t>
  </si>
  <si>
    <t>Cap 6605 04 02 Serv clinice F 52 din 26 01 2018</t>
  </si>
  <si>
    <t>Cap 6605 04 02 Serv clinice F 43 din 26 01 2018</t>
  </si>
  <si>
    <t>Cap 6605 04 02 Serv clinice F69  din26 01 2018</t>
  </si>
  <si>
    <t>Cap 6605 04 02 Serv clinice F 25 din 26 01 2018</t>
  </si>
  <si>
    <t>Cap 6605 04 02 Serv clinice F 23 din 26 01 2018</t>
  </si>
  <si>
    <t>Cap 6605 04 02 Serv clinice F 20181701 din 26 01 2018</t>
  </si>
  <si>
    <t>Cap 6605 04 02 Serv clinice F 73 din 26 01 2018</t>
  </si>
  <si>
    <t>Cap 6605 04 02 Serv clinice F 75 din 26 01 2018</t>
  </si>
  <si>
    <t>Cap 6605 04 02 Serv clinice F 76 din 26 01 2019</t>
  </si>
  <si>
    <t>Cap 6605 04 02 Serv clinice F 30 din 26 01 2018</t>
  </si>
  <si>
    <t>Cap 6605 04 02 Serv clinice F 60 din 26 01 2018</t>
  </si>
  <si>
    <t>Cap 6605 04 02 Serv clinice F 2017024 din 26 01 2018</t>
  </si>
  <si>
    <t>Cap 6605 04 02 Serv clinice F 46 din 26 01 2018</t>
  </si>
  <si>
    <t>Cap 6605 04 02 Serv clinice F 67din 26 01 2018</t>
  </si>
  <si>
    <t>Cap 6605 04 02 Serv clinice F 86 din 26 01 2018</t>
  </si>
  <si>
    <t>Cap 6605 04 02 Serv clinice F 060 din 26 01 2018</t>
  </si>
  <si>
    <t>Cap 6605 04 02 Serv clinice F 0050 din 26 01 2018</t>
  </si>
  <si>
    <t>Cap 6605 04 02 Serv clinice F 81 din 26 01 2018</t>
  </si>
  <si>
    <t>Cap 6605 04 02 Serv clinice F 59 din 26 01 2018</t>
  </si>
  <si>
    <t>Cap 6605 04 02 Serv clinice F 056 din 31 01 2018</t>
  </si>
  <si>
    <t>Cap 6605 04 02 Serv clinice F 058 din 26 01 2018</t>
  </si>
  <si>
    <t>Cap 6605 04 02 Serv clinice F 057 din 26 01 2018</t>
  </si>
  <si>
    <t>Cap 6605 04 02 Serv clinice F 33 din 26 01 2018</t>
  </si>
  <si>
    <t>Cap 6605 04 02 Serv clinice F 044din 26 01 2018</t>
  </si>
  <si>
    <t>Cap 6605 04 02 Serv clinice F 043din 26 01 2018</t>
  </si>
  <si>
    <t>Cap 6605 04 02 Serv clinice F 61 din 26 01 2018</t>
  </si>
  <si>
    <t>Cap 6605 04 02 Serv clinice F 18 din 26 01 2018</t>
  </si>
  <si>
    <t>Cap 6605 04 02 Serv clinice F 847 din 26 01 2018</t>
  </si>
  <si>
    <t>Cap 6605 04 02 Serv clinice F790 din 26 01 2018</t>
  </si>
  <si>
    <t>Cap 6605 04 02 Serv clinice F 128 din 26 01 2018</t>
  </si>
  <si>
    <t>Cap 6605 04 02 Serv clinice F 01 din 26 01 2018</t>
  </si>
  <si>
    <t>Cap 6605 04 02 Serv clinice F 163 din 26 01 2018</t>
  </si>
  <si>
    <t>Cap 6605 04 02 Serv clinice F 000164 din 26 01 2018</t>
  </si>
  <si>
    <t>Cap 6605 04 02 Serv clinice F 67 din 26 01 2018</t>
  </si>
  <si>
    <t>Cap 6605 04 02 Serv clinice F 154 din 26 01 2018</t>
  </si>
  <si>
    <t>Cap 6605 04 02 Serv clinice F 83 din 26 01 2018</t>
  </si>
  <si>
    <t>Cap 6605 04 02 Serv clinice F 50 din 26 01 2018</t>
  </si>
  <si>
    <t>Cap 6605 04 02 Serv clinice F 10206 din 26 01 2018</t>
  </si>
  <si>
    <t>Cap 6605 04 02 Serv clinice F 020din 26 01 2018</t>
  </si>
  <si>
    <t>Cap 6605 04 02 Serv clinice F 14 din 26 01 2018</t>
  </si>
  <si>
    <t>Cap 6605 04 02 Serv clinice F 3382 din 26 01 2018</t>
  </si>
  <si>
    <t>Cap 6605 04 02 Serv clinice F 334 din 26 01 2018</t>
  </si>
  <si>
    <t>Cap 6605 04 02 Serv clinice F 335 din 26 01 2018</t>
  </si>
  <si>
    <t>Cap 6605 04 02 Serv clinice F 336 din 26 01 2018</t>
  </si>
  <si>
    <t>Cap 6605 04 02 Serv clinice F 1046 din 26 01 2018</t>
  </si>
  <si>
    <t>Cap 6605 04 02 Serv clinice F13 CJ din 26 01 2018</t>
  </si>
  <si>
    <t>Cap 6605 04 02 Serv clinice F 49 din 2601 2018</t>
  </si>
  <si>
    <t>Cap 6605 04 02 Serv clinice F 523 din 26 01 2018</t>
  </si>
  <si>
    <t>Cap 6605 04 02 Serv clinice F 004 din 26 01 2018</t>
  </si>
  <si>
    <t>Cap 6605 04 02 Serv clinice F 55 din 26 01 2018</t>
  </si>
  <si>
    <t>Cap 6605 04 02 Serv clinice F 119 din 26 01 2018</t>
  </si>
  <si>
    <t>Cap 6605 04 02 Serv clinice F 27 din 26 01 2018</t>
  </si>
  <si>
    <t>Cap 6605 04 02 Serv clinice F 26 din 26 01 2018</t>
  </si>
  <si>
    <t>Cap 6605 04 02 Serv clinice F 29 din 26 01 2018</t>
  </si>
  <si>
    <t>Cap 6605 04 02 Serv clinice F 114 din 26 01 2018</t>
  </si>
  <si>
    <t>Cap 6605 04 02 Serv clinice F 1059 din 26 01 2018</t>
  </si>
  <si>
    <t>Cap 6605 04 02 Serv clinice F 1800001 din 31 01 2018</t>
  </si>
  <si>
    <t>Cap 6605 04 02 Serv clinice F 0190 din 26 01 2018</t>
  </si>
  <si>
    <t>Cap 6605 04 02 Serv clinice F 0191 din 26 01 2018</t>
  </si>
  <si>
    <t>Cap 6605 04 02 Serv clinice F 20180001 din 26 01 2018</t>
  </si>
  <si>
    <t>Cap 6605 04 02 Serv clinice F 20180002 din 26 01 2018</t>
  </si>
  <si>
    <t>Cap 6605 04 02 Serv clinice F 148 din 26 01 2018</t>
  </si>
  <si>
    <t>Cap 6605 04 02 Serv clinice F 402399 din 26 01 2018</t>
  </si>
  <si>
    <t>Cap 6605 04 02 Serv clinice F 201801 din 26 01 2018</t>
  </si>
  <si>
    <t>Cap 6605 04 02 Serv clinice F 201802 din 26 01 2018</t>
  </si>
  <si>
    <t>Cap 6605 04 02 Serv clinice F 77 din 26 01 2018</t>
  </si>
  <si>
    <t>Cap 6605 04 02 Serv clinice F 57 din 26 01 2018</t>
  </si>
  <si>
    <t>Cap 6605 04 02 Serv clinice F 105773 din 26 01 2018</t>
  </si>
  <si>
    <t>Cap 6605 04 02 Serv clinice F 026 din 26 01 2018</t>
  </si>
  <si>
    <t>Cap 6605 04 02 Serv clinice F 1 din 26 01 2018</t>
  </si>
  <si>
    <t>Cap 6605 04 02 Serv clinice F2 din 26 01 2018</t>
  </si>
  <si>
    <t>Cap 6605 04 02 Serv clinice F 183 din 26 01 2018</t>
  </si>
  <si>
    <t>Cap 6605 04 02 Serv clinice F 242 din 26 01 2018</t>
  </si>
  <si>
    <t>Cap 6605 04 02 Serv clinice F 039 din 26 01 2018</t>
  </si>
  <si>
    <t>Cap 6605 04 02 Serv clinice F 13din 26 01 2018</t>
  </si>
  <si>
    <t>Cap 6605 04 02 Serv clinice F 198 din 26 01 2018</t>
  </si>
  <si>
    <t>Cap 6605 04 02 Serv clinice F 3038 din 31 01 2018</t>
  </si>
  <si>
    <t>Cap 6605 04 02 Serv clinice F 00439 din 26 01 2018</t>
  </si>
  <si>
    <t>Cap 6605 04 02 Serv clinice F 11 din 26 01 2018</t>
  </si>
  <si>
    <t>Cap 6605 04 02 Serv clinice F 013 din 26 01 2018</t>
  </si>
  <si>
    <t>Cap 6605 04 02 Serv clinice F 2185 din 26 01 2018</t>
  </si>
  <si>
    <t>Cap 6605 04 02 Serv clinice F 137 din 26 01 2018</t>
  </si>
  <si>
    <t>Cap 6605 04 02 Serv clinice F 283 din 26 01 2018</t>
  </si>
  <si>
    <t>Cap 6605 04 02 Serv clinice F 53 din 26 01 2018</t>
  </si>
  <si>
    <t>Cap 6605 04 02 Serv clinice F 0001 din 26 01 2018</t>
  </si>
  <si>
    <t>Cap 6605 04 02 Serv clinice F 200 din 26 01 2018</t>
  </si>
  <si>
    <t>Cap 6605 04 02 Serv clinice F 69 din 26 01 2018</t>
  </si>
  <si>
    <t>Cap 6605 04 02 Serv clinice F 49 din 26 01 2018</t>
  </si>
  <si>
    <t>Cap 6605 04 02 Serv clinice F 851303 din 26 01 2018</t>
  </si>
  <si>
    <t>Cap 6605 04 02 Serv clinice F 851302 din 26 01 2018</t>
  </si>
  <si>
    <t>Cap 6605 04 02 Serv clinice F 129din 26 01 2018</t>
  </si>
  <si>
    <t>Cap 6605 04 02 Serv clinice F 130din 26 01 2018</t>
  </si>
  <si>
    <t>Cap 6605 04 02 Serv clinice F 201803 din 26 01 2018</t>
  </si>
  <si>
    <t>Cap 6605 04 02 Serv clinice F 130 din 26 01 2018</t>
  </si>
  <si>
    <t>Cap 6605 04 02 Serv clinice F 387 din 26 01 2018</t>
  </si>
  <si>
    <t>Cap 6605 04 02 Serv clinice F 390 din 26 01 2018</t>
  </si>
  <si>
    <t>Cap 6605 04 02 Serv clinice F 389 din 26 01 2018</t>
  </si>
  <si>
    <t>Cap 6605 04 02 Serv clinice F 894 din 26 01 2018</t>
  </si>
  <si>
    <t>Cap 6605 04 02 Serv clinice F 279 din 26 01 2018</t>
  </si>
  <si>
    <t>Cap 6605 04 02 Serv clinice F 1582 din 26 01 2018</t>
  </si>
  <si>
    <t>Cap 6605 04 02 Serv clinice F 1583 in 26 01 2018</t>
  </si>
  <si>
    <t>Cap 6605 04 02 Serv clinice F 952 din 31 01 2018</t>
  </si>
  <si>
    <t>Cap 6605 04 02 Serv clinice F 225 din 26 01 2018</t>
  </si>
  <si>
    <t>Cap 6605 04 02 Serv clinice F 0065 din 26 01 2018</t>
  </si>
  <si>
    <t>Cap 6605 04 02 Serv clinice F 2018001 din 26 01 2018</t>
  </si>
  <si>
    <t>Cap 6605 04 02 Serv clinice F 2018002din 26 01 2018</t>
  </si>
  <si>
    <t>Cap 6605 04 02 Serv clinice F 256 din 26 01 2018</t>
  </si>
  <si>
    <t>Cap 6605 04 02 Serv clinice F 259 din 26.01 2018</t>
  </si>
  <si>
    <t>Cap 6605 04 02 Serv clinice F 37 din 26 01 2018</t>
  </si>
  <si>
    <t>Cap 6605 04 02 Serv clinice F 2018704 din 26 01 2018</t>
  </si>
  <si>
    <t>Cap 6605 04 02 Serv clinice F 2018702 din 26 01 2018</t>
  </si>
  <si>
    <t>Cap 6605 04 02 Serv clinice F 2018703 din 26 01 2018</t>
  </si>
  <si>
    <t>Valoare factura</t>
  </si>
  <si>
    <t>Cap 6605 04 02 Serv clinice F 3065 din 26 01 2018</t>
  </si>
  <si>
    <t>CAB MED DIABET ZAHARAT NUTRITIE  BOLI METAB GIURGIMAN</t>
  </si>
  <si>
    <t>CABMEDDE DIABET DR TOCAN ANDREEA VALERIA</t>
  </si>
  <si>
    <t>CAB MED DE DIABET DR TOCAN ANDREEA VALERIA</t>
  </si>
  <si>
    <t>CABINET MEDICAL OFTALMOLOGIC DR DEMEA SORINA</t>
  </si>
  <si>
    <t>CABINET MEDICAL DE PNEUMOLOGIE DR MINCU BOGDAN</t>
  </si>
  <si>
    <t>CABINET MEDICAL DE PSIHIATRIE DR BOTIS ANDRREA CODRUTA</t>
  </si>
  <si>
    <t>CAB MED DR TIMAR MARIA</t>
  </si>
  <si>
    <t>CAB MEDICAL MED INTERNA DR CORDOS LIUBA</t>
  </si>
  <si>
    <t>CABINET MEDICAL DE PSIHIATRIE DR BOTIS ANDRREA CO</t>
  </si>
  <si>
    <t>CMI DE ENDOCRINOLOGIE SI ECOGRAFIE DR DANCIU CRISTINA</t>
  </si>
  <si>
    <t>COLDEA UZARCIUC I OANA CAB MED DIAB ZAHARAT NUTRIT</t>
  </si>
  <si>
    <t>Cab Ortop Dr Moga Costel</t>
  </si>
  <si>
    <t>Cab Chirurgie Gen Coman Augustin</t>
  </si>
  <si>
    <t>CabChirurgie si ortop Dr Andrasoni Victor Iosif</t>
  </si>
  <si>
    <t>Cab Derma Dr Varga Magdalena</t>
  </si>
  <si>
    <t>Cab Dermatovenero Dr Vladut Codruta Maria</t>
  </si>
  <si>
    <t>Cab Med Dr Stefan Corina</t>
  </si>
  <si>
    <t>Cab Med Dr Pali</t>
  </si>
  <si>
    <t>Cab Neuro Dr Francu Ovidia Elena</t>
  </si>
  <si>
    <t>Cab ORL Dr Beu Ramona Denisa</t>
  </si>
  <si>
    <t>Cab Pedi Dr Florea Mariana</t>
  </si>
  <si>
    <t>INST REG DE GASTROHEPATOLOGIE PROF DR OFODOR</t>
  </si>
  <si>
    <t>INSTITUTUL ONCOLOGIC I CHIRICUTA CLUJ NAPOCA</t>
  </si>
  <si>
    <t>MARIN CARPINEAN IOANA CAB MED PSIHIATRIE PEDIATRICA</t>
  </si>
  <si>
    <t>SPITALUL CLINIC JUDETEAN  DE URGENTA CLUJ NAPOCA</t>
  </si>
  <si>
    <t>SPITALUL CLINIC DE URGENTA PENTRU COPII CLUJ NAPOCA</t>
  </si>
  <si>
    <t>SPITALUL CLINIC MUNICIPAL CLUJ NAPOCA</t>
  </si>
  <si>
    <t xml:space="preserve">STIR ARIANA EMILIA CAB MED ALERGOLOGIE SI IMUNOLOGIE </t>
  </si>
  <si>
    <t>PLATĂ  LUNA  IANUARIE  2018 SI REGULARIZARE TRIM IV 2017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</si>
</sst>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.##0.00"/>
    <numFmt numFmtId="177" formatCode="[$-409]dddd\,\ mmmm\ dd\,\ yyyy"/>
    <numFmt numFmtId="178" formatCode="m/d/yyyy;@"/>
    <numFmt numFmtId="179" formatCode="_(* #,##0.0_);_(* \(#,##0.0\);_(* &quot;-&quot;??_);_(@_)"/>
    <numFmt numFmtId="180" formatCode="_(* #,##0_);_(* \(#,##0\);_(* &quot;-&quot;??_);_(@_)"/>
    <numFmt numFmtId="181" formatCode="mmm\-yyyy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i/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0"/>
    </font>
    <font>
      <b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0" fillId="0" borderId="0" xfId="0" applyFont="1" applyAlignment="1">
      <alignment/>
    </xf>
    <xf numFmtId="178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 wrapText="1"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49" fontId="20" fillId="0" borderId="0" xfId="0" applyNumberFormat="1" applyFont="1" applyBorder="1" applyAlignment="1">
      <alignment/>
    </xf>
    <xf numFmtId="178" fontId="20" fillId="0" borderId="0" xfId="0" applyNumberFormat="1" applyFont="1" applyAlignment="1">
      <alignment/>
    </xf>
    <xf numFmtId="178" fontId="21" fillId="0" borderId="0" xfId="0" applyNumberFormat="1" applyFont="1" applyAlignment="1">
      <alignment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/>
    </xf>
    <xf numFmtId="4" fontId="21" fillId="0" borderId="0" xfId="0" applyNumberFormat="1" applyFont="1" applyAlignment="1">
      <alignment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178" fontId="21" fillId="0" borderId="0" xfId="0" applyNumberFormat="1" applyFont="1" applyAlignment="1">
      <alignment/>
    </xf>
    <xf numFmtId="0" fontId="20" fillId="0" borderId="10" xfId="0" applyFont="1" applyBorder="1" applyAlignment="1">
      <alignment wrapText="1"/>
    </xf>
    <xf numFmtId="0" fontId="20" fillId="0" borderId="11" xfId="0" applyFont="1" applyBorder="1" applyAlignment="1">
      <alignment horizontal="center" vertical="center" wrapText="1"/>
    </xf>
    <xf numFmtId="1" fontId="20" fillId="0" borderId="11" xfId="0" applyNumberFormat="1" applyFont="1" applyBorder="1" applyAlignment="1">
      <alignment horizontal="center" vertical="center" wrapText="1"/>
    </xf>
    <xf numFmtId="178" fontId="20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wrapText="1"/>
    </xf>
    <xf numFmtId="0" fontId="20" fillId="0" borderId="12" xfId="0" applyFont="1" applyBorder="1" applyAlignment="1">
      <alignment wrapText="1"/>
    </xf>
    <xf numFmtId="49" fontId="20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1" fontId="20" fillId="0" borderId="11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0" fillId="0" borderId="13" xfId="0" applyBorder="1" applyAlignment="1">
      <alignment/>
    </xf>
    <xf numFmtId="0" fontId="23" fillId="0" borderId="0" xfId="0" applyFont="1" applyFill="1" applyBorder="1" applyAlignment="1">
      <alignment wrapText="1"/>
    </xf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 horizontal="right"/>
    </xf>
    <xf numFmtId="49" fontId="20" fillId="0" borderId="0" xfId="0" applyNumberFormat="1" applyFont="1" applyBorder="1" applyAlignment="1">
      <alignment horizontal="right"/>
    </xf>
    <xf numFmtId="0" fontId="20" fillId="0" borderId="11" xfId="0" applyFont="1" applyBorder="1" applyAlignment="1">
      <alignment horizontal="right" vertical="center"/>
    </xf>
    <xf numFmtId="0" fontId="20" fillId="0" borderId="11" xfId="0" applyFont="1" applyBorder="1" applyAlignment="1">
      <alignment horizontal="right"/>
    </xf>
    <xf numFmtId="0" fontId="21" fillId="0" borderId="0" xfId="0" applyFont="1" applyAlignment="1">
      <alignment horizontal="right"/>
    </xf>
    <xf numFmtId="0" fontId="0" fillId="0" borderId="0" xfId="0" applyBorder="1" applyAlignment="1">
      <alignment/>
    </xf>
    <xf numFmtId="49" fontId="23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49" fontId="24" fillId="0" borderId="0" xfId="0" applyNumberFormat="1" applyFont="1" applyBorder="1" applyAlignment="1">
      <alignment wrapText="1"/>
    </xf>
    <xf numFmtId="0" fontId="23" fillId="0" borderId="0" xfId="0" applyFont="1" applyBorder="1" applyAlignment="1">
      <alignment horizontal="center"/>
    </xf>
    <xf numFmtId="49" fontId="24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Alignment="1">
      <alignment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6" fillId="0" borderId="16" xfId="0" applyFont="1" applyBorder="1" applyAlignment="1">
      <alignment horizontal="center"/>
    </xf>
    <xf numFmtId="4" fontId="28" fillId="0" borderId="0" xfId="0" applyNumberFormat="1" applyFont="1" applyAlignment="1">
      <alignment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right"/>
    </xf>
    <xf numFmtId="0" fontId="0" fillId="0" borderId="20" xfId="0" applyBorder="1" applyAlignment="1">
      <alignment wrapText="1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center"/>
    </xf>
    <xf numFmtId="1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20" fillId="0" borderId="16" xfId="0" applyFont="1" applyBorder="1" applyAlignment="1">
      <alignment horizontal="center"/>
    </xf>
    <xf numFmtId="0" fontId="20" fillId="0" borderId="16" xfId="0" applyFont="1" applyBorder="1" applyAlignment="1">
      <alignment horizontal="center" wrapText="1"/>
    </xf>
    <xf numFmtId="0" fontId="20" fillId="0" borderId="16" xfId="0" applyFont="1" applyBorder="1" applyAlignment="1">
      <alignment horizontal="right"/>
    </xf>
    <xf numFmtId="1" fontId="20" fillId="0" borderId="16" xfId="0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14" fontId="0" fillId="0" borderId="16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6" xfId="0" applyNumberFormat="1" applyFill="1" applyBorder="1" applyAlignment="1">
      <alignment/>
    </xf>
    <xf numFmtId="4" fontId="0" fillId="22" borderId="16" xfId="0" applyNumberFormat="1" applyFill="1" applyBorder="1" applyAlignment="1">
      <alignment/>
    </xf>
    <xf numFmtId="0" fontId="20" fillId="0" borderId="21" xfId="0" applyFont="1" applyBorder="1" applyAlignment="1">
      <alignment wrapText="1"/>
    </xf>
    <xf numFmtId="0" fontId="20" fillId="0" borderId="15" xfId="0" applyFont="1" applyBorder="1" applyAlignment="1">
      <alignment horizontal="center" vertical="center" wrapText="1"/>
    </xf>
    <xf numFmtId="1" fontId="20" fillId="0" borderId="15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horizontal="right" vertical="center"/>
    </xf>
    <xf numFmtId="178" fontId="20" fillId="0" borderId="15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5" xfId="0" applyFont="1" applyBorder="1" applyAlignment="1">
      <alignment wrapText="1"/>
    </xf>
    <xf numFmtId="0" fontId="20" fillId="0" borderId="22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4" fontId="0" fillId="0" borderId="14" xfId="0" applyNumberFormat="1" applyFill="1" applyBorder="1" applyAlignment="1">
      <alignment/>
    </xf>
    <xf numFmtId="4" fontId="28" fillId="0" borderId="14" xfId="0" applyNumberFormat="1" applyFont="1" applyBorder="1" applyAlignment="1">
      <alignment/>
    </xf>
    <xf numFmtId="0" fontId="21" fillId="0" borderId="20" xfId="0" applyFont="1" applyBorder="1" applyAlignment="1">
      <alignment horizontal="right"/>
    </xf>
    <xf numFmtId="0" fontId="0" fillId="0" borderId="13" xfId="0" applyBorder="1" applyAlignment="1">
      <alignment wrapText="1"/>
    </xf>
    <xf numFmtId="4" fontId="21" fillId="0" borderId="14" xfId="0" applyNumberFormat="1" applyFont="1" applyBorder="1" applyAlignment="1">
      <alignment/>
    </xf>
    <xf numFmtId="4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 wrapText="1"/>
    </xf>
    <xf numFmtId="4" fontId="20" fillId="0" borderId="23" xfId="0" applyNumberFormat="1" applyFont="1" applyBorder="1" applyAlignment="1">
      <alignment wrapText="1"/>
    </xf>
    <xf numFmtId="0" fontId="21" fillId="0" borderId="0" xfId="0" applyFont="1" applyAlignment="1">
      <alignment horizontal="center" wrapText="1"/>
    </xf>
    <xf numFmtId="0" fontId="20" fillId="0" borderId="14" xfId="0" applyNumberFormat="1" applyFon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0" fontId="0" fillId="0" borderId="16" xfId="0" applyFill="1" applyBorder="1" applyAlignment="1">
      <alignment/>
    </xf>
    <xf numFmtId="14" fontId="0" fillId="0" borderId="16" xfId="0" applyNumberFormat="1" applyFill="1" applyBorder="1" applyAlignment="1">
      <alignment/>
    </xf>
    <xf numFmtId="0" fontId="21" fillId="0" borderId="0" xfId="0" applyFont="1" applyFill="1" applyAlignment="1">
      <alignment/>
    </xf>
    <xf numFmtId="49" fontId="26" fillId="0" borderId="16" xfId="0" applyNumberFormat="1" applyFont="1" applyBorder="1" applyAlignment="1">
      <alignment horizontal="right"/>
    </xf>
    <xf numFmtId="4" fontId="0" fillId="0" borderId="14" xfId="0" applyNumberFormat="1" applyFont="1" applyFill="1" applyBorder="1" applyAlignment="1">
      <alignment/>
    </xf>
    <xf numFmtId="4" fontId="29" fillId="0" borderId="13" xfId="0" applyNumberFormat="1" applyFont="1" applyBorder="1" applyAlignment="1">
      <alignment/>
    </xf>
    <xf numFmtId="4" fontId="20" fillId="0" borderId="24" xfId="0" applyNumberFormat="1" applyFont="1" applyBorder="1" applyAlignment="1">
      <alignment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8" fillId="0" borderId="16" xfId="0" applyFont="1" applyBorder="1" applyAlignment="1">
      <alignment/>
    </xf>
    <xf numFmtId="14" fontId="28" fillId="0" borderId="16" xfId="0" applyNumberFormat="1" applyFont="1" applyBorder="1" applyAlignment="1">
      <alignment/>
    </xf>
    <xf numFmtId="4" fontId="28" fillId="0" borderId="16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4"/>
  <sheetViews>
    <sheetView tabSelected="1" workbookViewId="0" topLeftCell="C52">
      <selection activeCell="C72" sqref="A72:IV72"/>
    </sheetView>
  </sheetViews>
  <sheetFormatPr defaultColWidth="9.140625" defaultRowHeight="12.75"/>
  <cols>
    <col min="1" max="1" width="5.7109375" style="3" customWidth="1"/>
    <col min="2" max="2" width="49.140625" style="12" customWidth="1"/>
    <col min="3" max="3" width="10.421875" style="3" customWidth="1"/>
    <col min="4" max="4" width="28.57421875" style="47" customWidth="1"/>
    <col min="5" max="5" width="9.28125" style="29" bestFit="1" customWidth="1"/>
    <col min="6" max="6" width="46.421875" style="3" customWidth="1"/>
    <col min="7" max="7" width="11.7109375" style="19" customWidth="1"/>
    <col min="8" max="8" width="7.140625" style="3" customWidth="1"/>
    <col min="9" max="9" width="13.140625" style="3" customWidth="1"/>
    <col min="10" max="10" width="13.140625" style="14" bestFit="1" customWidth="1"/>
    <col min="11" max="11" width="12.7109375" style="3" hidden="1" customWidth="1"/>
    <col min="12" max="16384" width="9.140625" style="3" customWidth="1"/>
  </cols>
  <sheetData>
    <row r="1" spans="1:10" s="1" customFormat="1" ht="14.25">
      <c r="A1" s="114" t="s">
        <v>5</v>
      </c>
      <c r="B1" s="114"/>
      <c r="C1" s="114"/>
      <c r="D1" s="42"/>
      <c r="E1" s="17"/>
      <c r="G1" s="2"/>
      <c r="J1" s="99"/>
    </row>
    <row r="2" spans="1:10" s="1" customFormat="1" ht="16.5" customHeight="1">
      <c r="A2" s="114" t="s">
        <v>6</v>
      </c>
      <c r="B2" s="114"/>
      <c r="C2" s="114"/>
      <c r="D2" s="42"/>
      <c r="E2" s="17"/>
      <c r="G2" s="2"/>
      <c r="J2" s="99"/>
    </row>
    <row r="3" spans="1:10" s="1" customFormat="1" ht="14.25">
      <c r="A3" s="114" t="s">
        <v>7</v>
      </c>
      <c r="B3" s="114"/>
      <c r="C3" s="5"/>
      <c r="D3" s="42"/>
      <c r="E3" s="17"/>
      <c r="G3" s="2"/>
      <c r="J3" s="99"/>
    </row>
    <row r="4" spans="1:10" s="1" customFormat="1" ht="14.25">
      <c r="A4" s="4" t="s">
        <v>11</v>
      </c>
      <c r="B4" s="6"/>
      <c r="C4" s="4"/>
      <c r="D4" s="43"/>
      <c r="E4" s="17"/>
      <c r="G4" s="2"/>
      <c r="J4" s="99"/>
    </row>
    <row r="5" spans="1:10" s="1" customFormat="1" ht="17.25" customHeight="1">
      <c r="A5" s="115" t="s">
        <v>8</v>
      </c>
      <c r="B5" s="115"/>
      <c r="C5" s="115"/>
      <c r="D5" s="115"/>
      <c r="E5" s="115"/>
      <c r="F5" s="115"/>
      <c r="G5" s="2"/>
      <c r="J5" s="99"/>
    </row>
    <row r="6" spans="2:10" s="7" customFormat="1" ht="18" customHeight="1">
      <c r="B6" s="8"/>
      <c r="C6" s="9" t="s">
        <v>523</v>
      </c>
      <c r="D6" s="44"/>
      <c r="E6" s="27"/>
      <c r="G6" s="10"/>
      <c r="J6" s="100"/>
    </row>
    <row r="7" spans="1:12" s="12" customFormat="1" ht="44.25" customHeight="1" thickBot="1">
      <c r="A7" s="113" t="s">
        <v>22</v>
      </c>
      <c r="B7" s="113"/>
      <c r="C7" s="113"/>
      <c r="D7" s="113"/>
      <c r="E7" s="113"/>
      <c r="F7" s="113"/>
      <c r="G7" s="11"/>
      <c r="J7" s="101"/>
      <c r="L7" s="103"/>
    </row>
    <row r="8" spans="1:10" ht="29.25">
      <c r="A8" s="85" t="s">
        <v>0</v>
      </c>
      <c r="B8" s="86" t="s">
        <v>9</v>
      </c>
      <c r="C8" s="87" t="s">
        <v>1</v>
      </c>
      <c r="D8" s="88" t="s">
        <v>2</v>
      </c>
      <c r="E8" s="86" t="s">
        <v>13</v>
      </c>
      <c r="F8" s="86" t="s">
        <v>3</v>
      </c>
      <c r="G8" s="89" t="s">
        <v>4</v>
      </c>
      <c r="H8" s="90" t="s">
        <v>12</v>
      </c>
      <c r="I8" s="91" t="s">
        <v>493</v>
      </c>
      <c r="J8" s="102" t="s">
        <v>10</v>
      </c>
    </row>
    <row r="9" spans="1:10" ht="15">
      <c r="A9" s="92">
        <v>1</v>
      </c>
      <c r="B9" s="76">
        <v>2</v>
      </c>
      <c r="C9" s="75">
        <v>3</v>
      </c>
      <c r="D9" s="77">
        <v>4</v>
      </c>
      <c r="E9" s="75">
        <v>5</v>
      </c>
      <c r="F9" s="75">
        <v>6</v>
      </c>
      <c r="G9" s="78">
        <v>7</v>
      </c>
      <c r="H9" s="79">
        <v>8</v>
      </c>
      <c r="I9" s="75">
        <v>9</v>
      </c>
      <c r="J9" s="104">
        <v>10</v>
      </c>
    </row>
    <row r="10" spans="1:11" ht="15">
      <c r="A10" s="93">
        <v>1</v>
      </c>
      <c r="B10" s="80" t="s">
        <v>24</v>
      </c>
      <c r="C10" s="80">
        <v>15988410</v>
      </c>
      <c r="D10" s="80" t="s">
        <v>25</v>
      </c>
      <c r="E10" s="58">
        <v>284</v>
      </c>
      <c r="F10" s="80" t="s">
        <v>372</v>
      </c>
      <c r="G10" s="81">
        <v>43153</v>
      </c>
      <c r="H10" s="80">
        <v>25346</v>
      </c>
      <c r="I10" s="82">
        <v>2296.87</v>
      </c>
      <c r="J10" s="55"/>
      <c r="K10" s="56">
        <v>7716.79</v>
      </c>
    </row>
    <row r="11" spans="1:11" ht="15">
      <c r="A11" s="93">
        <v>2</v>
      </c>
      <c r="B11" s="80" t="s">
        <v>24</v>
      </c>
      <c r="C11" s="80">
        <v>15988410</v>
      </c>
      <c r="D11" s="80" t="s">
        <v>25</v>
      </c>
      <c r="E11" s="58">
        <v>284</v>
      </c>
      <c r="F11" s="80" t="s">
        <v>264</v>
      </c>
      <c r="G11" s="81">
        <v>43153</v>
      </c>
      <c r="H11" s="80">
        <v>25346</v>
      </c>
      <c r="I11" s="82">
        <v>5419.92</v>
      </c>
      <c r="J11" s="55">
        <f>I10+I11</f>
        <v>7716.79</v>
      </c>
      <c r="K11" s="56">
        <v>7716.79</v>
      </c>
    </row>
    <row r="12" spans="1:11" ht="15">
      <c r="A12" s="93">
        <v>3</v>
      </c>
      <c r="B12" s="80" t="s">
        <v>26</v>
      </c>
      <c r="C12" s="80">
        <v>16653529</v>
      </c>
      <c r="D12" s="80" t="s">
        <v>27</v>
      </c>
      <c r="E12" s="58">
        <v>123</v>
      </c>
      <c r="F12" s="80" t="s">
        <v>373</v>
      </c>
      <c r="G12" s="81">
        <v>43153</v>
      </c>
      <c r="H12" s="80">
        <v>25347</v>
      </c>
      <c r="I12" s="82">
        <v>3152.69</v>
      </c>
      <c r="J12" s="55"/>
      <c r="K12" s="56">
        <v>12307.68</v>
      </c>
    </row>
    <row r="13" spans="1:11" ht="15">
      <c r="A13" s="93">
        <v>4</v>
      </c>
      <c r="B13" s="80" t="s">
        <v>26</v>
      </c>
      <c r="C13" s="80">
        <v>16653529</v>
      </c>
      <c r="D13" s="80" t="s">
        <v>27</v>
      </c>
      <c r="E13" s="58">
        <v>123</v>
      </c>
      <c r="F13" s="80" t="s">
        <v>265</v>
      </c>
      <c r="G13" s="81">
        <v>43153</v>
      </c>
      <c r="H13" s="80">
        <v>25347</v>
      </c>
      <c r="I13" s="82">
        <v>9154.99</v>
      </c>
      <c r="J13" s="55">
        <f>I12+I13</f>
        <v>12307.68</v>
      </c>
      <c r="K13" s="56">
        <v>12307.68</v>
      </c>
    </row>
    <row r="14" spans="1:11" ht="15">
      <c r="A14" s="93">
        <v>5</v>
      </c>
      <c r="B14" s="80" t="s">
        <v>28</v>
      </c>
      <c r="C14" s="80">
        <v>13360290</v>
      </c>
      <c r="D14" s="80" t="s">
        <v>29</v>
      </c>
      <c r="E14" s="58">
        <v>170</v>
      </c>
      <c r="F14" s="80" t="s">
        <v>374</v>
      </c>
      <c r="G14" s="81">
        <v>43153</v>
      </c>
      <c r="H14" s="80">
        <v>25348</v>
      </c>
      <c r="I14" s="82">
        <v>10524.35</v>
      </c>
      <c r="J14" s="55"/>
      <c r="K14" s="56">
        <v>44424.15</v>
      </c>
    </row>
    <row r="15" spans="1:11" ht="15">
      <c r="A15" s="93">
        <v>6</v>
      </c>
      <c r="B15" s="80" t="s">
        <v>28</v>
      </c>
      <c r="C15" s="80">
        <v>13360290</v>
      </c>
      <c r="D15" s="80" t="s">
        <v>29</v>
      </c>
      <c r="E15" s="58">
        <v>170</v>
      </c>
      <c r="F15" s="80" t="s">
        <v>266</v>
      </c>
      <c r="G15" s="81">
        <v>43153</v>
      </c>
      <c r="H15" s="80">
        <v>25348</v>
      </c>
      <c r="I15" s="82">
        <v>33899.8</v>
      </c>
      <c r="J15" s="55">
        <f>I14+I15</f>
        <v>44424.15</v>
      </c>
      <c r="K15" s="56">
        <v>44424.15</v>
      </c>
    </row>
    <row r="16" spans="1:11" ht="15">
      <c r="A16" s="93">
        <v>7</v>
      </c>
      <c r="B16" s="80" t="s">
        <v>30</v>
      </c>
      <c r="C16" s="80">
        <v>16763602</v>
      </c>
      <c r="D16" s="80" t="s">
        <v>31</v>
      </c>
      <c r="E16" s="58">
        <v>89</v>
      </c>
      <c r="F16" s="80" t="s">
        <v>375</v>
      </c>
      <c r="G16" s="81">
        <v>43153</v>
      </c>
      <c r="H16" s="80">
        <v>25349</v>
      </c>
      <c r="I16" s="82">
        <v>5251.94</v>
      </c>
      <c r="J16" s="55"/>
      <c r="K16" s="56">
        <v>21384.32</v>
      </c>
    </row>
    <row r="17" spans="1:11" ht="15">
      <c r="A17" s="93">
        <v>8</v>
      </c>
      <c r="B17" s="80" t="s">
        <v>30</v>
      </c>
      <c r="C17" s="80">
        <v>16763602</v>
      </c>
      <c r="D17" s="80" t="s">
        <v>31</v>
      </c>
      <c r="E17" s="58">
        <v>89</v>
      </c>
      <c r="F17" s="80" t="s">
        <v>267</v>
      </c>
      <c r="G17" s="81">
        <v>43153</v>
      </c>
      <c r="H17" s="80">
        <v>25349</v>
      </c>
      <c r="I17" s="82">
        <v>16132.38</v>
      </c>
      <c r="J17" s="55">
        <f>I16+I17</f>
        <v>21384.32</v>
      </c>
      <c r="K17" s="56">
        <v>21384.32</v>
      </c>
    </row>
    <row r="18" spans="1:11" ht="15">
      <c r="A18" s="93">
        <v>9</v>
      </c>
      <c r="B18" s="80" t="s">
        <v>495</v>
      </c>
      <c r="C18" s="80">
        <v>34126764</v>
      </c>
      <c r="D18" s="80" t="s">
        <v>33</v>
      </c>
      <c r="E18" s="58">
        <v>280</v>
      </c>
      <c r="F18" s="80" t="s">
        <v>376</v>
      </c>
      <c r="G18" s="81">
        <v>43153</v>
      </c>
      <c r="H18" s="80">
        <v>25350</v>
      </c>
      <c r="I18" s="82">
        <v>5313.55</v>
      </c>
      <c r="J18" s="55"/>
      <c r="K18" s="56">
        <v>23571.79</v>
      </c>
    </row>
    <row r="19" spans="1:11" ht="15">
      <c r="A19" s="93">
        <v>10</v>
      </c>
      <c r="B19" s="80" t="s">
        <v>495</v>
      </c>
      <c r="C19" s="80">
        <v>34126764</v>
      </c>
      <c r="D19" s="80" t="s">
        <v>33</v>
      </c>
      <c r="E19" s="58">
        <v>280</v>
      </c>
      <c r="F19" s="80" t="s">
        <v>268</v>
      </c>
      <c r="G19" s="81">
        <v>43153</v>
      </c>
      <c r="H19" s="80">
        <v>25350</v>
      </c>
      <c r="I19" s="82">
        <v>18258.24</v>
      </c>
      <c r="J19" s="55">
        <f>I18+I19</f>
        <v>23571.79</v>
      </c>
      <c r="K19" s="56">
        <v>23571.79</v>
      </c>
    </row>
    <row r="20" spans="1:11" ht="15">
      <c r="A20" s="93">
        <v>11</v>
      </c>
      <c r="B20" s="80" t="s">
        <v>34</v>
      </c>
      <c r="C20" s="80">
        <v>28146597</v>
      </c>
      <c r="D20" s="80" t="s">
        <v>35</v>
      </c>
      <c r="E20" s="58">
        <v>167</v>
      </c>
      <c r="F20" s="80" t="s">
        <v>377</v>
      </c>
      <c r="G20" s="81">
        <v>43153</v>
      </c>
      <c r="H20" s="80">
        <v>25351</v>
      </c>
      <c r="I20" s="82">
        <v>5915.01</v>
      </c>
      <c r="J20" s="55"/>
      <c r="K20" s="56">
        <v>24762.5</v>
      </c>
    </row>
    <row r="21" spans="1:11" ht="15">
      <c r="A21" s="93">
        <v>12</v>
      </c>
      <c r="B21" s="80" t="s">
        <v>34</v>
      </c>
      <c r="C21" s="80">
        <v>28146597</v>
      </c>
      <c r="D21" s="80" t="s">
        <v>35</v>
      </c>
      <c r="E21" s="58">
        <v>167</v>
      </c>
      <c r="F21" s="80" t="s">
        <v>269</v>
      </c>
      <c r="G21" s="81">
        <v>43153</v>
      </c>
      <c r="H21" s="80">
        <v>25351</v>
      </c>
      <c r="I21" s="82">
        <v>18847.49</v>
      </c>
      <c r="J21" s="55">
        <f>I20+I21</f>
        <v>24762.5</v>
      </c>
      <c r="K21" s="56">
        <v>24762.5</v>
      </c>
    </row>
    <row r="22" spans="1:11" ht="15">
      <c r="A22" s="93">
        <v>13</v>
      </c>
      <c r="B22" s="80" t="s">
        <v>36</v>
      </c>
      <c r="C22" s="80">
        <v>28993508</v>
      </c>
      <c r="D22" s="80" t="s">
        <v>37</v>
      </c>
      <c r="E22" s="58">
        <v>176</v>
      </c>
      <c r="F22" s="80" t="s">
        <v>378</v>
      </c>
      <c r="G22" s="81">
        <v>43153</v>
      </c>
      <c r="H22" s="80">
        <v>25352</v>
      </c>
      <c r="I22" s="82">
        <v>4679.44</v>
      </c>
      <c r="J22" s="55"/>
      <c r="K22" s="56">
        <v>18656.92</v>
      </c>
    </row>
    <row r="23" spans="1:11" ht="15">
      <c r="A23" s="93">
        <v>14</v>
      </c>
      <c r="B23" s="80" t="s">
        <v>36</v>
      </c>
      <c r="C23" s="80">
        <v>28993508</v>
      </c>
      <c r="D23" s="80" t="s">
        <v>37</v>
      </c>
      <c r="E23" s="58">
        <v>176</v>
      </c>
      <c r="F23" s="80" t="s">
        <v>270</v>
      </c>
      <c r="G23" s="81">
        <v>43153</v>
      </c>
      <c r="H23" s="80">
        <v>25352</v>
      </c>
      <c r="I23" s="82">
        <v>13977.48</v>
      </c>
      <c r="J23" s="55">
        <f>I22+I23</f>
        <v>18656.92</v>
      </c>
      <c r="K23" s="56">
        <v>18656.92</v>
      </c>
    </row>
    <row r="24" spans="1:11" ht="15">
      <c r="A24" s="93">
        <v>15</v>
      </c>
      <c r="B24" s="80" t="s">
        <v>38</v>
      </c>
      <c r="C24" s="80">
        <v>25616503</v>
      </c>
      <c r="D24" s="80" t="s">
        <v>39</v>
      </c>
      <c r="E24" s="58">
        <v>166</v>
      </c>
      <c r="F24" s="80" t="s">
        <v>379</v>
      </c>
      <c r="G24" s="81">
        <v>43153</v>
      </c>
      <c r="H24" s="80">
        <v>25353</v>
      </c>
      <c r="I24" s="82">
        <v>4700.94</v>
      </c>
      <c r="J24" s="55"/>
      <c r="K24" s="56">
        <v>19311.76</v>
      </c>
    </row>
    <row r="25" spans="1:11" ht="15">
      <c r="A25" s="93">
        <v>16</v>
      </c>
      <c r="B25" s="80" t="s">
        <v>38</v>
      </c>
      <c r="C25" s="80">
        <v>25616503</v>
      </c>
      <c r="D25" s="80" t="s">
        <v>39</v>
      </c>
      <c r="E25" s="58">
        <v>166</v>
      </c>
      <c r="F25" s="80" t="s">
        <v>271</v>
      </c>
      <c r="G25" s="81">
        <v>43153</v>
      </c>
      <c r="H25" s="80">
        <v>25353</v>
      </c>
      <c r="I25" s="82">
        <v>14610.82</v>
      </c>
      <c r="J25" s="55">
        <f>I24+I25</f>
        <v>19311.76</v>
      </c>
      <c r="K25" s="56">
        <v>19311.76</v>
      </c>
    </row>
    <row r="26" spans="1:11" ht="15">
      <c r="A26" s="93">
        <v>17</v>
      </c>
      <c r="B26" s="80" t="s">
        <v>497</v>
      </c>
      <c r="C26" s="80">
        <v>29368206</v>
      </c>
      <c r="D26" s="80" t="s">
        <v>41</v>
      </c>
      <c r="E26" s="58">
        <v>285</v>
      </c>
      <c r="F26" s="80" t="s">
        <v>380</v>
      </c>
      <c r="G26" s="81">
        <v>43153</v>
      </c>
      <c r="H26" s="80">
        <v>25354</v>
      </c>
      <c r="I26" s="82">
        <v>4764.53</v>
      </c>
      <c r="J26" s="55"/>
      <c r="K26" s="56">
        <v>19847.38</v>
      </c>
    </row>
    <row r="27" spans="1:11" ht="15">
      <c r="A27" s="93">
        <v>18</v>
      </c>
      <c r="B27" s="80" t="s">
        <v>496</v>
      </c>
      <c r="C27" s="80">
        <v>29368206</v>
      </c>
      <c r="D27" s="80" t="s">
        <v>41</v>
      </c>
      <c r="E27" s="58">
        <v>285</v>
      </c>
      <c r="F27" s="80" t="s">
        <v>272</v>
      </c>
      <c r="G27" s="81">
        <v>43153</v>
      </c>
      <c r="H27" s="80">
        <v>25354</v>
      </c>
      <c r="I27" s="82">
        <v>15082.85</v>
      </c>
      <c r="J27" s="55">
        <f>I26+I27</f>
        <v>19847.38</v>
      </c>
      <c r="K27" s="56">
        <v>19847.38</v>
      </c>
    </row>
    <row r="28" spans="1:11" ht="15">
      <c r="A28" s="93">
        <v>19</v>
      </c>
      <c r="B28" s="80" t="s">
        <v>42</v>
      </c>
      <c r="C28" s="80">
        <v>34163720</v>
      </c>
      <c r="D28" s="80" t="s">
        <v>43</v>
      </c>
      <c r="E28" s="58">
        <v>299</v>
      </c>
      <c r="F28" s="80" t="s">
        <v>381</v>
      </c>
      <c r="G28" s="81">
        <v>43153</v>
      </c>
      <c r="H28" s="80">
        <v>25355</v>
      </c>
      <c r="I28" s="82">
        <v>1576.87</v>
      </c>
      <c r="J28" s="55"/>
      <c r="K28" s="56">
        <v>6523.11</v>
      </c>
    </row>
    <row r="29" spans="1:11" ht="15">
      <c r="A29" s="93">
        <v>20</v>
      </c>
      <c r="B29" s="80" t="s">
        <v>42</v>
      </c>
      <c r="C29" s="80">
        <v>34163720</v>
      </c>
      <c r="D29" s="80" t="s">
        <v>43</v>
      </c>
      <c r="E29" s="58">
        <v>299</v>
      </c>
      <c r="F29" s="80" t="s">
        <v>273</v>
      </c>
      <c r="G29" s="81">
        <v>43153</v>
      </c>
      <c r="H29" s="80">
        <v>25355</v>
      </c>
      <c r="I29" s="82">
        <v>4946.24</v>
      </c>
      <c r="J29" s="55">
        <f>I28+I29</f>
        <v>6523.11</v>
      </c>
      <c r="K29" s="56">
        <v>6523.11</v>
      </c>
    </row>
    <row r="30" spans="1:11" ht="15">
      <c r="A30" s="93">
        <v>21</v>
      </c>
      <c r="B30" s="80" t="s">
        <v>501</v>
      </c>
      <c r="C30" s="80">
        <v>26710680</v>
      </c>
      <c r="D30" s="80" t="s">
        <v>45</v>
      </c>
      <c r="E30" s="58">
        <v>132</v>
      </c>
      <c r="F30" s="80" t="s">
        <v>377</v>
      </c>
      <c r="G30" s="81">
        <v>43153</v>
      </c>
      <c r="H30" s="80">
        <v>25356</v>
      </c>
      <c r="I30" s="82">
        <v>4967.06</v>
      </c>
      <c r="J30" s="55"/>
      <c r="K30" s="56">
        <v>21090.07</v>
      </c>
    </row>
    <row r="31" spans="1:11" ht="15">
      <c r="A31" s="93">
        <v>22</v>
      </c>
      <c r="B31" s="80" t="s">
        <v>501</v>
      </c>
      <c r="C31" s="80">
        <v>26710680</v>
      </c>
      <c r="D31" s="80" t="s">
        <v>45</v>
      </c>
      <c r="E31" s="58">
        <v>132</v>
      </c>
      <c r="F31" s="80" t="s">
        <v>269</v>
      </c>
      <c r="G31" s="81">
        <v>43153</v>
      </c>
      <c r="H31" s="80">
        <v>25356</v>
      </c>
      <c r="I31" s="82">
        <v>16123.01</v>
      </c>
      <c r="J31" s="55">
        <f>I30+I31</f>
        <v>21090.07</v>
      </c>
      <c r="K31" s="56">
        <v>21090.07</v>
      </c>
    </row>
    <row r="32" spans="1:11" ht="15">
      <c r="A32" s="93">
        <v>23</v>
      </c>
      <c r="B32" s="80" t="s">
        <v>502</v>
      </c>
      <c r="C32" s="80">
        <v>28501133</v>
      </c>
      <c r="D32" s="80" t="s">
        <v>47</v>
      </c>
      <c r="E32" s="58">
        <v>283</v>
      </c>
      <c r="F32" s="80" t="s">
        <v>382</v>
      </c>
      <c r="G32" s="81">
        <v>43153</v>
      </c>
      <c r="H32" s="80">
        <v>25357</v>
      </c>
      <c r="I32" s="82">
        <v>3817.54</v>
      </c>
      <c r="J32" s="55"/>
      <c r="K32" s="56">
        <v>14796.86</v>
      </c>
    </row>
    <row r="33" spans="1:11" ht="15">
      <c r="A33" s="93">
        <v>24</v>
      </c>
      <c r="B33" s="80" t="s">
        <v>502</v>
      </c>
      <c r="C33" s="80">
        <v>28501133</v>
      </c>
      <c r="D33" s="80" t="s">
        <v>47</v>
      </c>
      <c r="E33" s="58">
        <v>283</v>
      </c>
      <c r="F33" s="80" t="s">
        <v>274</v>
      </c>
      <c r="G33" s="81">
        <v>43153</v>
      </c>
      <c r="H33" s="80">
        <v>25357</v>
      </c>
      <c r="I33" s="82">
        <v>10979.32</v>
      </c>
      <c r="J33" s="55">
        <f>I32+I33</f>
        <v>14796.86</v>
      </c>
      <c r="K33" s="56">
        <v>14796.86</v>
      </c>
    </row>
    <row r="34" spans="1:11" ht="15">
      <c r="A34" s="93">
        <v>25</v>
      </c>
      <c r="B34" s="80" t="s">
        <v>499</v>
      </c>
      <c r="C34" s="80">
        <v>33101451</v>
      </c>
      <c r="D34" s="80" t="s">
        <v>49</v>
      </c>
      <c r="E34" s="58">
        <v>245</v>
      </c>
      <c r="F34" s="80" t="s">
        <v>383</v>
      </c>
      <c r="G34" s="81">
        <v>43153</v>
      </c>
      <c r="H34" s="80">
        <v>25358</v>
      </c>
      <c r="I34" s="82">
        <v>2104.41</v>
      </c>
      <c r="J34" s="55"/>
      <c r="K34" s="56">
        <v>9159.37</v>
      </c>
    </row>
    <row r="35" spans="1:11" ht="15">
      <c r="A35" s="93">
        <v>26</v>
      </c>
      <c r="B35" s="80" t="s">
        <v>499</v>
      </c>
      <c r="C35" s="80">
        <v>33101451</v>
      </c>
      <c r="D35" s="80" t="s">
        <v>49</v>
      </c>
      <c r="E35" s="58">
        <v>245</v>
      </c>
      <c r="F35" s="80" t="s">
        <v>275</v>
      </c>
      <c r="G35" s="81">
        <v>43153</v>
      </c>
      <c r="H35" s="80">
        <v>25358</v>
      </c>
      <c r="I35" s="82">
        <v>7054.96</v>
      </c>
      <c r="J35" s="55">
        <f>I34+I35</f>
        <v>9159.369999999999</v>
      </c>
      <c r="K35" s="56">
        <v>9159.37</v>
      </c>
    </row>
    <row r="36" spans="1:11" ht="15">
      <c r="A36" s="93">
        <v>27</v>
      </c>
      <c r="B36" s="80" t="s">
        <v>500</v>
      </c>
      <c r="C36" s="80">
        <v>34048747</v>
      </c>
      <c r="D36" s="80" t="s">
        <v>51</v>
      </c>
      <c r="E36" s="58">
        <v>282</v>
      </c>
      <c r="F36" s="80" t="s">
        <v>306</v>
      </c>
      <c r="G36" s="81">
        <v>43153</v>
      </c>
      <c r="H36" s="80">
        <v>25359</v>
      </c>
      <c r="I36" s="82">
        <v>4415.54</v>
      </c>
      <c r="J36" s="55"/>
      <c r="K36" s="56">
        <v>19476.74</v>
      </c>
    </row>
    <row r="37" spans="1:11" ht="15">
      <c r="A37" s="93">
        <v>28</v>
      </c>
      <c r="B37" s="80" t="s">
        <v>503</v>
      </c>
      <c r="C37" s="80">
        <v>34048747</v>
      </c>
      <c r="D37" s="80" t="s">
        <v>51</v>
      </c>
      <c r="E37" s="58">
        <v>282</v>
      </c>
      <c r="F37" s="80" t="s">
        <v>276</v>
      </c>
      <c r="G37" s="81">
        <v>43153</v>
      </c>
      <c r="H37" s="80">
        <v>25359</v>
      </c>
      <c r="I37" s="82">
        <v>15061.2</v>
      </c>
      <c r="J37" s="55">
        <f>I36+I37</f>
        <v>19476.74</v>
      </c>
      <c r="K37" s="56">
        <v>19476.74</v>
      </c>
    </row>
    <row r="38" spans="1:11" ht="15">
      <c r="A38" s="93">
        <v>29</v>
      </c>
      <c r="B38" s="80" t="s">
        <v>498</v>
      </c>
      <c r="C38" s="80">
        <v>20716854</v>
      </c>
      <c r="D38" s="80" t="s">
        <v>53</v>
      </c>
      <c r="E38" s="58">
        <v>289</v>
      </c>
      <c r="F38" s="80" t="s">
        <v>382</v>
      </c>
      <c r="G38" s="81">
        <v>43153</v>
      </c>
      <c r="H38" s="80">
        <v>25360</v>
      </c>
      <c r="I38" s="82">
        <v>7377.02</v>
      </c>
      <c r="J38" s="55"/>
      <c r="K38" s="56">
        <v>34080.51</v>
      </c>
    </row>
    <row r="39" spans="1:11" ht="15">
      <c r="A39" s="93">
        <v>30</v>
      </c>
      <c r="B39" s="80" t="s">
        <v>498</v>
      </c>
      <c r="C39" s="80">
        <v>20716854</v>
      </c>
      <c r="D39" s="80" t="s">
        <v>53</v>
      </c>
      <c r="E39" s="58">
        <v>289</v>
      </c>
      <c r="F39" s="80" t="s">
        <v>274</v>
      </c>
      <c r="G39" s="81">
        <v>43153</v>
      </c>
      <c r="H39" s="80">
        <v>25360</v>
      </c>
      <c r="I39" s="82">
        <v>26703.49</v>
      </c>
      <c r="J39" s="55">
        <f>I38+I39</f>
        <v>34080.51</v>
      </c>
      <c r="K39" s="56">
        <v>34080.51</v>
      </c>
    </row>
    <row r="40" spans="1:11" ht="15" customHeight="1">
      <c r="A40" s="93">
        <v>31</v>
      </c>
      <c r="B40" s="80" t="s">
        <v>54</v>
      </c>
      <c r="C40" s="80">
        <v>16286155</v>
      </c>
      <c r="D40" s="80" t="s">
        <v>55</v>
      </c>
      <c r="E40" s="58">
        <v>319</v>
      </c>
      <c r="F40" s="80" t="s">
        <v>384</v>
      </c>
      <c r="G40" s="81">
        <v>43153</v>
      </c>
      <c r="H40" s="80">
        <v>25361</v>
      </c>
      <c r="I40" s="82">
        <v>2756.72</v>
      </c>
      <c r="J40" s="55"/>
      <c r="K40" s="56">
        <v>12101.77</v>
      </c>
    </row>
    <row r="41" spans="1:11" ht="15" customHeight="1">
      <c r="A41" s="93">
        <v>32</v>
      </c>
      <c r="B41" s="80" t="s">
        <v>54</v>
      </c>
      <c r="C41" s="80">
        <v>16286155</v>
      </c>
      <c r="D41" s="80" t="s">
        <v>55</v>
      </c>
      <c r="E41" s="58">
        <v>319</v>
      </c>
      <c r="F41" s="80" t="s">
        <v>277</v>
      </c>
      <c r="G41" s="81">
        <v>43153</v>
      </c>
      <c r="H41" s="80">
        <v>25361</v>
      </c>
      <c r="I41" s="82">
        <v>9345.05</v>
      </c>
      <c r="J41" s="55">
        <f>I40+I41</f>
        <v>12101.769999999999</v>
      </c>
      <c r="K41" s="56">
        <v>12101.77</v>
      </c>
    </row>
    <row r="42" spans="1:11" ht="15">
      <c r="A42" s="93">
        <v>33</v>
      </c>
      <c r="B42" s="80" t="s">
        <v>56</v>
      </c>
      <c r="C42" s="80">
        <v>22642060</v>
      </c>
      <c r="D42" s="80" t="s">
        <v>57</v>
      </c>
      <c r="E42" s="58">
        <v>324</v>
      </c>
      <c r="F42" s="80" t="s">
        <v>385</v>
      </c>
      <c r="G42" s="81">
        <v>43153</v>
      </c>
      <c r="H42" s="80">
        <v>25362</v>
      </c>
      <c r="I42" s="82">
        <v>1395.92</v>
      </c>
      <c r="J42" s="55"/>
      <c r="K42" s="56">
        <v>7203.92</v>
      </c>
    </row>
    <row r="43" spans="1:11" ht="15">
      <c r="A43" s="93">
        <v>34</v>
      </c>
      <c r="B43" s="80" t="s">
        <v>56</v>
      </c>
      <c r="C43" s="80">
        <v>22642060</v>
      </c>
      <c r="D43" s="80" t="s">
        <v>57</v>
      </c>
      <c r="E43" s="58">
        <v>324</v>
      </c>
      <c r="F43" s="80" t="s">
        <v>278</v>
      </c>
      <c r="G43" s="81">
        <v>43153</v>
      </c>
      <c r="H43" s="80">
        <v>25362</v>
      </c>
      <c r="I43" s="82">
        <v>5808</v>
      </c>
      <c r="J43" s="55">
        <f>I42+I43</f>
        <v>7203.92</v>
      </c>
      <c r="K43" s="56">
        <v>7203.92</v>
      </c>
    </row>
    <row r="44" spans="1:11" ht="15">
      <c r="A44" s="93">
        <v>35</v>
      </c>
      <c r="B44" s="80" t="s">
        <v>58</v>
      </c>
      <c r="C44" s="80">
        <v>23666661</v>
      </c>
      <c r="D44" s="80" t="s">
        <v>59</v>
      </c>
      <c r="E44" s="58">
        <v>194</v>
      </c>
      <c r="F44" s="80" t="s">
        <v>386</v>
      </c>
      <c r="G44" s="81">
        <v>43153</v>
      </c>
      <c r="H44" s="80">
        <v>25363</v>
      </c>
      <c r="I44" s="82">
        <v>12098.49</v>
      </c>
      <c r="J44" s="55"/>
      <c r="K44" s="56">
        <v>52566.28</v>
      </c>
    </row>
    <row r="45" spans="1:11" ht="15">
      <c r="A45" s="93">
        <v>36</v>
      </c>
      <c r="B45" s="80" t="s">
        <v>58</v>
      </c>
      <c r="C45" s="80">
        <v>23666661</v>
      </c>
      <c r="D45" s="80" t="s">
        <v>59</v>
      </c>
      <c r="E45" s="58">
        <v>194</v>
      </c>
      <c r="F45" s="80" t="s">
        <v>279</v>
      </c>
      <c r="G45" s="81">
        <v>43153</v>
      </c>
      <c r="H45" s="80">
        <v>25363</v>
      </c>
      <c r="I45" s="82">
        <v>40467.79</v>
      </c>
      <c r="J45" s="55">
        <f>I44+I45</f>
        <v>52566.28</v>
      </c>
      <c r="K45" s="56">
        <v>52566.28</v>
      </c>
    </row>
    <row r="46" spans="1:11" ht="14.25" customHeight="1">
      <c r="A46" s="93">
        <v>37</v>
      </c>
      <c r="B46" s="80" t="s">
        <v>60</v>
      </c>
      <c r="C46" s="80">
        <v>27712744</v>
      </c>
      <c r="D46" s="80" t="s">
        <v>61</v>
      </c>
      <c r="E46" s="58">
        <v>238</v>
      </c>
      <c r="F46" s="80" t="s">
        <v>387</v>
      </c>
      <c r="G46" s="81">
        <v>43153</v>
      </c>
      <c r="H46" s="80">
        <v>25364</v>
      </c>
      <c r="I46" s="82">
        <v>12960.82</v>
      </c>
      <c r="J46" s="98"/>
      <c r="K46" s="56">
        <v>54269.78</v>
      </c>
    </row>
    <row r="47" spans="1:11" ht="14.25" customHeight="1">
      <c r="A47" s="93">
        <v>38</v>
      </c>
      <c r="B47" s="80" t="s">
        <v>60</v>
      </c>
      <c r="C47" s="80">
        <v>27712744</v>
      </c>
      <c r="D47" s="80" t="s">
        <v>61</v>
      </c>
      <c r="E47" s="58">
        <v>238</v>
      </c>
      <c r="F47" s="80" t="s">
        <v>280</v>
      </c>
      <c r="G47" s="81">
        <v>43153</v>
      </c>
      <c r="H47" s="80">
        <v>25364</v>
      </c>
      <c r="I47" s="82">
        <v>41308.96</v>
      </c>
      <c r="J47" s="98">
        <f>I46+I47</f>
        <v>54269.78</v>
      </c>
      <c r="K47" s="56">
        <v>54269.78</v>
      </c>
    </row>
    <row r="48" spans="1:11" ht="15">
      <c r="A48" s="93">
        <v>39</v>
      </c>
      <c r="B48" s="80" t="s">
        <v>62</v>
      </c>
      <c r="C48" s="80">
        <v>18667628</v>
      </c>
      <c r="D48" s="80" t="s">
        <v>63</v>
      </c>
      <c r="E48" s="105">
        <v>137</v>
      </c>
      <c r="F48" s="80" t="s">
        <v>281</v>
      </c>
      <c r="G48" s="81">
        <v>43153</v>
      </c>
      <c r="H48" s="80">
        <v>25365</v>
      </c>
      <c r="I48" s="82">
        <v>90.05</v>
      </c>
      <c r="J48" s="55">
        <f>I48</f>
        <v>90.05</v>
      </c>
      <c r="K48" s="56">
        <v>90.05</v>
      </c>
    </row>
    <row r="49" spans="1:11" ht="15">
      <c r="A49" s="93">
        <v>40</v>
      </c>
      <c r="B49" s="80" t="s">
        <v>64</v>
      </c>
      <c r="C49" s="80">
        <v>27280905</v>
      </c>
      <c r="D49" s="80" t="s">
        <v>65</v>
      </c>
      <c r="E49" s="58">
        <v>240</v>
      </c>
      <c r="F49" s="80" t="s">
        <v>388</v>
      </c>
      <c r="G49" s="81">
        <v>43153</v>
      </c>
      <c r="H49" s="80">
        <v>25366</v>
      </c>
      <c r="I49" s="82">
        <v>20158.11</v>
      </c>
      <c r="J49" s="98"/>
      <c r="K49" s="56">
        <v>86444.16</v>
      </c>
    </row>
    <row r="50" spans="1:10" ht="15">
      <c r="A50" s="93">
        <v>41</v>
      </c>
      <c r="B50" s="80" t="s">
        <v>64</v>
      </c>
      <c r="C50" s="80">
        <v>27280905</v>
      </c>
      <c r="D50" s="80" t="s">
        <v>65</v>
      </c>
      <c r="E50" s="58">
        <v>240</v>
      </c>
      <c r="F50" s="80" t="s">
        <v>282</v>
      </c>
      <c r="G50" s="81">
        <v>43153</v>
      </c>
      <c r="H50" s="80">
        <v>25366</v>
      </c>
      <c r="I50" s="82">
        <v>66325.42</v>
      </c>
      <c r="J50" s="98"/>
    </row>
    <row r="51" spans="1:11" ht="15">
      <c r="A51" s="93">
        <v>42</v>
      </c>
      <c r="B51" s="80" t="s">
        <v>64</v>
      </c>
      <c r="C51" s="80">
        <v>27280905</v>
      </c>
      <c r="D51" s="80" t="s">
        <v>65</v>
      </c>
      <c r="E51" s="58">
        <v>240</v>
      </c>
      <c r="F51" s="80" t="s">
        <v>389</v>
      </c>
      <c r="G51" s="81">
        <v>43153</v>
      </c>
      <c r="H51" s="80">
        <v>25366</v>
      </c>
      <c r="I51" s="82">
        <v>-39.37</v>
      </c>
      <c r="J51" s="98">
        <f>I49+I50+I51</f>
        <v>86444.16</v>
      </c>
      <c r="K51" s="56">
        <v>86444.16</v>
      </c>
    </row>
    <row r="52" spans="1:11" ht="15">
      <c r="A52" s="93">
        <v>43</v>
      </c>
      <c r="B52" s="80" t="s">
        <v>66</v>
      </c>
      <c r="C52" s="80">
        <v>35643440</v>
      </c>
      <c r="D52" s="80" t="s">
        <v>67</v>
      </c>
      <c r="E52" s="58">
        <v>330</v>
      </c>
      <c r="F52" s="80" t="s">
        <v>390</v>
      </c>
      <c r="G52" s="81">
        <v>43153</v>
      </c>
      <c r="H52" s="80">
        <v>25367</v>
      </c>
      <c r="I52" s="82">
        <v>1770.26</v>
      </c>
      <c r="J52" s="55"/>
      <c r="K52" s="56">
        <v>9352.34</v>
      </c>
    </row>
    <row r="53" spans="1:11" ht="15">
      <c r="A53" s="93">
        <v>44</v>
      </c>
      <c r="B53" s="80" t="s">
        <v>66</v>
      </c>
      <c r="C53" s="80">
        <v>35643440</v>
      </c>
      <c r="D53" s="80" t="s">
        <v>67</v>
      </c>
      <c r="E53" s="58">
        <v>330</v>
      </c>
      <c r="F53" s="80" t="s">
        <v>283</v>
      </c>
      <c r="G53" s="81">
        <v>43153</v>
      </c>
      <c r="H53" s="80">
        <v>25367</v>
      </c>
      <c r="I53" s="82">
        <v>7582.08</v>
      </c>
      <c r="J53" s="55">
        <f>I53+I52</f>
        <v>9352.34</v>
      </c>
      <c r="K53" s="56">
        <v>9352.34</v>
      </c>
    </row>
    <row r="54" spans="1:11" ht="15">
      <c r="A54" s="93">
        <v>45</v>
      </c>
      <c r="B54" s="80" t="s">
        <v>68</v>
      </c>
      <c r="C54" s="80">
        <v>32094151</v>
      </c>
      <c r="D54" s="80" t="s">
        <v>69</v>
      </c>
      <c r="E54" s="58">
        <v>248</v>
      </c>
      <c r="F54" s="80" t="s">
        <v>391</v>
      </c>
      <c r="G54" s="81">
        <v>43153</v>
      </c>
      <c r="H54" s="80">
        <v>25368</v>
      </c>
      <c r="I54" s="82">
        <v>4768.82</v>
      </c>
      <c r="J54" s="98"/>
      <c r="K54" s="56">
        <v>20132.74</v>
      </c>
    </row>
    <row r="55" spans="1:10" ht="15">
      <c r="A55" s="93">
        <v>46</v>
      </c>
      <c r="B55" s="80" t="s">
        <v>68</v>
      </c>
      <c r="C55" s="80">
        <v>32094151</v>
      </c>
      <c r="D55" s="80" t="s">
        <v>69</v>
      </c>
      <c r="E55" s="58">
        <v>248</v>
      </c>
      <c r="F55" s="80" t="s">
        <v>284</v>
      </c>
      <c r="G55" s="81">
        <v>43153</v>
      </c>
      <c r="H55" s="80">
        <v>25368</v>
      </c>
      <c r="I55" s="82">
        <v>15363.92</v>
      </c>
      <c r="J55" s="98">
        <f>I54+I55</f>
        <v>20132.739999999998</v>
      </c>
    </row>
    <row r="56" spans="1:11" ht="15">
      <c r="A56" s="93">
        <v>47</v>
      </c>
      <c r="B56" s="80" t="s">
        <v>504</v>
      </c>
      <c r="C56" s="80">
        <v>30131253</v>
      </c>
      <c r="D56" s="80" t="s">
        <v>71</v>
      </c>
      <c r="E56" s="58">
        <v>334</v>
      </c>
      <c r="F56" s="80" t="s">
        <v>392</v>
      </c>
      <c r="G56" s="81">
        <v>43153</v>
      </c>
      <c r="H56" s="80">
        <v>25369</v>
      </c>
      <c r="I56" s="82">
        <v>2558.15</v>
      </c>
      <c r="J56" s="55"/>
      <c r="K56" s="56">
        <v>11451.43</v>
      </c>
    </row>
    <row r="57" spans="1:11" ht="15">
      <c r="A57" s="93">
        <v>48</v>
      </c>
      <c r="B57" s="80" t="s">
        <v>504</v>
      </c>
      <c r="C57" s="80">
        <v>30131253</v>
      </c>
      <c r="D57" s="80" t="s">
        <v>71</v>
      </c>
      <c r="E57" s="58">
        <v>334</v>
      </c>
      <c r="F57" s="80" t="s">
        <v>285</v>
      </c>
      <c r="G57" s="81">
        <v>43153</v>
      </c>
      <c r="H57" s="80">
        <v>25369</v>
      </c>
      <c r="I57" s="82">
        <v>8893.28</v>
      </c>
      <c r="J57" s="55">
        <f>I56+I57</f>
        <v>11451.43</v>
      </c>
      <c r="K57" s="56">
        <v>11451.43</v>
      </c>
    </row>
    <row r="58" spans="1:11" ht="15">
      <c r="A58" s="93">
        <v>49</v>
      </c>
      <c r="B58" s="80" t="s">
        <v>505</v>
      </c>
      <c r="C58" s="80">
        <v>34024772</v>
      </c>
      <c r="D58" s="80" t="s">
        <v>73</v>
      </c>
      <c r="E58" s="58">
        <v>292</v>
      </c>
      <c r="F58" s="80" t="s">
        <v>393</v>
      </c>
      <c r="G58" s="81">
        <v>43153</v>
      </c>
      <c r="H58" s="80">
        <v>25370</v>
      </c>
      <c r="I58" s="82">
        <v>1952.15</v>
      </c>
      <c r="J58" s="55"/>
      <c r="K58" s="56">
        <v>6820.75</v>
      </c>
    </row>
    <row r="59" spans="1:11" ht="15">
      <c r="A59" s="93">
        <v>50</v>
      </c>
      <c r="B59" s="80" t="s">
        <v>505</v>
      </c>
      <c r="C59" s="80">
        <v>34024772</v>
      </c>
      <c r="D59" s="80" t="s">
        <v>73</v>
      </c>
      <c r="E59" s="58">
        <v>292</v>
      </c>
      <c r="F59" s="80" t="s">
        <v>286</v>
      </c>
      <c r="G59" s="81">
        <v>43153</v>
      </c>
      <c r="H59" s="80">
        <v>25370</v>
      </c>
      <c r="I59" s="82">
        <v>4868.6</v>
      </c>
      <c r="J59" s="55">
        <f>I58+I59</f>
        <v>6820.75</v>
      </c>
      <c r="K59" s="56">
        <v>6820.75</v>
      </c>
    </row>
    <row r="60" spans="1:11" ht="15">
      <c r="A60" s="93">
        <v>51</v>
      </c>
      <c r="B60" s="80" t="s">
        <v>74</v>
      </c>
      <c r="C60" s="80">
        <v>19630872</v>
      </c>
      <c r="D60" s="80" t="s">
        <v>75</v>
      </c>
      <c r="E60" s="60">
        <v>39</v>
      </c>
      <c r="F60" s="80" t="s">
        <v>287</v>
      </c>
      <c r="G60" s="81">
        <v>43153</v>
      </c>
      <c r="H60" s="80">
        <v>25371</v>
      </c>
      <c r="I60" s="82">
        <v>19123.63</v>
      </c>
      <c r="J60" s="55"/>
      <c r="K60" s="56">
        <v>24386.84</v>
      </c>
    </row>
    <row r="61" spans="1:11" ht="15">
      <c r="A61" s="93">
        <v>52</v>
      </c>
      <c r="B61" s="80" t="s">
        <v>74</v>
      </c>
      <c r="C61" s="80">
        <v>19630872</v>
      </c>
      <c r="D61" s="80" t="s">
        <v>75</v>
      </c>
      <c r="E61" s="60">
        <v>39</v>
      </c>
      <c r="F61" s="80" t="s">
        <v>394</v>
      </c>
      <c r="G61" s="81">
        <v>43153</v>
      </c>
      <c r="H61" s="80">
        <v>25371</v>
      </c>
      <c r="I61" s="82">
        <v>5263.21</v>
      </c>
      <c r="J61" s="55">
        <f>I60+I61</f>
        <v>24386.84</v>
      </c>
      <c r="K61" s="56">
        <v>24386.84</v>
      </c>
    </row>
    <row r="62" spans="1:11" ht="15">
      <c r="A62" s="93">
        <v>53</v>
      </c>
      <c r="B62" s="80" t="s">
        <v>76</v>
      </c>
      <c r="C62" s="80">
        <v>19982100</v>
      </c>
      <c r="D62" s="80" t="s">
        <v>77</v>
      </c>
      <c r="E62" s="61">
        <v>70</v>
      </c>
      <c r="F62" s="80" t="s">
        <v>395</v>
      </c>
      <c r="G62" s="81">
        <v>43153</v>
      </c>
      <c r="H62" s="80">
        <v>25372</v>
      </c>
      <c r="I62" s="82">
        <v>2913.12</v>
      </c>
      <c r="J62" s="55"/>
      <c r="K62" s="56">
        <v>11018.98</v>
      </c>
    </row>
    <row r="63" spans="1:11" ht="15">
      <c r="A63" s="93">
        <v>54</v>
      </c>
      <c r="B63" s="80" t="s">
        <v>76</v>
      </c>
      <c r="C63" s="80">
        <v>19982100</v>
      </c>
      <c r="D63" s="80" t="s">
        <v>77</v>
      </c>
      <c r="E63" s="61">
        <v>70</v>
      </c>
      <c r="F63" s="80" t="s">
        <v>288</v>
      </c>
      <c r="G63" s="81">
        <v>43153</v>
      </c>
      <c r="H63" s="80">
        <v>25372</v>
      </c>
      <c r="I63" s="82">
        <v>8105.86</v>
      </c>
      <c r="J63" s="55">
        <f>I62+I63</f>
        <v>11018.98</v>
      </c>
      <c r="K63" s="56">
        <v>11018.98</v>
      </c>
    </row>
    <row r="64" spans="1:10" ht="15">
      <c r="A64" s="93">
        <v>55</v>
      </c>
      <c r="B64" s="80" t="s">
        <v>78</v>
      </c>
      <c r="C64" s="80">
        <v>19675270</v>
      </c>
      <c r="D64" s="80" t="s">
        <v>79</v>
      </c>
      <c r="E64" s="58">
        <v>21</v>
      </c>
      <c r="F64" s="80" t="s">
        <v>396</v>
      </c>
      <c r="G64" s="81">
        <v>43153</v>
      </c>
      <c r="H64" s="80">
        <v>25373</v>
      </c>
      <c r="I64" s="82">
        <v>2430.46</v>
      </c>
      <c r="J64" s="98"/>
    </row>
    <row r="65" spans="1:11" ht="15">
      <c r="A65" s="93">
        <v>56</v>
      </c>
      <c r="B65" s="80" t="s">
        <v>78</v>
      </c>
      <c r="C65" s="80">
        <v>19675270</v>
      </c>
      <c r="D65" s="80" t="s">
        <v>79</v>
      </c>
      <c r="E65" s="58">
        <v>21</v>
      </c>
      <c r="F65" s="80" t="s">
        <v>289</v>
      </c>
      <c r="G65" s="81">
        <v>43153</v>
      </c>
      <c r="H65" s="80">
        <v>25373</v>
      </c>
      <c r="I65" s="82">
        <v>8297.52</v>
      </c>
      <c r="J65" s="98">
        <f>I64+I65</f>
        <v>10727.98</v>
      </c>
      <c r="K65" s="98">
        <v>10727.98</v>
      </c>
    </row>
    <row r="66" spans="1:11" ht="15">
      <c r="A66" s="93">
        <v>57</v>
      </c>
      <c r="B66" s="80" t="s">
        <v>80</v>
      </c>
      <c r="C66" s="80">
        <v>19540486</v>
      </c>
      <c r="D66" s="80" t="s">
        <v>81</v>
      </c>
      <c r="E66" s="58">
        <v>22</v>
      </c>
      <c r="F66" s="80" t="s">
        <v>397</v>
      </c>
      <c r="G66" s="81">
        <v>43153</v>
      </c>
      <c r="H66" s="80">
        <v>25374</v>
      </c>
      <c r="I66" s="82">
        <v>1628.06</v>
      </c>
      <c r="J66" s="55"/>
      <c r="K66" s="56">
        <v>6968.78</v>
      </c>
    </row>
    <row r="67" spans="1:11" ht="15">
      <c r="A67" s="93">
        <v>58</v>
      </c>
      <c r="B67" s="80" t="s">
        <v>80</v>
      </c>
      <c r="C67" s="80">
        <v>19540486</v>
      </c>
      <c r="D67" s="80" t="s">
        <v>81</v>
      </c>
      <c r="E67" s="58">
        <v>22</v>
      </c>
      <c r="F67" s="80" t="s">
        <v>290</v>
      </c>
      <c r="G67" s="81">
        <v>43153</v>
      </c>
      <c r="H67" s="80">
        <v>25374</v>
      </c>
      <c r="I67" s="82">
        <v>5340.72</v>
      </c>
      <c r="J67" s="55">
        <f>I66+I67</f>
        <v>6968.780000000001</v>
      </c>
      <c r="K67" s="56">
        <v>6968.78</v>
      </c>
    </row>
    <row r="68" spans="1:11" ht="15">
      <c r="A68" s="93">
        <v>59</v>
      </c>
      <c r="B68" s="80" t="s">
        <v>82</v>
      </c>
      <c r="C68" s="80">
        <v>20070809</v>
      </c>
      <c r="D68" s="80" t="s">
        <v>83</v>
      </c>
      <c r="E68" s="58">
        <v>86</v>
      </c>
      <c r="F68" s="80" t="s">
        <v>398</v>
      </c>
      <c r="G68" s="81">
        <v>43153</v>
      </c>
      <c r="H68" s="80">
        <v>25375</v>
      </c>
      <c r="I68" s="82">
        <v>4854.18</v>
      </c>
      <c r="J68" s="55"/>
      <c r="K68" s="56">
        <v>16529.32</v>
      </c>
    </row>
    <row r="69" spans="1:11" ht="15">
      <c r="A69" s="93">
        <v>60</v>
      </c>
      <c r="B69" s="80" t="s">
        <v>82</v>
      </c>
      <c r="C69" s="80">
        <v>20070809</v>
      </c>
      <c r="D69" s="80" t="s">
        <v>83</v>
      </c>
      <c r="E69" s="58">
        <v>86</v>
      </c>
      <c r="F69" s="80" t="s">
        <v>291</v>
      </c>
      <c r="G69" s="81">
        <v>43153</v>
      </c>
      <c r="H69" s="80">
        <v>25375</v>
      </c>
      <c r="I69" s="82">
        <v>11675.14</v>
      </c>
      <c r="J69" s="55">
        <f>I68+I69</f>
        <v>16529.32</v>
      </c>
      <c r="K69" s="56">
        <v>16529.32</v>
      </c>
    </row>
    <row r="70" spans="1:11" s="13" customFormat="1" ht="15">
      <c r="A70" s="116">
        <v>61</v>
      </c>
      <c r="B70" s="117" t="s">
        <v>84</v>
      </c>
      <c r="C70" s="117">
        <v>19630775</v>
      </c>
      <c r="D70" s="117" t="s">
        <v>85</v>
      </c>
      <c r="E70" s="64">
        <v>37</v>
      </c>
      <c r="F70" s="117" t="s">
        <v>399</v>
      </c>
      <c r="G70" s="118">
        <v>43153</v>
      </c>
      <c r="H70" s="117">
        <v>25376</v>
      </c>
      <c r="I70" s="119">
        <v>8189.47</v>
      </c>
      <c r="J70" s="95"/>
      <c r="K70" s="65">
        <v>33866.11</v>
      </c>
    </row>
    <row r="71" spans="1:11" s="13" customFormat="1" ht="15">
      <c r="A71" s="116">
        <v>62</v>
      </c>
      <c r="B71" s="117" t="s">
        <v>84</v>
      </c>
      <c r="C71" s="117">
        <v>19630775</v>
      </c>
      <c r="D71" s="117" t="s">
        <v>85</v>
      </c>
      <c r="E71" s="64">
        <v>37</v>
      </c>
      <c r="F71" s="117" t="s">
        <v>292</v>
      </c>
      <c r="G71" s="118">
        <v>43153</v>
      </c>
      <c r="H71" s="117">
        <v>25376</v>
      </c>
      <c r="I71" s="119">
        <v>25676.64</v>
      </c>
      <c r="J71" s="95">
        <f>I70+I71</f>
        <v>33866.11</v>
      </c>
      <c r="K71" s="65">
        <v>33866.11</v>
      </c>
    </row>
    <row r="72" spans="1:11" s="13" customFormat="1" ht="14.25" customHeight="1">
      <c r="A72" s="116">
        <v>63</v>
      </c>
      <c r="B72" s="117" t="s">
        <v>86</v>
      </c>
      <c r="C72" s="117">
        <v>19459501</v>
      </c>
      <c r="D72" s="117" t="s">
        <v>87</v>
      </c>
      <c r="E72" s="64">
        <v>27</v>
      </c>
      <c r="F72" s="117" t="s">
        <v>400</v>
      </c>
      <c r="G72" s="118">
        <v>43153</v>
      </c>
      <c r="H72" s="117">
        <v>25377</v>
      </c>
      <c r="I72" s="119">
        <v>3366.3</v>
      </c>
      <c r="J72" s="95"/>
      <c r="K72" s="65">
        <v>16619.76</v>
      </c>
    </row>
    <row r="73" spans="1:11" ht="15">
      <c r="A73" s="93">
        <v>64</v>
      </c>
      <c r="B73" s="80" t="s">
        <v>86</v>
      </c>
      <c r="C73" s="80">
        <v>19459501</v>
      </c>
      <c r="D73" s="80" t="s">
        <v>87</v>
      </c>
      <c r="E73" s="58">
        <v>27</v>
      </c>
      <c r="F73" s="80" t="s">
        <v>293</v>
      </c>
      <c r="G73" s="81">
        <v>43153</v>
      </c>
      <c r="H73" s="80">
        <v>25377</v>
      </c>
      <c r="I73" s="82">
        <v>13253.46</v>
      </c>
      <c r="J73" s="55">
        <f>I72+I73</f>
        <v>16619.76</v>
      </c>
      <c r="K73" s="56">
        <v>16619.76</v>
      </c>
    </row>
    <row r="74" spans="1:11" ht="15">
      <c r="A74" s="93">
        <v>65</v>
      </c>
      <c r="B74" s="80" t="s">
        <v>88</v>
      </c>
      <c r="C74" s="80">
        <v>19982151</v>
      </c>
      <c r="D74" s="80" t="s">
        <v>89</v>
      </c>
      <c r="E74" s="58">
        <v>26</v>
      </c>
      <c r="F74" s="80" t="s">
        <v>401</v>
      </c>
      <c r="G74" s="81">
        <v>43153</v>
      </c>
      <c r="H74" s="80">
        <v>25378</v>
      </c>
      <c r="I74" s="82">
        <v>3443.72</v>
      </c>
      <c r="J74" s="55"/>
      <c r="K74" s="56">
        <v>15126.49</v>
      </c>
    </row>
    <row r="75" spans="1:11" ht="15">
      <c r="A75" s="93">
        <v>66</v>
      </c>
      <c r="B75" s="80" t="s">
        <v>88</v>
      </c>
      <c r="C75" s="80">
        <v>19982151</v>
      </c>
      <c r="D75" s="80" t="s">
        <v>89</v>
      </c>
      <c r="E75" s="58">
        <v>26</v>
      </c>
      <c r="F75" s="80" t="s">
        <v>402</v>
      </c>
      <c r="G75" s="81">
        <v>43153</v>
      </c>
      <c r="H75" s="80">
        <v>25378</v>
      </c>
      <c r="I75" s="82">
        <v>-68.53</v>
      </c>
      <c r="J75" s="55"/>
      <c r="K75" s="56">
        <v>15126.49</v>
      </c>
    </row>
    <row r="76" spans="1:11" ht="15">
      <c r="A76" s="93">
        <v>67</v>
      </c>
      <c r="B76" s="80" t="s">
        <v>88</v>
      </c>
      <c r="C76" s="80">
        <v>19982151</v>
      </c>
      <c r="D76" s="80" t="s">
        <v>89</v>
      </c>
      <c r="E76" s="58">
        <v>26</v>
      </c>
      <c r="F76" s="80" t="s">
        <v>294</v>
      </c>
      <c r="G76" s="81">
        <v>43153</v>
      </c>
      <c r="H76" s="80">
        <v>25378</v>
      </c>
      <c r="I76" s="82">
        <v>11751.3</v>
      </c>
      <c r="J76" s="55">
        <f>I74+I75+I76</f>
        <v>15126.489999999998</v>
      </c>
      <c r="K76" s="56">
        <v>15126.49</v>
      </c>
    </row>
    <row r="77" spans="1:11" ht="15">
      <c r="A77" s="93">
        <v>68</v>
      </c>
      <c r="B77" s="80" t="s">
        <v>90</v>
      </c>
      <c r="C77" s="80">
        <v>19540184</v>
      </c>
      <c r="D77" s="80" t="s">
        <v>91</v>
      </c>
      <c r="E77" s="58">
        <v>44</v>
      </c>
      <c r="F77" s="80" t="s">
        <v>403</v>
      </c>
      <c r="G77" s="81">
        <v>43153</v>
      </c>
      <c r="H77" s="80">
        <v>25379</v>
      </c>
      <c r="I77" s="82">
        <v>3782.65</v>
      </c>
      <c r="J77" s="55"/>
      <c r="K77" s="56">
        <v>15075.25</v>
      </c>
    </row>
    <row r="78" spans="1:11" ht="15">
      <c r="A78" s="93">
        <v>69</v>
      </c>
      <c r="B78" s="80" t="s">
        <v>90</v>
      </c>
      <c r="C78" s="80">
        <v>19540184</v>
      </c>
      <c r="D78" s="80" t="s">
        <v>91</v>
      </c>
      <c r="E78" s="58">
        <v>44</v>
      </c>
      <c r="F78" s="80" t="s">
        <v>295</v>
      </c>
      <c r="G78" s="81">
        <v>43153</v>
      </c>
      <c r="H78" s="80">
        <v>25379</v>
      </c>
      <c r="I78" s="82">
        <v>11292.6</v>
      </c>
      <c r="J78" s="55">
        <f>I77+I78</f>
        <v>15075.25</v>
      </c>
      <c r="K78" s="56">
        <v>15075.25</v>
      </c>
    </row>
    <row r="79" spans="1:11" ht="15">
      <c r="A79" s="93">
        <v>70</v>
      </c>
      <c r="B79" s="80" t="s">
        <v>506</v>
      </c>
      <c r="C79" s="80">
        <v>19330042</v>
      </c>
      <c r="D79" s="80" t="s">
        <v>93</v>
      </c>
      <c r="E79" s="58">
        <v>72</v>
      </c>
      <c r="F79" s="80" t="s">
        <v>405</v>
      </c>
      <c r="G79" s="81">
        <v>43153</v>
      </c>
      <c r="H79" s="80">
        <v>25380</v>
      </c>
      <c r="I79" s="82">
        <v>3270.46</v>
      </c>
      <c r="J79" s="55"/>
      <c r="K79" s="56">
        <v>19394.79</v>
      </c>
    </row>
    <row r="80" spans="1:11" ht="15">
      <c r="A80" s="93">
        <v>71</v>
      </c>
      <c r="B80" s="80" t="s">
        <v>506</v>
      </c>
      <c r="C80" s="80">
        <v>19330042</v>
      </c>
      <c r="D80" s="80" t="s">
        <v>93</v>
      </c>
      <c r="E80" s="58">
        <v>72</v>
      </c>
      <c r="F80" s="80" t="s">
        <v>404</v>
      </c>
      <c r="G80" s="81">
        <v>43153</v>
      </c>
      <c r="H80" s="80">
        <v>25380</v>
      </c>
      <c r="I80" s="82">
        <v>33.53</v>
      </c>
      <c r="J80" s="55"/>
      <c r="K80" s="56">
        <v>19394.79</v>
      </c>
    </row>
    <row r="81" spans="1:11" ht="15">
      <c r="A81" s="93">
        <v>72</v>
      </c>
      <c r="B81" s="80" t="s">
        <v>506</v>
      </c>
      <c r="C81" s="80">
        <v>19330042</v>
      </c>
      <c r="D81" s="80" t="s">
        <v>93</v>
      </c>
      <c r="E81" s="58">
        <v>72</v>
      </c>
      <c r="F81" s="80" t="s">
        <v>296</v>
      </c>
      <c r="G81" s="81">
        <v>43153</v>
      </c>
      <c r="H81" s="80">
        <v>25380</v>
      </c>
      <c r="I81" s="82">
        <v>16090.8</v>
      </c>
      <c r="J81" s="55">
        <f>I79+I80+I81</f>
        <v>19394.79</v>
      </c>
      <c r="K81" s="56">
        <v>19394.79</v>
      </c>
    </row>
    <row r="82" spans="1:11" ht="14.25" customHeight="1">
      <c r="A82" s="93">
        <v>73</v>
      </c>
      <c r="B82" s="80" t="s">
        <v>507</v>
      </c>
      <c r="C82" s="80">
        <v>19631231</v>
      </c>
      <c r="D82" s="80" t="s">
        <v>95</v>
      </c>
      <c r="E82" s="58">
        <v>34</v>
      </c>
      <c r="F82" s="80" t="s">
        <v>406</v>
      </c>
      <c r="G82" s="81">
        <v>43153</v>
      </c>
      <c r="H82" s="80">
        <v>25381</v>
      </c>
      <c r="I82" s="82">
        <v>-32.81</v>
      </c>
      <c r="J82" s="55"/>
      <c r="K82" s="56">
        <v>17520.5</v>
      </c>
    </row>
    <row r="83" spans="1:11" ht="14.25" customHeight="1">
      <c r="A83" s="93">
        <v>74</v>
      </c>
      <c r="B83" s="80" t="s">
        <v>507</v>
      </c>
      <c r="C83" s="80">
        <v>19631231</v>
      </c>
      <c r="D83" s="80" t="s">
        <v>95</v>
      </c>
      <c r="E83" s="58">
        <v>34</v>
      </c>
      <c r="F83" s="80" t="s">
        <v>297</v>
      </c>
      <c r="G83" s="81">
        <v>43153</v>
      </c>
      <c r="H83" s="80">
        <v>25381</v>
      </c>
      <c r="I83" s="82">
        <v>13307.8</v>
      </c>
      <c r="J83" s="55"/>
      <c r="K83" s="56">
        <v>17520.5</v>
      </c>
    </row>
    <row r="84" spans="1:11" ht="15">
      <c r="A84" s="93">
        <v>75</v>
      </c>
      <c r="B84" s="80" t="s">
        <v>507</v>
      </c>
      <c r="C84" s="80">
        <v>19631231</v>
      </c>
      <c r="D84" s="80" t="s">
        <v>95</v>
      </c>
      <c r="E84" s="58">
        <v>34</v>
      </c>
      <c r="F84" s="80" t="s">
        <v>391</v>
      </c>
      <c r="G84" s="81">
        <v>43153</v>
      </c>
      <c r="H84" s="80">
        <v>25381</v>
      </c>
      <c r="I84" s="82">
        <v>4245.51</v>
      </c>
      <c r="J84" s="55">
        <f>I82+I83+I84</f>
        <v>17520.5</v>
      </c>
      <c r="K84" s="56">
        <v>17520.5</v>
      </c>
    </row>
    <row r="85" spans="1:11" ht="15">
      <c r="A85" s="93">
        <v>76</v>
      </c>
      <c r="B85" s="80" t="s">
        <v>508</v>
      </c>
      <c r="C85" s="80">
        <v>19301420</v>
      </c>
      <c r="D85" s="80" t="s">
        <v>97</v>
      </c>
      <c r="E85" s="58">
        <v>193</v>
      </c>
      <c r="F85" s="80" t="s">
        <v>407</v>
      </c>
      <c r="G85" s="81">
        <v>43153</v>
      </c>
      <c r="H85" s="80">
        <v>25382</v>
      </c>
      <c r="I85" s="82">
        <v>3773.2</v>
      </c>
      <c r="J85" s="55"/>
      <c r="K85" s="56">
        <v>17552.02</v>
      </c>
    </row>
    <row r="86" spans="1:11" ht="15">
      <c r="A86" s="93">
        <v>77</v>
      </c>
      <c r="B86" s="80" t="s">
        <v>508</v>
      </c>
      <c r="C86" s="80">
        <v>19301420</v>
      </c>
      <c r="D86" s="80" t="s">
        <v>97</v>
      </c>
      <c r="E86" s="58">
        <v>193</v>
      </c>
      <c r="F86" s="80" t="s">
        <v>298</v>
      </c>
      <c r="G86" s="81">
        <v>43153</v>
      </c>
      <c r="H86" s="80">
        <v>25382</v>
      </c>
      <c r="I86" s="82">
        <v>13778.82</v>
      </c>
      <c r="J86" s="55">
        <f>I85+I86</f>
        <v>17552.02</v>
      </c>
      <c r="K86" s="56">
        <v>17552.02</v>
      </c>
    </row>
    <row r="87" spans="1:11" ht="15">
      <c r="A87" s="93">
        <v>78</v>
      </c>
      <c r="B87" s="80" t="s">
        <v>509</v>
      </c>
      <c r="C87" s="80">
        <v>19842964</v>
      </c>
      <c r="D87" s="80" t="s">
        <v>99</v>
      </c>
      <c r="E87" s="58">
        <v>20</v>
      </c>
      <c r="F87" s="80" t="s">
        <v>408</v>
      </c>
      <c r="G87" s="81">
        <v>43153</v>
      </c>
      <c r="H87" s="80">
        <v>25383</v>
      </c>
      <c r="I87" s="82">
        <v>4574.31</v>
      </c>
      <c r="J87" s="55"/>
      <c r="K87" s="56">
        <v>18556.28</v>
      </c>
    </row>
    <row r="88" spans="1:11" ht="15">
      <c r="A88" s="93">
        <v>79</v>
      </c>
      <c r="B88" s="80" t="s">
        <v>509</v>
      </c>
      <c r="C88" s="80">
        <v>19842964</v>
      </c>
      <c r="D88" s="80" t="s">
        <v>99</v>
      </c>
      <c r="E88" s="58">
        <v>20</v>
      </c>
      <c r="F88" s="80" t="s">
        <v>299</v>
      </c>
      <c r="G88" s="81">
        <v>43153</v>
      </c>
      <c r="H88" s="80">
        <v>25383</v>
      </c>
      <c r="I88" s="82">
        <v>13981.97</v>
      </c>
      <c r="J88" s="55">
        <f>I87+I88</f>
        <v>18556.28</v>
      </c>
      <c r="K88" s="56">
        <v>18556.28</v>
      </c>
    </row>
    <row r="89" spans="1:11" ht="15">
      <c r="A89" s="93">
        <v>80</v>
      </c>
      <c r="B89" s="80" t="s">
        <v>510</v>
      </c>
      <c r="C89" s="80">
        <v>19475663</v>
      </c>
      <c r="D89" s="80" t="s">
        <v>101</v>
      </c>
      <c r="E89" s="58">
        <v>43</v>
      </c>
      <c r="F89" s="80" t="s">
        <v>300</v>
      </c>
      <c r="G89" s="81">
        <v>43153</v>
      </c>
      <c r="H89" s="80">
        <v>25384</v>
      </c>
      <c r="I89" s="82">
        <v>7836.05</v>
      </c>
      <c r="J89" s="55"/>
      <c r="K89" s="56">
        <v>10621.33</v>
      </c>
    </row>
    <row r="90" spans="1:11" ht="15">
      <c r="A90" s="93">
        <v>81</v>
      </c>
      <c r="B90" s="80" t="s">
        <v>510</v>
      </c>
      <c r="C90" s="80">
        <v>19475663</v>
      </c>
      <c r="D90" s="80" t="s">
        <v>101</v>
      </c>
      <c r="E90" s="58">
        <v>43</v>
      </c>
      <c r="F90" s="80" t="s">
        <v>409</v>
      </c>
      <c r="G90" s="81">
        <v>43153</v>
      </c>
      <c r="H90" s="80">
        <v>25384</v>
      </c>
      <c r="I90" s="82">
        <v>2785.28</v>
      </c>
      <c r="J90" s="55">
        <f>I89+I90</f>
        <v>10621.33</v>
      </c>
      <c r="K90" s="56">
        <v>10621.33</v>
      </c>
    </row>
    <row r="91" spans="1:11" ht="15">
      <c r="A91" s="93">
        <v>82</v>
      </c>
      <c r="B91" s="80" t="s">
        <v>511</v>
      </c>
      <c r="C91" s="80">
        <v>23657523</v>
      </c>
      <c r="D91" s="80" t="s">
        <v>103</v>
      </c>
      <c r="E91" s="58">
        <v>122</v>
      </c>
      <c r="F91" s="80" t="s">
        <v>410</v>
      </c>
      <c r="G91" s="81">
        <v>43153</v>
      </c>
      <c r="H91" s="80">
        <v>25385</v>
      </c>
      <c r="I91" s="82">
        <v>4606.77</v>
      </c>
      <c r="J91" s="55"/>
      <c r="K91" s="56">
        <v>22174.39</v>
      </c>
    </row>
    <row r="92" spans="1:11" ht="15">
      <c r="A92" s="93">
        <v>83</v>
      </c>
      <c r="B92" s="80" t="s">
        <v>511</v>
      </c>
      <c r="C92" s="80">
        <v>23657523</v>
      </c>
      <c r="D92" s="80" t="s">
        <v>103</v>
      </c>
      <c r="E92" s="58">
        <v>122</v>
      </c>
      <c r="F92" s="80" t="s">
        <v>301</v>
      </c>
      <c r="G92" s="81">
        <v>43153</v>
      </c>
      <c r="H92" s="80">
        <v>25385</v>
      </c>
      <c r="I92" s="82">
        <v>17567.62</v>
      </c>
      <c r="J92" s="55">
        <f>I91+I92</f>
        <v>22174.39</v>
      </c>
      <c r="K92" s="56">
        <v>22174.39</v>
      </c>
    </row>
    <row r="93" spans="1:11" ht="15">
      <c r="A93" s="93">
        <v>84</v>
      </c>
      <c r="B93" s="80" t="s">
        <v>512</v>
      </c>
      <c r="C93" s="80">
        <v>28075054</v>
      </c>
      <c r="D93" s="80" t="s">
        <v>105</v>
      </c>
      <c r="E93" s="58">
        <v>168</v>
      </c>
      <c r="F93" s="80" t="s">
        <v>411</v>
      </c>
      <c r="G93" s="81">
        <v>43153</v>
      </c>
      <c r="H93" s="80">
        <v>25386</v>
      </c>
      <c r="I93" s="82">
        <v>4323.48</v>
      </c>
      <c r="J93" s="55"/>
      <c r="K93" s="56">
        <v>18215.16</v>
      </c>
    </row>
    <row r="94" spans="1:11" ht="15">
      <c r="A94" s="93">
        <v>85</v>
      </c>
      <c r="B94" s="80" t="s">
        <v>512</v>
      </c>
      <c r="C94" s="80">
        <v>28075054</v>
      </c>
      <c r="D94" s="80" t="s">
        <v>105</v>
      </c>
      <c r="E94" s="58">
        <v>168</v>
      </c>
      <c r="F94" s="80" t="s">
        <v>302</v>
      </c>
      <c r="G94" s="81">
        <v>43153</v>
      </c>
      <c r="H94" s="80">
        <v>25386</v>
      </c>
      <c r="I94" s="82">
        <v>13891.68</v>
      </c>
      <c r="J94" s="55">
        <f>I93+I94</f>
        <v>18215.16</v>
      </c>
      <c r="K94" s="56">
        <v>18215.16</v>
      </c>
    </row>
    <row r="95" spans="1:11" ht="15">
      <c r="A95" s="93">
        <v>86</v>
      </c>
      <c r="B95" s="80" t="s">
        <v>513</v>
      </c>
      <c r="C95" s="80">
        <v>19904196</v>
      </c>
      <c r="D95" s="80" t="s">
        <v>107</v>
      </c>
      <c r="E95" s="58">
        <v>25</v>
      </c>
      <c r="F95" s="80" t="s">
        <v>412</v>
      </c>
      <c r="G95" s="81">
        <v>43153</v>
      </c>
      <c r="H95" s="80">
        <v>25387</v>
      </c>
      <c r="I95" s="82">
        <v>5047.6</v>
      </c>
      <c r="J95" s="55"/>
      <c r="K95" s="56">
        <v>25301.68</v>
      </c>
    </row>
    <row r="96" spans="1:11" ht="15">
      <c r="A96" s="93">
        <v>87</v>
      </c>
      <c r="B96" s="80" t="s">
        <v>513</v>
      </c>
      <c r="C96" s="80">
        <v>19904196</v>
      </c>
      <c r="D96" s="80" t="s">
        <v>107</v>
      </c>
      <c r="E96" s="58">
        <v>25</v>
      </c>
      <c r="F96" s="80" t="s">
        <v>303</v>
      </c>
      <c r="G96" s="81">
        <v>43153</v>
      </c>
      <c r="H96" s="80">
        <v>25387</v>
      </c>
      <c r="I96" s="82">
        <v>20254.08</v>
      </c>
      <c r="J96" s="55">
        <f>I95+I96</f>
        <v>25301.68</v>
      </c>
      <c r="K96" s="56">
        <v>25301.68</v>
      </c>
    </row>
    <row r="97" spans="1:11" ht="15">
      <c r="A97" s="93">
        <v>88</v>
      </c>
      <c r="B97" s="80" t="s">
        <v>514</v>
      </c>
      <c r="C97" s="80">
        <v>19540656</v>
      </c>
      <c r="D97" s="80" t="s">
        <v>109</v>
      </c>
      <c r="E97" s="58">
        <v>31</v>
      </c>
      <c r="F97" s="80" t="s">
        <v>304</v>
      </c>
      <c r="G97" s="81">
        <v>43153</v>
      </c>
      <c r="H97" s="80">
        <v>25388</v>
      </c>
      <c r="I97" s="82">
        <v>8928.7</v>
      </c>
      <c r="J97" s="55"/>
      <c r="K97" s="56">
        <v>11370.27</v>
      </c>
    </row>
    <row r="98" spans="1:11" ht="15">
      <c r="A98" s="93">
        <v>89</v>
      </c>
      <c r="B98" s="80" t="s">
        <v>514</v>
      </c>
      <c r="C98" s="80">
        <v>19540656</v>
      </c>
      <c r="D98" s="80" t="s">
        <v>109</v>
      </c>
      <c r="E98" s="58">
        <v>31</v>
      </c>
      <c r="F98" s="80" t="s">
        <v>413</v>
      </c>
      <c r="G98" s="81">
        <v>43153</v>
      </c>
      <c r="H98" s="80">
        <v>25388</v>
      </c>
      <c r="I98" s="82">
        <v>2441.57</v>
      </c>
      <c r="J98" s="55">
        <f>I97+I98</f>
        <v>11370.27</v>
      </c>
      <c r="K98" s="56">
        <v>11370.27</v>
      </c>
    </row>
    <row r="99" spans="1:11" ht="15">
      <c r="A99" s="93">
        <v>90</v>
      </c>
      <c r="B99" s="80" t="s">
        <v>515</v>
      </c>
      <c r="C99" s="80">
        <v>20069618</v>
      </c>
      <c r="D99" s="80" t="s">
        <v>111</v>
      </c>
      <c r="E99" s="58">
        <v>35</v>
      </c>
      <c r="F99" s="80" t="s">
        <v>414</v>
      </c>
      <c r="G99" s="81">
        <v>43153</v>
      </c>
      <c r="H99" s="80">
        <v>25389</v>
      </c>
      <c r="I99" s="82">
        <v>3804.99</v>
      </c>
      <c r="J99" s="55"/>
      <c r="K99" s="56">
        <v>14611.04</v>
      </c>
    </row>
    <row r="100" spans="1:11" ht="15">
      <c r="A100" s="93">
        <v>91</v>
      </c>
      <c r="B100" s="80" t="s">
        <v>515</v>
      </c>
      <c r="C100" s="80">
        <v>20069618</v>
      </c>
      <c r="D100" s="80" t="s">
        <v>111</v>
      </c>
      <c r="E100" s="58">
        <v>35</v>
      </c>
      <c r="F100" s="80" t="s">
        <v>287</v>
      </c>
      <c r="G100" s="81">
        <v>43153</v>
      </c>
      <c r="H100" s="80">
        <v>25389</v>
      </c>
      <c r="I100" s="82">
        <v>10806.05</v>
      </c>
      <c r="J100" s="55">
        <f>I99+I100</f>
        <v>14611.039999999999</v>
      </c>
      <c r="K100" s="56">
        <v>14611.04</v>
      </c>
    </row>
    <row r="101" spans="1:11" ht="15">
      <c r="A101" s="93">
        <v>92</v>
      </c>
      <c r="B101" s="80" t="s">
        <v>112</v>
      </c>
      <c r="C101" s="80">
        <v>19903930</v>
      </c>
      <c r="D101" s="80" t="s">
        <v>113</v>
      </c>
      <c r="E101" s="58">
        <v>108</v>
      </c>
      <c r="F101" s="80" t="s">
        <v>415</v>
      </c>
      <c r="G101" s="81">
        <v>43153</v>
      </c>
      <c r="H101" s="80">
        <v>25390</v>
      </c>
      <c r="I101" s="82">
        <v>4792.28</v>
      </c>
      <c r="J101" s="55"/>
      <c r="K101" s="56">
        <v>15320.6</v>
      </c>
    </row>
    <row r="102" spans="1:11" ht="15">
      <c r="A102" s="93">
        <v>93</v>
      </c>
      <c r="B102" s="80" t="s">
        <v>112</v>
      </c>
      <c r="C102" s="80">
        <v>19903930</v>
      </c>
      <c r="D102" s="80" t="s">
        <v>113</v>
      </c>
      <c r="E102" s="58">
        <v>108</v>
      </c>
      <c r="F102" s="80" t="s">
        <v>305</v>
      </c>
      <c r="G102" s="81">
        <v>43153</v>
      </c>
      <c r="H102" s="80">
        <v>25390</v>
      </c>
      <c r="I102" s="82">
        <v>10528.32</v>
      </c>
      <c r="J102" s="55">
        <f>I101+I102</f>
        <v>15320.599999999999</v>
      </c>
      <c r="K102" s="56">
        <v>15320.6</v>
      </c>
    </row>
    <row r="103" spans="1:11" ht="15">
      <c r="A103" s="93">
        <v>94</v>
      </c>
      <c r="B103" s="80" t="s">
        <v>114</v>
      </c>
      <c r="C103" s="80">
        <v>30609154</v>
      </c>
      <c r="D103" s="80" t="s">
        <v>115</v>
      </c>
      <c r="E103" s="60">
        <v>331</v>
      </c>
      <c r="F103" s="80" t="s">
        <v>306</v>
      </c>
      <c r="G103" s="81">
        <v>43153</v>
      </c>
      <c r="H103" s="80">
        <v>25391</v>
      </c>
      <c r="I103" s="82">
        <v>44.28</v>
      </c>
      <c r="J103" s="55">
        <f>I103</f>
        <v>44.28</v>
      </c>
      <c r="K103" s="56">
        <v>44.28</v>
      </c>
    </row>
    <row r="104" spans="1:11" ht="15">
      <c r="A104" s="93">
        <v>95</v>
      </c>
      <c r="B104" s="80" t="s">
        <v>116</v>
      </c>
      <c r="C104" s="80">
        <v>24218089</v>
      </c>
      <c r="D104" s="80" t="s">
        <v>117</v>
      </c>
      <c r="E104" s="58">
        <v>246</v>
      </c>
      <c r="F104" s="80" t="s">
        <v>416</v>
      </c>
      <c r="G104" s="81">
        <v>43153</v>
      </c>
      <c r="H104" s="80">
        <v>25392</v>
      </c>
      <c r="I104" s="82">
        <v>3356.99</v>
      </c>
      <c r="J104" s="55"/>
      <c r="K104" s="56">
        <v>16348.43</v>
      </c>
    </row>
    <row r="105" spans="1:11" ht="15">
      <c r="A105" s="93">
        <v>96</v>
      </c>
      <c r="B105" s="80" t="s">
        <v>116</v>
      </c>
      <c r="C105" s="80">
        <v>24218089</v>
      </c>
      <c r="D105" s="80" t="s">
        <v>117</v>
      </c>
      <c r="E105" s="58">
        <v>246</v>
      </c>
      <c r="F105" s="80" t="s">
        <v>307</v>
      </c>
      <c r="G105" s="81">
        <v>43153</v>
      </c>
      <c r="H105" s="80">
        <v>25392</v>
      </c>
      <c r="I105" s="82">
        <v>12991.44</v>
      </c>
      <c r="J105" s="55">
        <f>I104+I105</f>
        <v>16348.43</v>
      </c>
      <c r="K105" s="56">
        <v>16348.43</v>
      </c>
    </row>
    <row r="106" spans="1:11" ht="15">
      <c r="A106" s="93">
        <v>97</v>
      </c>
      <c r="B106" s="80" t="s">
        <v>118</v>
      </c>
      <c r="C106" s="80">
        <v>31492566</v>
      </c>
      <c r="D106" s="80" t="s">
        <v>119</v>
      </c>
      <c r="E106" s="58">
        <v>287</v>
      </c>
      <c r="F106" s="80" t="s">
        <v>417</v>
      </c>
      <c r="G106" s="81">
        <v>43153</v>
      </c>
      <c r="H106" s="80">
        <v>25393</v>
      </c>
      <c r="I106" s="82">
        <v>5971.15</v>
      </c>
      <c r="J106" s="55"/>
      <c r="K106" s="56">
        <v>24695.35</v>
      </c>
    </row>
    <row r="107" spans="1:11" ht="15">
      <c r="A107" s="93">
        <v>98</v>
      </c>
      <c r="B107" s="80" t="s">
        <v>118</v>
      </c>
      <c r="C107" s="80">
        <v>31492566</v>
      </c>
      <c r="D107" s="80" t="s">
        <v>119</v>
      </c>
      <c r="E107" s="58">
        <v>287</v>
      </c>
      <c r="F107" s="80" t="s">
        <v>264</v>
      </c>
      <c r="G107" s="81">
        <v>43153</v>
      </c>
      <c r="H107" s="80">
        <v>25393</v>
      </c>
      <c r="I107" s="82">
        <v>18724.2</v>
      </c>
      <c r="J107" s="55">
        <f>I106+I107</f>
        <v>24695.35</v>
      </c>
      <c r="K107" s="56">
        <v>24695.35</v>
      </c>
    </row>
    <row r="108" spans="1:11" s="13" customFormat="1" ht="15">
      <c r="A108" s="93">
        <v>99</v>
      </c>
      <c r="B108" s="80" t="s">
        <v>120</v>
      </c>
      <c r="C108" s="80">
        <v>9205492</v>
      </c>
      <c r="D108" s="80" t="s">
        <v>121</v>
      </c>
      <c r="E108" s="58">
        <v>196</v>
      </c>
      <c r="F108" s="80" t="s">
        <v>418</v>
      </c>
      <c r="G108" s="81">
        <v>43153</v>
      </c>
      <c r="H108" s="80">
        <v>25394</v>
      </c>
      <c r="I108" s="82">
        <v>3529.67</v>
      </c>
      <c r="J108" s="55"/>
      <c r="K108" s="56">
        <v>15601.07</v>
      </c>
    </row>
    <row r="109" spans="1:11" s="13" customFormat="1" ht="15">
      <c r="A109" s="93">
        <v>100</v>
      </c>
      <c r="B109" s="80" t="s">
        <v>120</v>
      </c>
      <c r="C109" s="80">
        <v>9205492</v>
      </c>
      <c r="D109" s="80" t="s">
        <v>121</v>
      </c>
      <c r="E109" s="58">
        <v>196</v>
      </c>
      <c r="F109" s="80" t="s">
        <v>308</v>
      </c>
      <c r="G109" s="81">
        <v>43153</v>
      </c>
      <c r="H109" s="80">
        <v>25394</v>
      </c>
      <c r="I109" s="82">
        <v>12071.4</v>
      </c>
      <c r="J109" s="55">
        <f>I108+I109</f>
        <v>15601.07</v>
      </c>
      <c r="K109" s="56">
        <v>15601.07</v>
      </c>
    </row>
    <row r="110" spans="1:11" ht="15">
      <c r="A110" s="93">
        <v>101</v>
      </c>
      <c r="B110" s="80" t="s">
        <v>122</v>
      </c>
      <c r="C110" s="80">
        <v>29641232</v>
      </c>
      <c r="D110" s="80" t="s">
        <v>123</v>
      </c>
      <c r="E110" s="58">
        <v>200</v>
      </c>
      <c r="F110" s="80" t="s">
        <v>419</v>
      </c>
      <c r="G110" s="81">
        <v>43153</v>
      </c>
      <c r="H110" s="80">
        <v>25395</v>
      </c>
      <c r="I110" s="82">
        <v>3660.31</v>
      </c>
      <c r="J110" s="55"/>
      <c r="K110" s="56">
        <v>17063.06</v>
      </c>
    </row>
    <row r="111" spans="1:11" ht="15">
      <c r="A111" s="93">
        <v>102</v>
      </c>
      <c r="B111" s="80" t="s">
        <v>122</v>
      </c>
      <c r="C111" s="80">
        <v>29641232</v>
      </c>
      <c r="D111" s="80" t="s">
        <v>123</v>
      </c>
      <c r="E111" s="58">
        <v>200</v>
      </c>
      <c r="F111" s="80" t="s">
        <v>309</v>
      </c>
      <c r="G111" s="81">
        <v>43153</v>
      </c>
      <c r="H111" s="80">
        <v>25395</v>
      </c>
      <c r="I111" s="82">
        <v>13402.75</v>
      </c>
      <c r="J111" s="55">
        <f>I110+I111</f>
        <v>17063.06</v>
      </c>
      <c r="K111" s="56">
        <v>17063.06</v>
      </c>
    </row>
    <row r="112" spans="1:11" s="108" customFormat="1" ht="15">
      <c r="A112" s="93">
        <v>103</v>
      </c>
      <c r="B112" s="106" t="s">
        <v>516</v>
      </c>
      <c r="C112" s="106">
        <v>4354523</v>
      </c>
      <c r="D112" s="106" t="s">
        <v>125</v>
      </c>
      <c r="E112" s="60">
        <v>2</v>
      </c>
      <c r="F112" s="106" t="s">
        <v>494</v>
      </c>
      <c r="G112" s="107">
        <v>43153</v>
      </c>
      <c r="H112" s="106">
        <v>25396</v>
      </c>
      <c r="I112" s="83">
        <v>11774.99</v>
      </c>
      <c r="J112" s="94"/>
      <c r="K112" s="74">
        <v>46854.17</v>
      </c>
    </row>
    <row r="113" spans="1:11" s="108" customFormat="1" ht="15">
      <c r="A113" s="93">
        <v>104</v>
      </c>
      <c r="B113" s="106" t="s">
        <v>516</v>
      </c>
      <c r="C113" s="106">
        <v>4354523</v>
      </c>
      <c r="D113" s="106" t="s">
        <v>125</v>
      </c>
      <c r="E113" s="60">
        <v>2</v>
      </c>
      <c r="F113" s="106" t="s">
        <v>310</v>
      </c>
      <c r="G113" s="107">
        <v>43153</v>
      </c>
      <c r="H113" s="106">
        <v>25396</v>
      </c>
      <c r="I113" s="83">
        <v>35079.18</v>
      </c>
      <c r="J113" s="94">
        <f>I112+I113</f>
        <v>46854.17</v>
      </c>
      <c r="K113" s="74">
        <v>46854.17</v>
      </c>
    </row>
    <row r="114" spans="1:11" ht="15">
      <c r="A114" s="93">
        <v>105</v>
      </c>
      <c r="B114" s="80" t="s">
        <v>126</v>
      </c>
      <c r="C114" s="80">
        <v>12653879</v>
      </c>
      <c r="D114" s="80" t="s">
        <v>125</v>
      </c>
      <c r="E114" s="58">
        <v>76</v>
      </c>
      <c r="F114" s="80" t="s">
        <v>420</v>
      </c>
      <c r="G114" s="81">
        <v>43153</v>
      </c>
      <c r="H114" s="80">
        <v>25397</v>
      </c>
      <c r="I114" s="82">
        <v>977.86</v>
      </c>
      <c r="J114" s="55"/>
      <c r="K114" s="56">
        <v>3847.76</v>
      </c>
    </row>
    <row r="115" spans="1:11" ht="15">
      <c r="A115" s="93">
        <v>106</v>
      </c>
      <c r="B115" s="80" t="s">
        <v>126</v>
      </c>
      <c r="C115" s="80">
        <v>12653879</v>
      </c>
      <c r="D115" s="80" t="s">
        <v>125</v>
      </c>
      <c r="E115" s="58">
        <v>76</v>
      </c>
      <c r="F115" s="80" t="s">
        <v>311</v>
      </c>
      <c r="G115" s="81">
        <v>43153</v>
      </c>
      <c r="H115" s="80">
        <v>25397</v>
      </c>
      <c r="I115" s="82">
        <v>2869.9</v>
      </c>
      <c r="J115" s="55">
        <f>I114+I115</f>
        <v>3847.76</v>
      </c>
      <c r="K115" s="56">
        <v>3847.76</v>
      </c>
    </row>
    <row r="116" spans="1:11" ht="15">
      <c r="A116" s="93">
        <v>107</v>
      </c>
      <c r="B116" s="80" t="s">
        <v>127</v>
      </c>
      <c r="C116" s="80">
        <v>4617719</v>
      </c>
      <c r="D116" s="80" t="s">
        <v>125</v>
      </c>
      <c r="E116" s="58">
        <v>6</v>
      </c>
      <c r="F116" s="80" t="s">
        <v>421</v>
      </c>
      <c r="G116" s="81">
        <v>43153</v>
      </c>
      <c r="H116" s="80">
        <v>25398</v>
      </c>
      <c r="I116" s="82">
        <v>14109.15</v>
      </c>
      <c r="J116" s="55"/>
      <c r="K116" s="56">
        <v>46838.64</v>
      </c>
    </row>
    <row r="117" spans="1:11" ht="15">
      <c r="A117" s="93">
        <v>108</v>
      </c>
      <c r="B117" s="80" t="s">
        <v>127</v>
      </c>
      <c r="C117" s="80">
        <v>4617719</v>
      </c>
      <c r="D117" s="80" t="s">
        <v>125</v>
      </c>
      <c r="E117" s="58">
        <v>6</v>
      </c>
      <c r="F117" s="80" t="s">
        <v>312</v>
      </c>
      <c r="G117" s="81">
        <v>43153</v>
      </c>
      <c r="H117" s="80">
        <v>25398</v>
      </c>
      <c r="I117" s="82">
        <v>32729.49</v>
      </c>
      <c r="J117" s="55">
        <f>I116+I117</f>
        <v>46838.64</v>
      </c>
      <c r="K117" s="56">
        <v>46838.64</v>
      </c>
    </row>
    <row r="118" spans="1:11" ht="15">
      <c r="A118" s="93">
        <v>109</v>
      </c>
      <c r="B118" s="80" t="s">
        <v>517</v>
      </c>
      <c r="C118" s="80">
        <v>4547125</v>
      </c>
      <c r="D118" s="80" t="s">
        <v>125</v>
      </c>
      <c r="E118" s="58">
        <v>75</v>
      </c>
      <c r="F118" s="80" t="s">
        <v>422</v>
      </c>
      <c r="G118" s="81">
        <v>43153</v>
      </c>
      <c r="H118" s="80">
        <v>25399</v>
      </c>
      <c r="I118" s="83">
        <v>23038.44</v>
      </c>
      <c r="J118" s="94"/>
      <c r="K118" s="74">
        <v>97750.44</v>
      </c>
    </row>
    <row r="119" spans="1:11" ht="15">
      <c r="A119" s="93">
        <v>110</v>
      </c>
      <c r="B119" s="80" t="s">
        <v>517</v>
      </c>
      <c r="C119" s="80">
        <v>4547125</v>
      </c>
      <c r="D119" s="80" t="s">
        <v>125</v>
      </c>
      <c r="E119" s="58">
        <v>75</v>
      </c>
      <c r="F119" s="80" t="s">
        <v>424</v>
      </c>
      <c r="G119" s="81">
        <v>43153</v>
      </c>
      <c r="H119" s="80">
        <v>25399</v>
      </c>
      <c r="I119" s="83">
        <v>-99.91</v>
      </c>
      <c r="J119" s="94"/>
      <c r="K119" s="74">
        <v>97750.44</v>
      </c>
    </row>
    <row r="120" spans="1:11" ht="15">
      <c r="A120" s="93">
        <v>111</v>
      </c>
      <c r="B120" s="80" t="s">
        <v>517</v>
      </c>
      <c r="C120" s="80">
        <v>4547125</v>
      </c>
      <c r="D120" s="80" t="s">
        <v>125</v>
      </c>
      <c r="E120" s="58">
        <v>75</v>
      </c>
      <c r="F120" s="80" t="s">
        <v>313</v>
      </c>
      <c r="G120" s="81">
        <v>43153</v>
      </c>
      <c r="H120" s="80">
        <v>25399</v>
      </c>
      <c r="I120" s="83">
        <v>75087.76</v>
      </c>
      <c r="J120" s="94"/>
      <c r="K120" s="74">
        <v>97750.44</v>
      </c>
    </row>
    <row r="121" spans="1:11" ht="15">
      <c r="A121" s="93">
        <v>112</v>
      </c>
      <c r="B121" s="80" t="s">
        <v>517</v>
      </c>
      <c r="C121" s="80">
        <v>4547125</v>
      </c>
      <c r="D121" s="80" t="s">
        <v>125</v>
      </c>
      <c r="E121" s="58">
        <v>75</v>
      </c>
      <c r="F121" s="80" t="s">
        <v>423</v>
      </c>
      <c r="G121" s="81">
        <v>43153</v>
      </c>
      <c r="H121" s="80">
        <v>25399</v>
      </c>
      <c r="I121" s="83">
        <v>-275.85</v>
      </c>
      <c r="J121" s="94">
        <f>I118+I119+I120+I121</f>
        <v>97750.43999999999</v>
      </c>
      <c r="K121" s="74">
        <v>97750.44</v>
      </c>
    </row>
    <row r="122" spans="1:11" ht="15">
      <c r="A122" s="93">
        <v>113</v>
      </c>
      <c r="B122" s="80" t="s">
        <v>129</v>
      </c>
      <c r="C122" s="80">
        <v>2880513</v>
      </c>
      <c r="D122" s="80" t="s">
        <v>130</v>
      </c>
      <c r="E122" s="58">
        <v>294</v>
      </c>
      <c r="F122" s="80" t="s">
        <v>425</v>
      </c>
      <c r="G122" s="81">
        <v>43153</v>
      </c>
      <c r="H122" s="80">
        <v>25400</v>
      </c>
      <c r="I122" s="82">
        <v>2020.95</v>
      </c>
      <c r="J122" s="55"/>
      <c r="K122" s="56">
        <v>8712.65</v>
      </c>
    </row>
    <row r="123" spans="1:11" ht="15">
      <c r="A123" s="93">
        <v>114</v>
      </c>
      <c r="B123" s="80" t="s">
        <v>129</v>
      </c>
      <c r="C123" s="80">
        <v>2880513</v>
      </c>
      <c r="D123" s="80" t="s">
        <v>130</v>
      </c>
      <c r="E123" s="58">
        <v>294</v>
      </c>
      <c r="F123" s="80" t="s">
        <v>314</v>
      </c>
      <c r="G123" s="81">
        <v>43153</v>
      </c>
      <c r="H123" s="80">
        <v>25400</v>
      </c>
      <c r="I123" s="82">
        <v>6691.7</v>
      </c>
      <c r="J123" s="55">
        <f>I122+I123</f>
        <v>8712.65</v>
      </c>
      <c r="K123" s="56">
        <v>8712.65</v>
      </c>
    </row>
    <row r="124" spans="1:11" ht="15">
      <c r="A124" s="93">
        <v>115</v>
      </c>
      <c r="B124" s="80" t="s">
        <v>131</v>
      </c>
      <c r="C124" s="109">
        <v>18905789</v>
      </c>
      <c r="D124" s="80" t="s">
        <v>132</v>
      </c>
      <c r="E124" s="58">
        <v>336</v>
      </c>
      <c r="F124" s="80" t="s">
        <v>426</v>
      </c>
      <c r="G124" s="81">
        <v>43153</v>
      </c>
      <c r="H124" s="80">
        <v>25401</v>
      </c>
      <c r="I124" s="82">
        <v>1382.12</v>
      </c>
      <c r="J124" s="55"/>
      <c r="K124" s="56">
        <v>6315.84</v>
      </c>
    </row>
    <row r="125" spans="1:11" ht="15">
      <c r="A125" s="93">
        <v>116</v>
      </c>
      <c r="B125" s="80" t="s">
        <v>131</v>
      </c>
      <c r="C125" s="109">
        <v>18905789</v>
      </c>
      <c r="D125" s="80" t="s">
        <v>132</v>
      </c>
      <c r="E125" s="58">
        <v>336</v>
      </c>
      <c r="F125" s="80" t="s">
        <v>315</v>
      </c>
      <c r="G125" s="81">
        <v>43153</v>
      </c>
      <c r="H125" s="80">
        <v>25401</v>
      </c>
      <c r="I125" s="82">
        <v>4933.72</v>
      </c>
      <c r="J125" s="55">
        <f>I124+I125</f>
        <v>6315.84</v>
      </c>
      <c r="K125" s="56">
        <v>6315.84</v>
      </c>
    </row>
    <row r="126" spans="1:11" ht="15">
      <c r="A126" s="93">
        <v>117</v>
      </c>
      <c r="B126" s="80" t="s">
        <v>518</v>
      </c>
      <c r="C126" s="80">
        <v>34214386</v>
      </c>
      <c r="D126" s="80" t="s">
        <v>134</v>
      </c>
      <c r="E126" s="58">
        <v>288</v>
      </c>
      <c r="F126" s="80" t="s">
        <v>427</v>
      </c>
      <c r="G126" s="81">
        <v>43153</v>
      </c>
      <c r="H126" s="80">
        <v>25402</v>
      </c>
      <c r="I126" s="82">
        <v>4136.55</v>
      </c>
      <c r="J126" s="55"/>
      <c r="K126" s="56">
        <v>18220.95</v>
      </c>
    </row>
    <row r="127" spans="1:11" ht="15">
      <c r="A127" s="93">
        <v>118</v>
      </c>
      <c r="B127" s="80" t="s">
        <v>518</v>
      </c>
      <c r="C127" s="80">
        <v>34214386</v>
      </c>
      <c r="D127" s="80" t="s">
        <v>134</v>
      </c>
      <c r="E127" s="58">
        <v>288</v>
      </c>
      <c r="F127" s="80" t="s">
        <v>316</v>
      </c>
      <c r="G127" s="81">
        <v>43153</v>
      </c>
      <c r="H127" s="80">
        <v>25402</v>
      </c>
      <c r="I127" s="82">
        <v>14084.4</v>
      </c>
      <c r="J127" s="55">
        <f>I126+I127</f>
        <v>18220.95</v>
      </c>
      <c r="K127" s="56">
        <v>18220.95</v>
      </c>
    </row>
    <row r="128" spans="1:11" ht="15">
      <c r="A128" s="93">
        <v>119</v>
      </c>
      <c r="B128" s="80" t="s">
        <v>135</v>
      </c>
      <c r="C128" s="80">
        <v>17676350</v>
      </c>
      <c r="D128" s="80" t="s">
        <v>136</v>
      </c>
      <c r="E128" s="60">
        <v>327</v>
      </c>
      <c r="F128" s="80" t="s">
        <v>428</v>
      </c>
      <c r="G128" s="81">
        <v>43153</v>
      </c>
      <c r="H128" s="80">
        <v>25403</v>
      </c>
      <c r="I128" s="82">
        <v>6380.8</v>
      </c>
      <c r="J128" s="55"/>
      <c r="K128" s="56">
        <v>26383.2</v>
      </c>
    </row>
    <row r="129" spans="1:11" ht="15">
      <c r="A129" s="93">
        <v>120</v>
      </c>
      <c r="B129" s="80" t="s">
        <v>135</v>
      </c>
      <c r="C129" s="80">
        <v>17676350</v>
      </c>
      <c r="D129" s="80" t="s">
        <v>136</v>
      </c>
      <c r="E129" s="60">
        <v>327</v>
      </c>
      <c r="F129" s="80" t="s">
        <v>317</v>
      </c>
      <c r="G129" s="81">
        <v>43153</v>
      </c>
      <c r="H129" s="80">
        <v>25403</v>
      </c>
      <c r="I129" s="82">
        <v>20002.4</v>
      </c>
      <c r="J129" s="55">
        <f>I128+I129</f>
        <v>26383.2</v>
      </c>
      <c r="K129" s="56">
        <v>26383.2</v>
      </c>
    </row>
    <row r="130" spans="1:11" ht="15">
      <c r="A130" s="93">
        <v>121</v>
      </c>
      <c r="B130" s="80" t="s">
        <v>137</v>
      </c>
      <c r="C130" s="80">
        <v>14423191</v>
      </c>
      <c r="D130" s="80" t="s">
        <v>138</v>
      </c>
      <c r="E130" s="58">
        <v>244</v>
      </c>
      <c r="F130" s="80" t="s">
        <v>429</v>
      </c>
      <c r="G130" s="81">
        <v>43153</v>
      </c>
      <c r="H130" s="80">
        <v>25404</v>
      </c>
      <c r="I130" s="82">
        <v>13391.09</v>
      </c>
      <c r="J130" s="55"/>
      <c r="K130" s="56">
        <v>54771.02</v>
      </c>
    </row>
    <row r="131" spans="1:11" ht="15">
      <c r="A131" s="93">
        <v>122</v>
      </c>
      <c r="B131" s="80" t="s">
        <v>137</v>
      </c>
      <c r="C131" s="80">
        <v>14423191</v>
      </c>
      <c r="D131" s="80" t="s">
        <v>138</v>
      </c>
      <c r="E131" s="58">
        <v>244</v>
      </c>
      <c r="F131" s="80" t="s">
        <v>318</v>
      </c>
      <c r="G131" s="81">
        <v>43153</v>
      </c>
      <c r="H131" s="80">
        <v>25404</v>
      </c>
      <c r="I131" s="82">
        <v>41379.93</v>
      </c>
      <c r="J131" s="55">
        <f>I130+I131</f>
        <v>54771.020000000004</v>
      </c>
      <c r="K131" s="56">
        <v>54771.02</v>
      </c>
    </row>
    <row r="132" spans="1:11" ht="15">
      <c r="A132" s="93">
        <v>123</v>
      </c>
      <c r="B132" s="80" t="s">
        <v>139</v>
      </c>
      <c r="C132" s="80">
        <v>31189865</v>
      </c>
      <c r="D132" s="80" t="s">
        <v>140</v>
      </c>
      <c r="E132" s="58">
        <v>197</v>
      </c>
      <c r="F132" s="80" t="s">
        <v>319</v>
      </c>
      <c r="G132" s="81">
        <v>43153</v>
      </c>
      <c r="H132" s="80">
        <v>25405</v>
      </c>
      <c r="I132" s="82">
        <v>15541.68</v>
      </c>
      <c r="J132" s="55"/>
      <c r="K132" s="56">
        <v>20965.91</v>
      </c>
    </row>
    <row r="133" spans="1:11" ht="15">
      <c r="A133" s="93">
        <v>124</v>
      </c>
      <c r="B133" s="80" t="s">
        <v>139</v>
      </c>
      <c r="C133" s="80">
        <v>31189865</v>
      </c>
      <c r="D133" s="80" t="s">
        <v>140</v>
      </c>
      <c r="E133" s="58">
        <v>197</v>
      </c>
      <c r="F133" s="80" t="s">
        <v>430</v>
      </c>
      <c r="G133" s="81">
        <v>43153</v>
      </c>
      <c r="H133" s="80">
        <v>25405</v>
      </c>
      <c r="I133" s="82">
        <v>5424.23</v>
      </c>
      <c r="J133" s="55">
        <f>I132+I133</f>
        <v>20965.91</v>
      </c>
      <c r="K133" s="56">
        <v>20965.91</v>
      </c>
    </row>
    <row r="134" spans="1:11" ht="15">
      <c r="A134" s="93">
        <v>125</v>
      </c>
      <c r="B134" s="80" t="s">
        <v>141</v>
      </c>
      <c r="C134" s="80">
        <v>25456038</v>
      </c>
      <c r="D134" s="80" t="s">
        <v>142</v>
      </c>
      <c r="E134" s="58">
        <v>199</v>
      </c>
      <c r="F134" s="80" t="s">
        <v>320</v>
      </c>
      <c r="G134" s="81">
        <v>43153</v>
      </c>
      <c r="H134" s="80">
        <v>25406</v>
      </c>
      <c r="I134" s="82">
        <v>88.55</v>
      </c>
      <c r="J134" s="55">
        <f>I134</f>
        <v>88.55</v>
      </c>
      <c r="K134" s="56">
        <v>88.55</v>
      </c>
    </row>
    <row r="135" spans="1:11" s="13" customFormat="1" ht="15">
      <c r="A135" s="93">
        <v>126</v>
      </c>
      <c r="B135" s="80" t="s">
        <v>143</v>
      </c>
      <c r="C135" s="80">
        <v>16958329</v>
      </c>
      <c r="D135" s="80" t="s">
        <v>144</v>
      </c>
      <c r="E135" s="58">
        <v>138</v>
      </c>
      <c r="F135" s="80" t="s">
        <v>431</v>
      </c>
      <c r="G135" s="81">
        <v>43153</v>
      </c>
      <c r="H135" s="80">
        <v>25407</v>
      </c>
      <c r="I135" s="82">
        <v>442.37</v>
      </c>
      <c r="J135" s="55"/>
      <c r="K135" s="56">
        <v>1497.31</v>
      </c>
    </row>
    <row r="136" spans="1:11" s="13" customFormat="1" ht="15">
      <c r="A136" s="93">
        <v>127</v>
      </c>
      <c r="B136" s="80" t="s">
        <v>143</v>
      </c>
      <c r="C136" s="80">
        <v>16958329</v>
      </c>
      <c r="D136" s="80" t="s">
        <v>144</v>
      </c>
      <c r="E136" s="58">
        <v>138</v>
      </c>
      <c r="F136" s="80" t="s">
        <v>321</v>
      </c>
      <c r="G136" s="81">
        <v>43153</v>
      </c>
      <c r="H136" s="80">
        <v>25407</v>
      </c>
      <c r="I136" s="82">
        <v>1054.94</v>
      </c>
      <c r="J136" s="55">
        <f>I135+I136</f>
        <v>1497.31</v>
      </c>
      <c r="K136" s="56">
        <v>1497.31</v>
      </c>
    </row>
    <row r="137" spans="1:11" ht="15">
      <c r="A137" s="93">
        <v>128</v>
      </c>
      <c r="B137" s="80" t="s">
        <v>145</v>
      </c>
      <c r="C137" s="80">
        <v>34009934</v>
      </c>
      <c r="D137" s="80" t="s">
        <v>146</v>
      </c>
      <c r="E137" s="58">
        <v>290</v>
      </c>
      <c r="F137" s="80" t="s">
        <v>382</v>
      </c>
      <c r="G137" s="81">
        <v>43153</v>
      </c>
      <c r="H137" s="80">
        <v>25408</v>
      </c>
      <c r="I137" s="82">
        <v>6788.06</v>
      </c>
      <c r="J137" s="55"/>
      <c r="K137" s="56">
        <v>27424.81</v>
      </c>
    </row>
    <row r="138" spans="1:11" ht="15">
      <c r="A138" s="93">
        <v>129</v>
      </c>
      <c r="B138" s="80" t="s">
        <v>145</v>
      </c>
      <c r="C138" s="80">
        <v>34009934</v>
      </c>
      <c r="D138" s="80" t="s">
        <v>146</v>
      </c>
      <c r="E138" s="58">
        <v>290</v>
      </c>
      <c r="F138" s="80" t="s">
        <v>274</v>
      </c>
      <c r="G138" s="81">
        <v>43153</v>
      </c>
      <c r="H138" s="80">
        <v>25408</v>
      </c>
      <c r="I138" s="82">
        <v>20636.75</v>
      </c>
      <c r="J138" s="55">
        <f>I137+I138</f>
        <v>27424.81</v>
      </c>
      <c r="K138" s="56">
        <v>27424.81</v>
      </c>
    </row>
    <row r="139" spans="1:11" ht="15">
      <c r="A139" s="93">
        <v>130</v>
      </c>
      <c r="B139" s="80" t="s">
        <v>147</v>
      </c>
      <c r="C139" s="80">
        <v>15997699</v>
      </c>
      <c r="D139" s="80" t="s">
        <v>148</v>
      </c>
      <c r="E139" s="58">
        <v>322</v>
      </c>
      <c r="F139" s="80" t="s">
        <v>432</v>
      </c>
      <c r="G139" s="81">
        <v>43153</v>
      </c>
      <c r="H139" s="80">
        <v>25409</v>
      </c>
      <c r="I139" s="82">
        <v>-100.85</v>
      </c>
      <c r="J139" s="55"/>
      <c r="K139" s="56">
        <v>9677.83</v>
      </c>
    </row>
    <row r="140" spans="1:11" ht="15">
      <c r="A140" s="93">
        <v>131</v>
      </c>
      <c r="B140" s="80" t="s">
        <v>147</v>
      </c>
      <c r="C140" s="80">
        <v>15997699</v>
      </c>
      <c r="D140" s="80" t="s">
        <v>148</v>
      </c>
      <c r="E140" s="58">
        <v>322</v>
      </c>
      <c r="F140" s="80" t="s">
        <v>433</v>
      </c>
      <c r="G140" s="81">
        <v>43153</v>
      </c>
      <c r="H140" s="80">
        <v>25409</v>
      </c>
      <c r="I140" s="82">
        <v>3179.23</v>
      </c>
      <c r="J140" s="55"/>
      <c r="K140" s="56">
        <v>9677.83</v>
      </c>
    </row>
    <row r="141" spans="1:11" ht="15">
      <c r="A141" s="93">
        <v>132</v>
      </c>
      <c r="B141" s="80" t="s">
        <v>147</v>
      </c>
      <c r="C141" s="80">
        <v>15997699</v>
      </c>
      <c r="D141" s="80" t="s">
        <v>148</v>
      </c>
      <c r="E141" s="58">
        <v>322</v>
      </c>
      <c r="F141" s="80" t="s">
        <v>322</v>
      </c>
      <c r="G141" s="81">
        <v>43153</v>
      </c>
      <c r="H141" s="80">
        <v>25409</v>
      </c>
      <c r="I141" s="82">
        <v>6599.45</v>
      </c>
      <c r="J141" s="55">
        <f>I139+I140+I141</f>
        <v>9677.83</v>
      </c>
      <c r="K141" s="56">
        <v>9677.83</v>
      </c>
    </row>
    <row r="142" spans="1:11" ht="15" customHeight="1">
      <c r="A142" s="93">
        <v>133</v>
      </c>
      <c r="B142" s="80" t="s">
        <v>149</v>
      </c>
      <c r="C142" s="80">
        <v>34556214</v>
      </c>
      <c r="D142" s="80" t="s">
        <v>150</v>
      </c>
      <c r="E142" s="58">
        <v>320</v>
      </c>
      <c r="F142" s="80" t="s">
        <v>390</v>
      </c>
      <c r="G142" s="81">
        <v>43153</v>
      </c>
      <c r="H142" s="80">
        <v>25410</v>
      </c>
      <c r="I142" s="82">
        <v>-81.41</v>
      </c>
      <c r="J142" s="55"/>
      <c r="K142" s="56">
        <v>12865.67</v>
      </c>
    </row>
    <row r="143" spans="1:11" ht="15" customHeight="1">
      <c r="A143" s="93">
        <v>134</v>
      </c>
      <c r="B143" s="80" t="s">
        <v>149</v>
      </c>
      <c r="C143" s="80">
        <v>34556214</v>
      </c>
      <c r="D143" s="80" t="s">
        <v>150</v>
      </c>
      <c r="E143" s="58">
        <v>320</v>
      </c>
      <c r="F143" s="80" t="s">
        <v>434</v>
      </c>
      <c r="G143" s="81">
        <v>43153</v>
      </c>
      <c r="H143" s="80">
        <v>25410</v>
      </c>
      <c r="I143" s="82">
        <v>2956.88</v>
      </c>
      <c r="J143" s="55"/>
      <c r="K143" s="56">
        <v>12865.67</v>
      </c>
    </row>
    <row r="144" spans="1:11" ht="15" customHeight="1">
      <c r="A144" s="93">
        <v>135</v>
      </c>
      <c r="B144" s="80" t="s">
        <v>149</v>
      </c>
      <c r="C144" s="80">
        <v>34556214</v>
      </c>
      <c r="D144" s="80" t="s">
        <v>150</v>
      </c>
      <c r="E144" s="58">
        <v>320</v>
      </c>
      <c r="F144" s="80" t="s">
        <v>283</v>
      </c>
      <c r="G144" s="81">
        <v>43153</v>
      </c>
      <c r="H144" s="80">
        <v>25410</v>
      </c>
      <c r="I144" s="82">
        <v>9990.2</v>
      </c>
      <c r="J144" s="55">
        <f>I142+I143+I144</f>
        <v>12865.670000000002</v>
      </c>
      <c r="K144" s="56">
        <v>12865.67</v>
      </c>
    </row>
    <row r="145" spans="1:11" ht="15">
      <c r="A145" s="93">
        <v>136</v>
      </c>
      <c r="B145" s="80" t="s">
        <v>151</v>
      </c>
      <c r="C145" s="80">
        <v>21169070</v>
      </c>
      <c r="D145" s="80" t="s">
        <v>152</v>
      </c>
      <c r="E145" s="58">
        <v>335</v>
      </c>
      <c r="F145" s="80" t="s">
        <v>435</v>
      </c>
      <c r="G145" s="81">
        <v>43153</v>
      </c>
      <c r="H145" s="80">
        <v>25411</v>
      </c>
      <c r="I145" s="82">
        <v>422</v>
      </c>
      <c r="J145" s="55"/>
      <c r="K145" s="56">
        <v>1729.86</v>
      </c>
    </row>
    <row r="146" spans="1:11" ht="15">
      <c r="A146" s="93">
        <v>137</v>
      </c>
      <c r="B146" s="80" t="s">
        <v>151</v>
      </c>
      <c r="C146" s="80">
        <v>21169070</v>
      </c>
      <c r="D146" s="80" t="s">
        <v>152</v>
      </c>
      <c r="E146" s="58">
        <v>335</v>
      </c>
      <c r="F146" s="80" t="s">
        <v>323</v>
      </c>
      <c r="G146" s="81">
        <v>43153</v>
      </c>
      <c r="H146" s="80">
        <v>25411</v>
      </c>
      <c r="I146" s="82">
        <v>1307.86</v>
      </c>
      <c r="J146" s="55">
        <f>I145+I146</f>
        <v>1729.86</v>
      </c>
      <c r="K146" s="56">
        <v>1729.86</v>
      </c>
    </row>
    <row r="147" spans="1:11" ht="15">
      <c r="A147" s="93">
        <v>138</v>
      </c>
      <c r="B147" s="80" t="s">
        <v>153</v>
      </c>
      <c r="C147" s="80">
        <v>35428795</v>
      </c>
      <c r="D147" s="80" t="s">
        <v>154</v>
      </c>
      <c r="E147" s="58">
        <v>323</v>
      </c>
      <c r="F147" s="80" t="s">
        <v>436</v>
      </c>
      <c r="G147" s="81">
        <v>43153</v>
      </c>
      <c r="H147" s="80">
        <v>25412</v>
      </c>
      <c r="I147" s="82">
        <v>1106.67</v>
      </c>
      <c r="J147" s="55"/>
      <c r="K147" s="56">
        <v>5378.19</v>
      </c>
    </row>
    <row r="148" spans="1:11" ht="15">
      <c r="A148" s="93">
        <v>139</v>
      </c>
      <c r="B148" s="80" t="s">
        <v>153</v>
      </c>
      <c r="C148" s="80">
        <v>35428795</v>
      </c>
      <c r="D148" s="80" t="s">
        <v>154</v>
      </c>
      <c r="E148" s="58">
        <v>323</v>
      </c>
      <c r="F148" s="80" t="s">
        <v>324</v>
      </c>
      <c r="G148" s="81">
        <v>43153</v>
      </c>
      <c r="H148" s="80">
        <v>25412</v>
      </c>
      <c r="I148" s="82">
        <v>4271.52</v>
      </c>
      <c r="J148" s="55">
        <f>I147+I148</f>
        <v>5378.1900000000005</v>
      </c>
      <c r="K148" s="56">
        <v>5378.19</v>
      </c>
    </row>
    <row r="149" spans="1:11" s="13" customFormat="1" ht="15">
      <c r="A149" s="93">
        <v>140</v>
      </c>
      <c r="B149" s="80" t="s">
        <v>155</v>
      </c>
      <c r="C149" s="80">
        <v>33092124</v>
      </c>
      <c r="D149" s="80" t="s">
        <v>156</v>
      </c>
      <c r="E149" s="58">
        <v>304</v>
      </c>
      <c r="F149" s="80" t="s">
        <v>437</v>
      </c>
      <c r="G149" s="81">
        <v>43153</v>
      </c>
      <c r="H149" s="80">
        <v>25413</v>
      </c>
      <c r="I149" s="82">
        <v>9270.26</v>
      </c>
      <c r="J149" s="55"/>
      <c r="K149" s="56">
        <v>39481.67</v>
      </c>
    </row>
    <row r="150" spans="1:11" s="13" customFormat="1" ht="15">
      <c r="A150" s="93">
        <v>141</v>
      </c>
      <c r="B150" s="80" t="s">
        <v>155</v>
      </c>
      <c r="C150" s="80">
        <v>33092124</v>
      </c>
      <c r="D150" s="80" t="s">
        <v>156</v>
      </c>
      <c r="E150" s="58">
        <v>304</v>
      </c>
      <c r="F150" s="80" t="s">
        <v>325</v>
      </c>
      <c r="G150" s="81">
        <v>43153</v>
      </c>
      <c r="H150" s="80">
        <v>25413</v>
      </c>
      <c r="I150" s="82">
        <v>30211.41</v>
      </c>
      <c r="J150" s="55">
        <f>I149+I150</f>
        <v>39481.67</v>
      </c>
      <c r="K150" s="56">
        <v>39481.67</v>
      </c>
    </row>
    <row r="151" spans="1:11" s="13" customFormat="1" ht="15">
      <c r="A151" s="93">
        <v>142</v>
      </c>
      <c r="B151" s="80" t="s">
        <v>157</v>
      </c>
      <c r="C151" s="80">
        <v>16491486</v>
      </c>
      <c r="D151" s="80" t="s">
        <v>158</v>
      </c>
      <c r="E151" s="58">
        <v>171</v>
      </c>
      <c r="F151" s="80" t="s">
        <v>438</v>
      </c>
      <c r="G151" s="81">
        <v>43153</v>
      </c>
      <c r="H151" s="80">
        <v>25414</v>
      </c>
      <c r="I151" s="82">
        <v>-52.97</v>
      </c>
      <c r="J151" s="55"/>
      <c r="K151" s="56">
        <v>50502.07</v>
      </c>
    </row>
    <row r="152" spans="1:11" s="13" customFormat="1" ht="15">
      <c r="A152" s="93">
        <v>143</v>
      </c>
      <c r="B152" s="80" t="s">
        <v>157</v>
      </c>
      <c r="C152" s="80">
        <v>16491486</v>
      </c>
      <c r="D152" s="80" t="s">
        <v>158</v>
      </c>
      <c r="E152" s="58">
        <v>171</v>
      </c>
      <c r="F152" s="80" t="s">
        <v>439</v>
      </c>
      <c r="G152" s="81">
        <v>43153</v>
      </c>
      <c r="H152" s="80">
        <v>25414</v>
      </c>
      <c r="I152" s="82">
        <v>13209.16</v>
      </c>
      <c r="J152" s="55"/>
      <c r="K152" s="56">
        <v>50502.07</v>
      </c>
    </row>
    <row r="153" spans="1:11" s="13" customFormat="1" ht="15">
      <c r="A153" s="93">
        <v>144</v>
      </c>
      <c r="B153" s="80" t="s">
        <v>157</v>
      </c>
      <c r="C153" s="80">
        <v>16491486</v>
      </c>
      <c r="D153" s="80" t="s">
        <v>158</v>
      </c>
      <c r="E153" s="58">
        <v>171</v>
      </c>
      <c r="F153" s="80" t="s">
        <v>326</v>
      </c>
      <c r="G153" s="81">
        <v>43153</v>
      </c>
      <c r="H153" s="80">
        <v>25414</v>
      </c>
      <c r="I153" s="82">
        <v>37345.88</v>
      </c>
      <c r="J153" s="55">
        <f>I151+I152+I153</f>
        <v>50502.07</v>
      </c>
      <c r="K153" s="56">
        <v>50502.07</v>
      </c>
    </row>
    <row r="154" spans="1:11" s="13" customFormat="1" ht="15">
      <c r="A154" s="93">
        <v>145</v>
      </c>
      <c r="B154" s="80" t="s">
        <v>159</v>
      </c>
      <c r="C154" s="80">
        <v>32753295</v>
      </c>
      <c r="D154" s="80" t="s">
        <v>160</v>
      </c>
      <c r="E154" s="58">
        <v>251</v>
      </c>
      <c r="F154" s="80" t="s">
        <v>306</v>
      </c>
      <c r="G154" s="81">
        <v>43153</v>
      </c>
      <c r="H154" s="80">
        <v>25415</v>
      </c>
      <c r="I154" s="82">
        <v>3458.42</v>
      </c>
      <c r="J154" s="55"/>
      <c r="K154" s="56">
        <v>13960.34</v>
      </c>
    </row>
    <row r="155" spans="1:11" s="13" customFormat="1" ht="15">
      <c r="A155" s="93">
        <v>146</v>
      </c>
      <c r="B155" s="80" t="s">
        <v>159</v>
      </c>
      <c r="C155" s="80">
        <v>32753295</v>
      </c>
      <c r="D155" s="80" t="s">
        <v>160</v>
      </c>
      <c r="E155" s="58">
        <v>251</v>
      </c>
      <c r="F155" s="80" t="s">
        <v>276</v>
      </c>
      <c r="G155" s="81">
        <v>43153</v>
      </c>
      <c r="H155" s="80">
        <v>25415</v>
      </c>
      <c r="I155" s="82">
        <v>10501.92</v>
      </c>
      <c r="J155" s="55">
        <f>I154+I155</f>
        <v>13960.34</v>
      </c>
      <c r="K155" s="56">
        <v>13960.34</v>
      </c>
    </row>
    <row r="156" spans="1:11" s="13" customFormat="1" ht="15">
      <c r="A156" s="93">
        <v>147</v>
      </c>
      <c r="B156" s="80" t="s">
        <v>161</v>
      </c>
      <c r="C156" s="80">
        <v>23528154</v>
      </c>
      <c r="D156" s="80" t="s">
        <v>162</v>
      </c>
      <c r="E156" s="58">
        <v>326</v>
      </c>
      <c r="F156" s="80" t="s">
        <v>385</v>
      </c>
      <c r="G156" s="81">
        <v>43153</v>
      </c>
      <c r="H156" s="80">
        <v>25416</v>
      </c>
      <c r="I156" s="82">
        <v>3106.82</v>
      </c>
      <c r="J156" s="55"/>
      <c r="K156" s="56">
        <v>12332.04</v>
      </c>
    </row>
    <row r="157" spans="1:11" s="13" customFormat="1" ht="15">
      <c r="A157" s="93">
        <v>148</v>
      </c>
      <c r="B157" s="80" t="s">
        <v>161</v>
      </c>
      <c r="C157" s="80">
        <v>23528154</v>
      </c>
      <c r="D157" s="80" t="s">
        <v>162</v>
      </c>
      <c r="E157" s="58">
        <v>326</v>
      </c>
      <c r="F157" s="80" t="s">
        <v>278</v>
      </c>
      <c r="G157" s="81">
        <v>43153</v>
      </c>
      <c r="H157" s="80">
        <v>25416</v>
      </c>
      <c r="I157" s="82">
        <v>9225.22</v>
      </c>
      <c r="J157" s="55">
        <f>I156+I157</f>
        <v>12332.039999999999</v>
      </c>
      <c r="K157" s="56">
        <v>12332.04</v>
      </c>
    </row>
    <row r="158" spans="1:11" ht="15">
      <c r="A158" s="93">
        <v>149</v>
      </c>
      <c r="B158" s="80" t="s">
        <v>163</v>
      </c>
      <c r="C158" s="80">
        <v>29834217</v>
      </c>
      <c r="D158" s="80" t="s">
        <v>164</v>
      </c>
      <c r="E158" s="58">
        <v>298</v>
      </c>
      <c r="F158" s="80" t="s">
        <v>440</v>
      </c>
      <c r="G158" s="81">
        <v>43153</v>
      </c>
      <c r="H158" s="80">
        <v>25417</v>
      </c>
      <c r="I158" s="82">
        <v>-31.1</v>
      </c>
      <c r="J158" s="55"/>
      <c r="K158" s="56">
        <v>18530.66</v>
      </c>
    </row>
    <row r="159" spans="1:11" ht="15">
      <c r="A159" s="93">
        <v>150</v>
      </c>
      <c r="B159" s="80" t="s">
        <v>163</v>
      </c>
      <c r="C159" s="80">
        <v>29834217</v>
      </c>
      <c r="D159" s="80" t="s">
        <v>164</v>
      </c>
      <c r="E159" s="58">
        <v>298</v>
      </c>
      <c r="F159" s="80" t="s">
        <v>441</v>
      </c>
      <c r="G159" s="81">
        <v>43153</v>
      </c>
      <c r="H159" s="80">
        <v>25417</v>
      </c>
      <c r="I159" s="82">
        <v>2948.45</v>
      </c>
      <c r="J159" s="55"/>
      <c r="K159" s="56">
        <v>18530.66</v>
      </c>
    </row>
    <row r="160" spans="1:11" ht="15">
      <c r="A160" s="93">
        <v>151</v>
      </c>
      <c r="B160" s="80" t="s">
        <v>163</v>
      </c>
      <c r="C160" s="80">
        <v>29834217</v>
      </c>
      <c r="D160" s="80" t="s">
        <v>164</v>
      </c>
      <c r="E160" s="58">
        <v>298</v>
      </c>
      <c r="F160" s="80" t="s">
        <v>327</v>
      </c>
      <c r="G160" s="81">
        <v>43153</v>
      </c>
      <c r="H160" s="80">
        <v>25417</v>
      </c>
      <c r="I160" s="82">
        <v>15613.31</v>
      </c>
      <c r="J160" s="55">
        <f>I158+I159+I160</f>
        <v>18530.66</v>
      </c>
      <c r="K160" s="56">
        <v>18530.66</v>
      </c>
    </row>
    <row r="161" spans="1:11" ht="15">
      <c r="A161" s="93">
        <v>152</v>
      </c>
      <c r="B161" s="80" t="s">
        <v>165</v>
      </c>
      <c r="C161" s="80">
        <v>17994176</v>
      </c>
      <c r="D161" s="80" t="s">
        <v>166</v>
      </c>
      <c r="E161" s="58">
        <v>293</v>
      </c>
      <c r="F161" s="80" t="s">
        <v>442</v>
      </c>
      <c r="G161" s="81">
        <v>43153</v>
      </c>
      <c r="H161" s="80">
        <v>25418</v>
      </c>
      <c r="I161" s="82">
        <v>4349.94</v>
      </c>
      <c r="J161" s="55"/>
      <c r="K161" s="56">
        <v>14236.56</v>
      </c>
    </row>
    <row r="162" spans="1:11" ht="15">
      <c r="A162" s="93">
        <v>153</v>
      </c>
      <c r="B162" s="80" t="s">
        <v>165</v>
      </c>
      <c r="C162" s="80">
        <v>17994176</v>
      </c>
      <c r="D162" s="80" t="s">
        <v>166</v>
      </c>
      <c r="E162" s="58">
        <v>293</v>
      </c>
      <c r="F162" s="80" t="s">
        <v>328</v>
      </c>
      <c r="G162" s="81">
        <v>43153</v>
      </c>
      <c r="H162" s="80">
        <v>25418</v>
      </c>
      <c r="I162" s="82">
        <v>9886.62</v>
      </c>
      <c r="J162" s="55">
        <f>I161+I162</f>
        <v>14236.560000000001</v>
      </c>
      <c r="K162" s="56">
        <v>14236.56</v>
      </c>
    </row>
    <row r="163" spans="1:11" ht="15">
      <c r="A163" s="93">
        <v>154</v>
      </c>
      <c r="B163" s="80" t="s">
        <v>167</v>
      </c>
      <c r="C163" s="80">
        <v>14571643</v>
      </c>
      <c r="D163" s="80" t="s">
        <v>168</v>
      </c>
      <c r="E163" s="60">
        <v>339</v>
      </c>
      <c r="F163" s="80" t="s">
        <v>443</v>
      </c>
      <c r="G163" s="81">
        <v>43153</v>
      </c>
      <c r="H163" s="80">
        <v>25419</v>
      </c>
      <c r="I163" s="82">
        <v>2162.46</v>
      </c>
      <c r="J163" s="55"/>
      <c r="K163" s="56">
        <v>9381.1</v>
      </c>
    </row>
    <row r="164" spans="1:11" ht="15">
      <c r="A164" s="93">
        <v>155</v>
      </c>
      <c r="B164" s="80" t="s">
        <v>167</v>
      </c>
      <c r="C164" s="80">
        <v>14571643</v>
      </c>
      <c r="D164" s="80" t="s">
        <v>168</v>
      </c>
      <c r="E164" s="60">
        <v>339</v>
      </c>
      <c r="F164" s="80" t="s">
        <v>329</v>
      </c>
      <c r="G164" s="81">
        <v>43153</v>
      </c>
      <c r="H164" s="80">
        <v>25419</v>
      </c>
      <c r="I164" s="82">
        <v>7218.64</v>
      </c>
      <c r="J164" s="55">
        <f>I163+I164</f>
        <v>9381.1</v>
      </c>
      <c r="K164" s="56">
        <v>9381.1</v>
      </c>
    </row>
    <row r="165" spans="1:11" s="13" customFormat="1" ht="15">
      <c r="A165" s="93">
        <v>156</v>
      </c>
      <c r="B165" s="80" t="s">
        <v>169</v>
      </c>
      <c r="C165" s="80">
        <v>15988402</v>
      </c>
      <c r="D165" s="80" t="s">
        <v>170</v>
      </c>
      <c r="E165" s="60">
        <v>19</v>
      </c>
      <c r="F165" s="80" t="s">
        <v>444</v>
      </c>
      <c r="G165" s="81">
        <v>43153</v>
      </c>
      <c r="H165" s="80">
        <v>25420</v>
      </c>
      <c r="I165" s="82">
        <v>-31.1</v>
      </c>
      <c r="J165" s="55"/>
      <c r="K165" s="56">
        <v>7762.29</v>
      </c>
    </row>
    <row r="166" spans="1:11" s="13" customFormat="1" ht="15">
      <c r="A166" s="93">
        <v>157</v>
      </c>
      <c r="B166" s="80" t="s">
        <v>169</v>
      </c>
      <c r="C166" s="80">
        <v>15988402</v>
      </c>
      <c r="D166" s="80" t="s">
        <v>170</v>
      </c>
      <c r="E166" s="60">
        <v>19</v>
      </c>
      <c r="F166" s="80" t="s">
        <v>445</v>
      </c>
      <c r="G166" s="81">
        <v>43153</v>
      </c>
      <c r="H166" s="80">
        <v>25420</v>
      </c>
      <c r="I166" s="82">
        <v>1731.07</v>
      </c>
      <c r="J166" s="55"/>
      <c r="K166" s="56">
        <v>7762.29</v>
      </c>
    </row>
    <row r="167" spans="1:11" s="13" customFormat="1" ht="15">
      <c r="A167" s="93">
        <v>158</v>
      </c>
      <c r="B167" s="80" t="s">
        <v>169</v>
      </c>
      <c r="C167" s="80">
        <v>15988402</v>
      </c>
      <c r="D167" s="80" t="s">
        <v>170</v>
      </c>
      <c r="E167" s="60">
        <v>19</v>
      </c>
      <c r="F167" s="80" t="s">
        <v>330</v>
      </c>
      <c r="G167" s="81">
        <v>43153</v>
      </c>
      <c r="H167" s="80">
        <v>25420</v>
      </c>
      <c r="I167" s="82">
        <v>6062.32</v>
      </c>
      <c r="J167" s="55">
        <f>I165+I166+I167</f>
        <v>7762.29</v>
      </c>
      <c r="K167" s="56">
        <v>7762.29</v>
      </c>
    </row>
    <row r="168" spans="1:11" s="13" customFormat="1" ht="15">
      <c r="A168" s="93">
        <v>159</v>
      </c>
      <c r="B168" s="80" t="s">
        <v>171</v>
      </c>
      <c r="C168" s="80">
        <v>15627904</v>
      </c>
      <c r="D168" s="80" t="s">
        <v>172</v>
      </c>
      <c r="E168" s="58">
        <v>40</v>
      </c>
      <c r="F168" s="80" t="s">
        <v>391</v>
      </c>
      <c r="G168" s="81">
        <v>43153</v>
      </c>
      <c r="H168" s="80">
        <v>25421</v>
      </c>
      <c r="I168" s="82">
        <v>2234.08</v>
      </c>
      <c r="J168" s="55"/>
      <c r="K168" s="56">
        <v>8488.24</v>
      </c>
    </row>
    <row r="169" spans="1:11" s="13" customFormat="1" ht="15">
      <c r="A169" s="93">
        <v>160</v>
      </c>
      <c r="B169" s="80" t="s">
        <v>171</v>
      </c>
      <c r="C169" s="80">
        <v>15627904</v>
      </c>
      <c r="D169" s="80" t="s">
        <v>172</v>
      </c>
      <c r="E169" s="58">
        <v>40</v>
      </c>
      <c r="F169" s="80" t="s">
        <v>284</v>
      </c>
      <c r="G169" s="81">
        <v>43153</v>
      </c>
      <c r="H169" s="80">
        <v>25421</v>
      </c>
      <c r="I169" s="82">
        <v>6254.16</v>
      </c>
      <c r="J169" s="55">
        <f>I168+I169</f>
        <v>8488.24</v>
      </c>
      <c r="K169" s="56">
        <v>8488.24</v>
      </c>
    </row>
    <row r="170" spans="1:11" s="13" customFormat="1" ht="15">
      <c r="A170" s="93">
        <v>161</v>
      </c>
      <c r="B170" s="80" t="s">
        <v>173</v>
      </c>
      <c r="C170" s="80">
        <v>16152226</v>
      </c>
      <c r="D170" s="80" t="s">
        <v>174</v>
      </c>
      <c r="E170" s="58">
        <v>306</v>
      </c>
      <c r="F170" s="80" t="s">
        <v>446</v>
      </c>
      <c r="G170" s="81">
        <v>43153</v>
      </c>
      <c r="H170" s="80">
        <v>25422</v>
      </c>
      <c r="I170" s="82">
        <v>10870.44</v>
      </c>
      <c r="J170" s="55"/>
      <c r="K170" s="56">
        <v>45520.44</v>
      </c>
    </row>
    <row r="171" spans="1:11" s="13" customFormat="1" ht="15">
      <c r="A171" s="93">
        <v>162</v>
      </c>
      <c r="B171" s="80" t="s">
        <v>173</v>
      </c>
      <c r="C171" s="80">
        <v>16152226</v>
      </c>
      <c r="D171" s="80" t="s">
        <v>174</v>
      </c>
      <c r="E171" s="58">
        <v>306</v>
      </c>
      <c r="F171" s="80" t="s">
        <v>331</v>
      </c>
      <c r="G171" s="81">
        <v>43153</v>
      </c>
      <c r="H171" s="80">
        <v>25422</v>
      </c>
      <c r="I171" s="82">
        <v>34650</v>
      </c>
      <c r="J171" s="55">
        <f>I170+I171</f>
        <v>45520.44</v>
      </c>
      <c r="K171" s="56">
        <v>45520.44</v>
      </c>
    </row>
    <row r="172" spans="1:11" s="13" customFormat="1" ht="15">
      <c r="A172" s="93">
        <v>163</v>
      </c>
      <c r="B172" s="80" t="s">
        <v>175</v>
      </c>
      <c r="C172" s="80">
        <v>18633811</v>
      </c>
      <c r="D172" s="80" t="s">
        <v>176</v>
      </c>
      <c r="E172" s="58">
        <v>110</v>
      </c>
      <c r="F172" s="80" t="s">
        <v>447</v>
      </c>
      <c r="G172" s="81">
        <v>43153</v>
      </c>
      <c r="H172" s="80">
        <v>25423</v>
      </c>
      <c r="I172" s="82">
        <v>9086.33</v>
      </c>
      <c r="J172" s="55"/>
      <c r="K172" s="56">
        <v>39385.28</v>
      </c>
    </row>
    <row r="173" spans="1:11" s="13" customFormat="1" ht="15">
      <c r="A173" s="93">
        <v>164</v>
      </c>
      <c r="B173" s="80" t="s">
        <v>175</v>
      </c>
      <c r="C173" s="80">
        <v>18633811</v>
      </c>
      <c r="D173" s="80" t="s">
        <v>176</v>
      </c>
      <c r="E173" s="58">
        <v>110</v>
      </c>
      <c r="F173" s="80" t="s">
        <v>332</v>
      </c>
      <c r="G173" s="81">
        <v>43153</v>
      </c>
      <c r="H173" s="80">
        <v>25423</v>
      </c>
      <c r="I173" s="82">
        <v>30298.95</v>
      </c>
      <c r="J173" s="55">
        <f>I172+I173</f>
        <v>39385.28</v>
      </c>
      <c r="K173" s="56">
        <v>39385.28</v>
      </c>
    </row>
    <row r="174" spans="1:11" s="13" customFormat="1" ht="15">
      <c r="A174" s="93">
        <v>165</v>
      </c>
      <c r="B174" s="80" t="s">
        <v>177</v>
      </c>
      <c r="C174" s="80">
        <v>15988399</v>
      </c>
      <c r="D174" s="80" t="s">
        <v>178</v>
      </c>
      <c r="E174" s="58">
        <v>17</v>
      </c>
      <c r="F174" s="80" t="s">
        <v>444</v>
      </c>
      <c r="G174" s="81">
        <v>43153</v>
      </c>
      <c r="H174" s="80">
        <v>25424</v>
      </c>
      <c r="I174" s="82">
        <v>3404.07</v>
      </c>
      <c r="J174" s="55"/>
      <c r="K174" s="56">
        <v>13825.21</v>
      </c>
    </row>
    <row r="175" spans="1:11" s="13" customFormat="1" ht="15">
      <c r="A175" s="93">
        <v>166</v>
      </c>
      <c r="B175" s="80" t="s">
        <v>177</v>
      </c>
      <c r="C175" s="80">
        <v>15988399</v>
      </c>
      <c r="D175" s="80" t="s">
        <v>178</v>
      </c>
      <c r="E175" s="58">
        <v>17</v>
      </c>
      <c r="F175" s="80" t="s">
        <v>333</v>
      </c>
      <c r="G175" s="81">
        <v>43153</v>
      </c>
      <c r="H175" s="80">
        <v>25424</v>
      </c>
      <c r="I175" s="82">
        <v>10421.14</v>
      </c>
      <c r="J175" s="55">
        <f>I174+I175</f>
        <v>13825.21</v>
      </c>
      <c r="K175" s="56">
        <v>13825.21</v>
      </c>
    </row>
    <row r="176" spans="1:11" ht="15">
      <c r="A176" s="93">
        <v>167</v>
      </c>
      <c r="B176" s="80" t="s">
        <v>179</v>
      </c>
      <c r="C176" s="80">
        <v>15941922</v>
      </c>
      <c r="D176" s="80" t="s">
        <v>180</v>
      </c>
      <c r="E176" s="58">
        <v>41</v>
      </c>
      <c r="F176" s="80" t="s">
        <v>415</v>
      </c>
      <c r="G176" s="81">
        <v>43153</v>
      </c>
      <c r="H176" s="80">
        <v>25425</v>
      </c>
      <c r="I176" s="82">
        <v>2925.66</v>
      </c>
      <c r="J176" s="55"/>
      <c r="K176" s="56">
        <v>13919.61</v>
      </c>
    </row>
    <row r="177" spans="1:11" ht="15">
      <c r="A177" s="93">
        <v>168</v>
      </c>
      <c r="B177" s="80" t="s">
        <v>179</v>
      </c>
      <c r="C177" s="80">
        <v>15941922</v>
      </c>
      <c r="D177" s="80" t="s">
        <v>180</v>
      </c>
      <c r="E177" s="58">
        <v>41</v>
      </c>
      <c r="F177" s="80" t="s">
        <v>334</v>
      </c>
      <c r="G177" s="81">
        <v>43153</v>
      </c>
      <c r="H177" s="80">
        <v>25425</v>
      </c>
      <c r="I177" s="82">
        <v>10993.95</v>
      </c>
      <c r="J177" s="55">
        <f>I176+I177</f>
        <v>13919.61</v>
      </c>
      <c r="K177" s="56">
        <v>13919.61</v>
      </c>
    </row>
    <row r="178" spans="1:11" ht="15">
      <c r="A178" s="93">
        <v>169</v>
      </c>
      <c r="B178" s="80" t="s">
        <v>181</v>
      </c>
      <c r="C178" s="80">
        <v>16285931</v>
      </c>
      <c r="D178" s="80" t="s">
        <v>182</v>
      </c>
      <c r="E178" s="58">
        <v>124</v>
      </c>
      <c r="F178" s="80" t="s">
        <v>448</v>
      </c>
      <c r="G178" s="81">
        <v>43153</v>
      </c>
      <c r="H178" s="80">
        <v>25426</v>
      </c>
      <c r="I178" s="82">
        <v>53655.13</v>
      </c>
      <c r="J178" s="55"/>
      <c r="K178" s="56">
        <v>227377.43</v>
      </c>
    </row>
    <row r="179" spans="1:11" ht="15">
      <c r="A179" s="93">
        <v>170</v>
      </c>
      <c r="B179" s="80" t="s">
        <v>181</v>
      </c>
      <c r="C179" s="80">
        <v>16285931</v>
      </c>
      <c r="D179" s="80" t="s">
        <v>182</v>
      </c>
      <c r="E179" s="58">
        <v>124</v>
      </c>
      <c r="F179" s="80" t="s">
        <v>335</v>
      </c>
      <c r="G179" s="81">
        <v>43153</v>
      </c>
      <c r="H179" s="80">
        <v>25426</v>
      </c>
      <c r="I179" s="82">
        <v>173722.3</v>
      </c>
      <c r="J179" s="55">
        <f>I178+I179</f>
        <v>227377.43</v>
      </c>
      <c r="K179" s="56">
        <v>227377.43</v>
      </c>
    </row>
    <row r="180" spans="1:11" ht="15">
      <c r="A180" s="93">
        <v>171</v>
      </c>
      <c r="B180" s="80" t="s">
        <v>183</v>
      </c>
      <c r="C180" s="80">
        <v>34185140</v>
      </c>
      <c r="D180" s="80" t="s">
        <v>184</v>
      </c>
      <c r="E180" s="58">
        <v>321</v>
      </c>
      <c r="F180" s="80" t="s">
        <v>449</v>
      </c>
      <c r="G180" s="81">
        <v>43153</v>
      </c>
      <c r="H180" s="80">
        <v>25427</v>
      </c>
      <c r="I180" s="82">
        <v>1437.89</v>
      </c>
      <c r="J180" s="55"/>
      <c r="K180" s="56">
        <v>6814.03</v>
      </c>
    </row>
    <row r="181" spans="1:11" ht="15">
      <c r="A181" s="93">
        <v>172</v>
      </c>
      <c r="B181" s="80" t="s">
        <v>183</v>
      </c>
      <c r="C181" s="80">
        <v>34185140</v>
      </c>
      <c r="D181" s="80" t="s">
        <v>184</v>
      </c>
      <c r="E181" s="58">
        <v>321</v>
      </c>
      <c r="F181" s="80" t="s">
        <v>336</v>
      </c>
      <c r="G181" s="81">
        <v>43153</v>
      </c>
      <c r="H181" s="80">
        <v>25427</v>
      </c>
      <c r="I181" s="82">
        <v>5376.14</v>
      </c>
      <c r="J181" s="55">
        <f>I180+I181</f>
        <v>6814.030000000001</v>
      </c>
      <c r="K181" s="56">
        <v>6814.03</v>
      </c>
    </row>
    <row r="182" spans="1:11" ht="15">
      <c r="A182" s="93">
        <v>173</v>
      </c>
      <c r="B182" s="80" t="s">
        <v>185</v>
      </c>
      <c r="C182" s="80">
        <v>30470772</v>
      </c>
      <c r="D182" s="80" t="s">
        <v>186</v>
      </c>
      <c r="E182" s="58">
        <v>242</v>
      </c>
      <c r="F182" s="80" t="s">
        <v>450</v>
      </c>
      <c r="G182" s="81">
        <v>43153</v>
      </c>
      <c r="H182" s="80">
        <v>25428</v>
      </c>
      <c r="I182" s="82">
        <v>-145.8</v>
      </c>
      <c r="J182" s="55"/>
      <c r="K182" s="56">
        <v>87412.27</v>
      </c>
    </row>
    <row r="183" spans="1:11" ht="15">
      <c r="A183" s="93">
        <v>174</v>
      </c>
      <c r="B183" s="80" t="s">
        <v>185</v>
      </c>
      <c r="C183" s="80">
        <v>30470772</v>
      </c>
      <c r="D183" s="80" t="s">
        <v>186</v>
      </c>
      <c r="E183" s="58">
        <v>242</v>
      </c>
      <c r="F183" s="80" t="s">
        <v>451</v>
      </c>
      <c r="G183" s="81">
        <v>43153</v>
      </c>
      <c r="H183" s="80">
        <v>25428</v>
      </c>
      <c r="I183" s="82">
        <v>20642.87</v>
      </c>
      <c r="J183" s="55"/>
      <c r="K183" s="56">
        <v>87412.27</v>
      </c>
    </row>
    <row r="184" spans="1:11" ht="15">
      <c r="A184" s="93">
        <v>175</v>
      </c>
      <c r="B184" s="80" t="s">
        <v>185</v>
      </c>
      <c r="C184" s="80">
        <v>30470772</v>
      </c>
      <c r="D184" s="80" t="s">
        <v>186</v>
      </c>
      <c r="E184" s="58">
        <v>242</v>
      </c>
      <c r="F184" s="80" t="s">
        <v>337</v>
      </c>
      <c r="G184" s="81">
        <v>43153</v>
      </c>
      <c r="H184" s="80">
        <v>25428</v>
      </c>
      <c r="I184" s="82">
        <v>66915.2</v>
      </c>
      <c r="J184" s="55">
        <f>I182+I183+I184</f>
        <v>87412.26999999999</v>
      </c>
      <c r="K184" s="56">
        <v>87412.27</v>
      </c>
    </row>
    <row r="185" spans="1:11" ht="15">
      <c r="A185" s="93">
        <v>176</v>
      </c>
      <c r="B185" s="80" t="s">
        <v>187</v>
      </c>
      <c r="C185" s="80">
        <v>18564487</v>
      </c>
      <c r="D185" s="80" t="s">
        <v>188</v>
      </c>
      <c r="E185" s="58">
        <v>179</v>
      </c>
      <c r="F185" s="80" t="s">
        <v>452</v>
      </c>
      <c r="G185" s="81">
        <v>43153</v>
      </c>
      <c r="H185" s="80">
        <v>25429</v>
      </c>
      <c r="I185" s="82">
        <v>3772.26</v>
      </c>
      <c r="J185" s="55"/>
      <c r="K185" s="56">
        <v>17685.59</v>
      </c>
    </row>
    <row r="186" spans="1:11" ht="15">
      <c r="A186" s="93">
        <v>177</v>
      </c>
      <c r="B186" s="80" t="s">
        <v>187</v>
      </c>
      <c r="C186" s="80">
        <v>18564487</v>
      </c>
      <c r="D186" s="80" t="s">
        <v>188</v>
      </c>
      <c r="E186" s="58">
        <v>179</v>
      </c>
      <c r="F186" s="80" t="s">
        <v>338</v>
      </c>
      <c r="G186" s="81">
        <v>43153</v>
      </c>
      <c r="H186" s="80">
        <v>25429</v>
      </c>
      <c r="I186" s="82">
        <v>13913.33</v>
      </c>
      <c r="J186" s="55">
        <f>I185+I186</f>
        <v>17685.59</v>
      </c>
      <c r="K186" s="56">
        <v>17685.59</v>
      </c>
    </row>
    <row r="187" spans="1:11" ht="15">
      <c r="A187" s="93">
        <v>178</v>
      </c>
      <c r="B187" s="80" t="s">
        <v>189</v>
      </c>
      <c r="C187" s="80">
        <v>3173189</v>
      </c>
      <c r="D187" s="80" t="s">
        <v>190</v>
      </c>
      <c r="E187" s="58">
        <v>249</v>
      </c>
      <c r="F187" s="80" t="s">
        <v>453</v>
      </c>
      <c r="G187" s="81">
        <v>43153</v>
      </c>
      <c r="H187" s="80">
        <v>25430</v>
      </c>
      <c r="I187" s="82">
        <v>1323.64</v>
      </c>
      <c r="J187" s="55"/>
      <c r="K187" s="56">
        <v>7215.86</v>
      </c>
    </row>
    <row r="188" spans="1:11" ht="15">
      <c r="A188" s="93">
        <v>179</v>
      </c>
      <c r="B188" s="80" t="s">
        <v>189</v>
      </c>
      <c r="C188" s="80">
        <v>3173189</v>
      </c>
      <c r="D188" s="80" t="s">
        <v>190</v>
      </c>
      <c r="E188" s="58">
        <v>249</v>
      </c>
      <c r="F188" s="80" t="s">
        <v>339</v>
      </c>
      <c r="G188" s="81">
        <v>43153</v>
      </c>
      <c r="H188" s="80">
        <v>25430</v>
      </c>
      <c r="I188" s="82">
        <v>5892.22</v>
      </c>
      <c r="J188" s="55">
        <f>I187+I188</f>
        <v>7215.860000000001</v>
      </c>
      <c r="K188" s="56">
        <v>7215.86</v>
      </c>
    </row>
    <row r="189" spans="1:11" s="13" customFormat="1" ht="15">
      <c r="A189" s="93">
        <v>180</v>
      </c>
      <c r="B189" s="80" t="s">
        <v>191</v>
      </c>
      <c r="C189" s="80">
        <v>31382040</v>
      </c>
      <c r="D189" s="80" t="s">
        <v>192</v>
      </c>
      <c r="E189" s="58">
        <v>281</v>
      </c>
      <c r="F189" s="80" t="s">
        <v>454</v>
      </c>
      <c r="G189" s="81">
        <v>43153</v>
      </c>
      <c r="H189" s="80">
        <v>25431</v>
      </c>
      <c r="I189" s="82">
        <v>12118.5</v>
      </c>
      <c r="J189" s="55"/>
      <c r="K189" s="56">
        <v>47891.82</v>
      </c>
    </row>
    <row r="190" spans="1:11" s="13" customFormat="1" ht="15">
      <c r="A190" s="93">
        <v>181</v>
      </c>
      <c r="B190" s="80" t="s">
        <v>191</v>
      </c>
      <c r="C190" s="80">
        <v>31382040</v>
      </c>
      <c r="D190" s="80" t="s">
        <v>192</v>
      </c>
      <c r="E190" s="58">
        <v>281</v>
      </c>
      <c r="F190" s="80" t="s">
        <v>340</v>
      </c>
      <c r="G190" s="81">
        <v>43153</v>
      </c>
      <c r="H190" s="80">
        <v>25431</v>
      </c>
      <c r="I190" s="82">
        <v>35773.32</v>
      </c>
      <c r="J190" s="55">
        <f>I189+I190</f>
        <v>47891.82</v>
      </c>
      <c r="K190" s="56">
        <v>47891.82</v>
      </c>
    </row>
    <row r="191" spans="1:11" ht="15">
      <c r="A191" s="93">
        <v>182</v>
      </c>
      <c r="B191" s="80" t="s">
        <v>193</v>
      </c>
      <c r="C191" s="80">
        <v>15091864</v>
      </c>
      <c r="D191" s="80" t="s">
        <v>194</v>
      </c>
      <c r="E191" s="58">
        <v>343</v>
      </c>
      <c r="F191" s="80" t="s">
        <v>420</v>
      </c>
      <c r="G191" s="81">
        <v>43153</v>
      </c>
      <c r="H191" s="80">
        <v>25432</v>
      </c>
      <c r="I191" s="82">
        <v>708.54</v>
      </c>
      <c r="J191" s="55"/>
      <c r="K191" s="56">
        <v>4117</v>
      </c>
    </row>
    <row r="192" spans="1:11" ht="15">
      <c r="A192" s="93">
        <v>183</v>
      </c>
      <c r="B192" s="80" t="s">
        <v>193</v>
      </c>
      <c r="C192" s="80">
        <v>15091864</v>
      </c>
      <c r="D192" s="80" t="s">
        <v>194</v>
      </c>
      <c r="E192" s="58">
        <v>343</v>
      </c>
      <c r="F192" s="80" t="s">
        <v>311</v>
      </c>
      <c r="G192" s="81">
        <v>43153</v>
      </c>
      <c r="H192" s="80">
        <v>25432</v>
      </c>
      <c r="I192" s="82">
        <v>3408.46</v>
      </c>
      <c r="J192" s="55">
        <f>I191+I192</f>
        <v>4117</v>
      </c>
      <c r="K192" s="56">
        <v>4117</v>
      </c>
    </row>
    <row r="193" spans="1:11" ht="15">
      <c r="A193" s="93">
        <v>184</v>
      </c>
      <c r="B193" s="80" t="s">
        <v>195</v>
      </c>
      <c r="C193" s="80">
        <v>28533291</v>
      </c>
      <c r="D193" s="80" t="s">
        <v>196</v>
      </c>
      <c r="E193" s="60">
        <v>169</v>
      </c>
      <c r="F193" s="80" t="s">
        <v>455</v>
      </c>
      <c r="G193" s="81">
        <v>43153</v>
      </c>
      <c r="H193" s="80">
        <v>25433</v>
      </c>
      <c r="I193" s="82">
        <v>10884.19</v>
      </c>
      <c r="J193" s="55"/>
      <c r="K193" s="56">
        <v>42438.88</v>
      </c>
    </row>
    <row r="194" spans="1:11" ht="15">
      <c r="A194" s="93">
        <v>185</v>
      </c>
      <c r="B194" s="80" t="s">
        <v>195</v>
      </c>
      <c r="C194" s="80">
        <v>28533291</v>
      </c>
      <c r="D194" s="80" t="s">
        <v>196</v>
      </c>
      <c r="E194" s="60">
        <v>169</v>
      </c>
      <c r="F194" s="80" t="s">
        <v>341</v>
      </c>
      <c r="G194" s="81">
        <v>43153</v>
      </c>
      <c r="H194" s="80">
        <v>25433</v>
      </c>
      <c r="I194" s="82">
        <v>31554.69</v>
      </c>
      <c r="J194" s="55">
        <f>I193+I194</f>
        <v>42438.88</v>
      </c>
      <c r="K194" s="56">
        <v>42438.88</v>
      </c>
    </row>
    <row r="195" spans="1:11" ht="15">
      <c r="A195" s="93">
        <v>186</v>
      </c>
      <c r="B195" s="80" t="s">
        <v>197</v>
      </c>
      <c r="C195" s="80">
        <v>30323305</v>
      </c>
      <c r="D195" s="80" t="s">
        <v>198</v>
      </c>
      <c r="E195" s="60">
        <v>329</v>
      </c>
      <c r="F195" s="80" t="s">
        <v>456</v>
      </c>
      <c r="G195" s="81">
        <v>43153</v>
      </c>
      <c r="H195" s="80">
        <v>25434</v>
      </c>
      <c r="I195" s="82">
        <v>75.37</v>
      </c>
      <c r="J195" s="55"/>
      <c r="K195" s="56">
        <v>326.52</v>
      </c>
    </row>
    <row r="196" spans="1:11" ht="15">
      <c r="A196" s="93">
        <v>187</v>
      </c>
      <c r="B196" s="80" t="s">
        <v>197</v>
      </c>
      <c r="C196" s="80">
        <v>30323305</v>
      </c>
      <c r="D196" s="80" t="s">
        <v>198</v>
      </c>
      <c r="E196" s="60">
        <v>329</v>
      </c>
      <c r="F196" s="80" t="s">
        <v>342</v>
      </c>
      <c r="G196" s="81">
        <v>43153</v>
      </c>
      <c r="H196" s="80">
        <v>25434</v>
      </c>
      <c r="I196" s="82">
        <v>251.15</v>
      </c>
      <c r="J196" s="55">
        <f>I195+I196</f>
        <v>326.52</v>
      </c>
      <c r="K196" s="56">
        <v>326.52</v>
      </c>
    </row>
    <row r="197" spans="1:11" ht="15">
      <c r="A197" s="93">
        <v>188</v>
      </c>
      <c r="B197" s="80" t="s">
        <v>199</v>
      </c>
      <c r="C197" s="80">
        <v>28852274</v>
      </c>
      <c r="D197" s="80" t="s">
        <v>200</v>
      </c>
      <c r="E197" s="60">
        <v>338</v>
      </c>
      <c r="F197" s="80" t="s">
        <v>457</v>
      </c>
      <c r="G197" s="81">
        <v>43153</v>
      </c>
      <c r="H197" s="80">
        <v>25435</v>
      </c>
      <c r="I197" s="82">
        <v>79.47</v>
      </c>
      <c r="J197" s="55"/>
      <c r="K197" s="56">
        <v>199.37</v>
      </c>
    </row>
    <row r="198" spans="1:11" ht="15">
      <c r="A198" s="93">
        <v>189</v>
      </c>
      <c r="B198" s="80" t="s">
        <v>199</v>
      </c>
      <c r="C198" s="80">
        <v>28852274</v>
      </c>
      <c r="D198" s="80" t="s">
        <v>200</v>
      </c>
      <c r="E198" s="60">
        <v>338</v>
      </c>
      <c r="F198" s="80" t="s">
        <v>343</v>
      </c>
      <c r="G198" s="81">
        <v>43153</v>
      </c>
      <c r="H198" s="80">
        <v>25435</v>
      </c>
      <c r="I198" s="82">
        <v>119.9</v>
      </c>
      <c r="J198" s="55">
        <f>I197+I198</f>
        <v>199.37</v>
      </c>
      <c r="K198" s="56">
        <v>199.37</v>
      </c>
    </row>
    <row r="199" spans="1:11" ht="15">
      <c r="A199" s="93">
        <v>190</v>
      </c>
      <c r="B199" s="80" t="s">
        <v>201</v>
      </c>
      <c r="C199" s="80">
        <v>5919324</v>
      </c>
      <c r="D199" s="80" t="s">
        <v>202</v>
      </c>
      <c r="E199" s="58">
        <v>134</v>
      </c>
      <c r="F199" s="80" t="s">
        <v>458</v>
      </c>
      <c r="G199" s="81">
        <v>43153</v>
      </c>
      <c r="H199" s="80">
        <v>25436</v>
      </c>
      <c r="I199" s="82">
        <v>3832.2</v>
      </c>
      <c r="J199" s="55"/>
      <c r="K199" s="56">
        <v>17490.5</v>
      </c>
    </row>
    <row r="200" spans="1:11" ht="15">
      <c r="A200" s="93">
        <v>191</v>
      </c>
      <c r="B200" s="80" t="s">
        <v>201</v>
      </c>
      <c r="C200" s="80">
        <v>5919324</v>
      </c>
      <c r="D200" s="80" t="s">
        <v>202</v>
      </c>
      <c r="E200" s="58">
        <v>134</v>
      </c>
      <c r="F200" s="80" t="s">
        <v>344</v>
      </c>
      <c r="G200" s="81">
        <v>43153</v>
      </c>
      <c r="H200" s="80">
        <v>25436</v>
      </c>
      <c r="I200" s="82">
        <v>13658.3</v>
      </c>
      <c r="J200" s="55">
        <f>I199+I200</f>
        <v>17490.5</v>
      </c>
      <c r="K200" s="56">
        <v>17490.5</v>
      </c>
    </row>
    <row r="201" spans="1:11" ht="19.5" customHeight="1">
      <c r="A201" s="93">
        <v>192</v>
      </c>
      <c r="B201" s="80" t="s">
        <v>203</v>
      </c>
      <c r="C201" s="80">
        <v>37095905</v>
      </c>
      <c r="D201" s="80" t="s">
        <v>204</v>
      </c>
      <c r="E201" s="58">
        <v>340</v>
      </c>
      <c r="F201" s="80" t="s">
        <v>459</v>
      </c>
      <c r="G201" s="81">
        <v>43153</v>
      </c>
      <c r="H201" s="80">
        <v>25437</v>
      </c>
      <c r="I201" s="82">
        <v>2626.42</v>
      </c>
      <c r="J201" s="55"/>
      <c r="K201" s="56">
        <v>10950.34</v>
      </c>
    </row>
    <row r="202" spans="1:11" ht="19.5" customHeight="1">
      <c r="A202" s="93">
        <v>193</v>
      </c>
      <c r="B202" s="80" t="s">
        <v>203</v>
      </c>
      <c r="C202" s="80">
        <v>37095905</v>
      </c>
      <c r="D202" s="80" t="s">
        <v>204</v>
      </c>
      <c r="E202" s="58">
        <v>340</v>
      </c>
      <c r="F202" s="80" t="s">
        <v>345</v>
      </c>
      <c r="G202" s="81">
        <v>43153</v>
      </c>
      <c r="H202" s="80">
        <v>25437</v>
      </c>
      <c r="I202" s="82">
        <v>8323.92</v>
      </c>
      <c r="J202" s="55">
        <f>I201+I202</f>
        <v>10950.34</v>
      </c>
      <c r="K202" s="56">
        <v>10950.34</v>
      </c>
    </row>
    <row r="203" spans="1:11" ht="19.5" customHeight="1">
      <c r="A203" s="93">
        <v>194</v>
      </c>
      <c r="B203" s="80" t="s">
        <v>205</v>
      </c>
      <c r="C203" s="80">
        <v>36420218</v>
      </c>
      <c r="D203" s="80" t="s">
        <v>206</v>
      </c>
      <c r="E203" s="58">
        <v>337</v>
      </c>
      <c r="F203" s="80" t="s">
        <v>460</v>
      </c>
      <c r="G203" s="81">
        <v>43153</v>
      </c>
      <c r="H203" s="80">
        <v>25438</v>
      </c>
      <c r="I203" s="82">
        <v>5538.63</v>
      </c>
      <c r="J203" s="55"/>
      <c r="K203" s="56">
        <v>23482.71</v>
      </c>
    </row>
    <row r="204" spans="1:11" ht="19.5" customHeight="1">
      <c r="A204" s="93">
        <v>195</v>
      </c>
      <c r="B204" s="80" t="s">
        <v>205</v>
      </c>
      <c r="C204" s="80">
        <v>36420218</v>
      </c>
      <c r="D204" s="80" t="s">
        <v>206</v>
      </c>
      <c r="E204" s="58">
        <v>337</v>
      </c>
      <c r="F204" s="80" t="s">
        <v>346</v>
      </c>
      <c r="G204" s="81">
        <v>43153</v>
      </c>
      <c r="H204" s="80">
        <v>25438</v>
      </c>
      <c r="I204" s="82">
        <v>17944.08</v>
      </c>
      <c r="J204" s="55">
        <f>I203+I204</f>
        <v>23482.710000000003</v>
      </c>
      <c r="K204" s="56">
        <v>23482.71</v>
      </c>
    </row>
    <row r="205" spans="1:11" ht="15">
      <c r="A205" s="93">
        <v>196</v>
      </c>
      <c r="B205" s="80" t="s">
        <v>207</v>
      </c>
      <c r="C205" s="80">
        <v>26324779</v>
      </c>
      <c r="D205" s="80" t="s">
        <v>208</v>
      </c>
      <c r="E205" s="60">
        <v>202</v>
      </c>
      <c r="F205" s="80" t="s">
        <v>461</v>
      </c>
      <c r="G205" s="81">
        <v>43153</v>
      </c>
      <c r="H205" s="80">
        <v>25439</v>
      </c>
      <c r="I205" s="82">
        <v>6397.31</v>
      </c>
      <c r="J205" s="55"/>
      <c r="K205" s="56">
        <v>28624.35</v>
      </c>
    </row>
    <row r="206" spans="1:11" ht="15">
      <c r="A206" s="93">
        <v>197</v>
      </c>
      <c r="B206" s="80" t="s">
        <v>207</v>
      </c>
      <c r="C206" s="80">
        <v>26324779</v>
      </c>
      <c r="D206" s="80" t="s">
        <v>208</v>
      </c>
      <c r="E206" s="60">
        <v>202</v>
      </c>
      <c r="F206" s="80" t="s">
        <v>347</v>
      </c>
      <c r="G206" s="81">
        <v>43153</v>
      </c>
      <c r="H206" s="80">
        <v>25439</v>
      </c>
      <c r="I206" s="82">
        <v>22227.04</v>
      </c>
      <c r="J206" s="55">
        <f>I205+I206</f>
        <v>28624.350000000002</v>
      </c>
      <c r="K206" s="56">
        <v>28624.35</v>
      </c>
    </row>
    <row r="207" spans="1:11" ht="15">
      <c r="A207" s="93">
        <v>198</v>
      </c>
      <c r="B207" s="80" t="s">
        <v>209</v>
      </c>
      <c r="C207" s="80">
        <v>29245270</v>
      </c>
      <c r="D207" s="80" t="s">
        <v>210</v>
      </c>
      <c r="E207" s="58">
        <v>180</v>
      </c>
      <c r="F207" s="80" t="s">
        <v>462</v>
      </c>
      <c r="G207" s="81">
        <v>43153</v>
      </c>
      <c r="H207" s="80">
        <v>25440</v>
      </c>
      <c r="I207" s="82">
        <v>3971.46</v>
      </c>
      <c r="J207" s="55"/>
      <c r="K207" s="56">
        <v>18724.97</v>
      </c>
    </row>
    <row r="208" spans="1:11" ht="15">
      <c r="A208" s="93">
        <v>199</v>
      </c>
      <c r="B208" s="80" t="s">
        <v>209</v>
      </c>
      <c r="C208" s="80">
        <v>29245270</v>
      </c>
      <c r="D208" s="80" t="s">
        <v>210</v>
      </c>
      <c r="E208" s="58">
        <v>180</v>
      </c>
      <c r="F208" s="80" t="s">
        <v>348</v>
      </c>
      <c r="G208" s="81">
        <v>43153</v>
      </c>
      <c r="H208" s="80">
        <v>25440</v>
      </c>
      <c r="I208" s="82">
        <v>14753.51</v>
      </c>
      <c r="J208" s="55">
        <f>I207+I208</f>
        <v>18724.97</v>
      </c>
      <c r="K208" s="56">
        <v>18724.97</v>
      </c>
    </row>
    <row r="209" spans="1:11" ht="15">
      <c r="A209" s="93">
        <v>200</v>
      </c>
      <c r="B209" s="80" t="s">
        <v>211</v>
      </c>
      <c r="C209" s="80">
        <v>18158047</v>
      </c>
      <c r="D209" s="80" t="s">
        <v>212</v>
      </c>
      <c r="E209" s="58">
        <v>133</v>
      </c>
      <c r="F209" s="80" t="s">
        <v>463</v>
      </c>
      <c r="G209" s="81">
        <v>43153</v>
      </c>
      <c r="H209" s="80">
        <v>25441</v>
      </c>
      <c r="I209" s="82">
        <v>18808.11</v>
      </c>
      <c r="J209" s="55"/>
      <c r="K209" s="56">
        <v>79796.42</v>
      </c>
    </row>
    <row r="210" spans="1:11" ht="15">
      <c r="A210" s="93">
        <v>201</v>
      </c>
      <c r="B210" s="80" t="s">
        <v>211</v>
      </c>
      <c r="C210" s="80">
        <v>18158047</v>
      </c>
      <c r="D210" s="80" t="s">
        <v>212</v>
      </c>
      <c r="E210" s="58">
        <v>133</v>
      </c>
      <c r="F210" s="80" t="s">
        <v>349</v>
      </c>
      <c r="G210" s="81">
        <v>43153</v>
      </c>
      <c r="H210" s="80">
        <v>25441</v>
      </c>
      <c r="I210" s="82">
        <v>60988.31</v>
      </c>
      <c r="J210" s="55">
        <f>I209+I210</f>
        <v>79796.42</v>
      </c>
      <c r="K210" s="56">
        <v>79796.42</v>
      </c>
    </row>
    <row r="211" spans="1:11" ht="15">
      <c r="A211" s="93">
        <v>202</v>
      </c>
      <c r="B211" s="80" t="s">
        <v>213</v>
      </c>
      <c r="C211" s="80">
        <v>30354638</v>
      </c>
      <c r="D211" s="80" t="s">
        <v>214</v>
      </c>
      <c r="E211" s="58">
        <v>325</v>
      </c>
      <c r="F211" s="80" t="s">
        <v>384</v>
      </c>
      <c r="G211" s="81">
        <v>43153</v>
      </c>
      <c r="H211" s="80">
        <v>25442</v>
      </c>
      <c r="I211" s="82">
        <v>2341.06</v>
      </c>
      <c r="J211" s="55"/>
      <c r="K211" s="56">
        <v>2953.76</v>
      </c>
    </row>
    <row r="212" spans="1:11" ht="15">
      <c r="A212" s="93">
        <v>203</v>
      </c>
      <c r="B212" s="80" t="s">
        <v>213</v>
      </c>
      <c r="C212" s="80">
        <v>30354638</v>
      </c>
      <c r="D212" s="80" t="s">
        <v>214</v>
      </c>
      <c r="E212" s="58">
        <v>325</v>
      </c>
      <c r="F212" s="80" t="s">
        <v>350</v>
      </c>
      <c r="G212" s="81">
        <v>43153</v>
      </c>
      <c r="H212" s="80">
        <v>25442</v>
      </c>
      <c r="I212" s="82">
        <v>612.7</v>
      </c>
      <c r="J212" s="55">
        <f>I211+I212</f>
        <v>2953.76</v>
      </c>
      <c r="K212" s="56">
        <v>2953.76</v>
      </c>
    </row>
    <row r="213" spans="1:11" ht="15">
      <c r="A213" s="93">
        <v>204</v>
      </c>
      <c r="B213" s="80" t="s">
        <v>215</v>
      </c>
      <c r="C213" s="80">
        <v>8422035</v>
      </c>
      <c r="D213" s="80" t="s">
        <v>216</v>
      </c>
      <c r="E213" s="58">
        <v>328</v>
      </c>
      <c r="F213" s="80" t="s">
        <v>430</v>
      </c>
      <c r="G213" s="81">
        <v>43153</v>
      </c>
      <c r="H213" s="80">
        <v>25443</v>
      </c>
      <c r="I213" s="82">
        <v>14069.14</v>
      </c>
      <c r="J213" s="55"/>
      <c r="K213" s="56">
        <v>58891.94</v>
      </c>
    </row>
    <row r="214" spans="1:11" ht="15">
      <c r="A214" s="93">
        <v>205</v>
      </c>
      <c r="B214" s="80" t="s">
        <v>215</v>
      </c>
      <c r="C214" s="80">
        <v>8422035</v>
      </c>
      <c r="D214" s="80" t="s">
        <v>216</v>
      </c>
      <c r="E214" s="58">
        <v>328</v>
      </c>
      <c r="F214" s="80" t="s">
        <v>319</v>
      </c>
      <c r="G214" s="81">
        <v>43153</v>
      </c>
      <c r="H214" s="80">
        <v>25443</v>
      </c>
      <c r="I214" s="82">
        <v>44822.8</v>
      </c>
      <c r="J214" s="55">
        <f>I214+I213</f>
        <v>58891.94</v>
      </c>
      <c r="K214" s="56">
        <v>58891.94</v>
      </c>
    </row>
    <row r="215" spans="1:11" ht="15">
      <c r="A215" s="93">
        <v>206</v>
      </c>
      <c r="B215" s="80" t="s">
        <v>217</v>
      </c>
      <c r="C215" s="80">
        <v>13368447</v>
      </c>
      <c r="D215" s="80" t="s">
        <v>218</v>
      </c>
      <c r="E215" s="60">
        <v>342</v>
      </c>
      <c r="F215" s="80" t="s">
        <v>351</v>
      </c>
      <c r="G215" s="81">
        <v>43153</v>
      </c>
      <c r="H215" s="80">
        <v>25444</v>
      </c>
      <c r="I215" s="82">
        <v>67.07</v>
      </c>
      <c r="J215" s="55">
        <f>I215</f>
        <v>67.07</v>
      </c>
      <c r="K215" s="56">
        <v>67.07</v>
      </c>
    </row>
    <row r="216" spans="1:11" ht="15">
      <c r="A216" s="93">
        <v>207</v>
      </c>
      <c r="B216" s="80" t="s">
        <v>219</v>
      </c>
      <c r="C216" s="80">
        <v>30974176</v>
      </c>
      <c r="D216" s="80" t="s">
        <v>220</v>
      </c>
      <c r="E216" s="58">
        <v>192</v>
      </c>
      <c r="F216" s="80" t="s">
        <v>416</v>
      </c>
      <c r="G216" s="81">
        <v>43153</v>
      </c>
      <c r="H216" s="80">
        <v>25445</v>
      </c>
      <c r="I216" s="82">
        <v>2613.35</v>
      </c>
      <c r="J216" s="55"/>
      <c r="K216" s="56">
        <v>11529.07</v>
      </c>
    </row>
    <row r="217" spans="1:11" ht="15">
      <c r="A217" s="93">
        <v>208</v>
      </c>
      <c r="B217" s="80" t="s">
        <v>219</v>
      </c>
      <c r="C217" s="80">
        <v>30974176</v>
      </c>
      <c r="D217" s="80" t="s">
        <v>220</v>
      </c>
      <c r="E217" s="58">
        <v>192</v>
      </c>
      <c r="F217" s="80" t="s">
        <v>307</v>
      </c>
      <c r="G217" s="81">
        <v>43153</v>
      </c>
      <c r="H217" s="80">
        <v>25445</v>
      </c>
      <c r="I217" s="82">
        <v>8915.72</v>
      </c>
      <c r="J217" s="55">
        <f>I216+I217</f>
        <v>11529.07</v>
      </c>
      <c r="K217" s="56">
        <v>11529.07</v>
      </c>
    </row>
    <row r="218" spans="1:11" ht="15">
      <c r="A218" s="93">
        <v>209</v>
      </c>
      <c r="B218" s="80" t="s">
        <v>221</v>
      </c>
      <c r="C218" s="80">
        <v>28262117</v>
      </c>
      <c r="D218" s="80" t="s">
        <v>222</v>
      </c>
      <c r="E218" s="58">
        <v>297</v>
      </c>
      <c r="F218" s="80" t="s">
        <v>464</v>
      </c>
      <c r="G218" s="81">
        <v>43153</v>
      </c>
      <c r="H218" s="80">
        <v>25446</v>
      </c>
      <c r="I218" s="82">
        <v>55.38</v>
      </c>
      <c r="J218" s="55"/>
      <c r="K218" s="56">
        <v>182.98</v>
      </c>
    </row>
    <row r="219" spans="1:11" ht="15">
      <c r="A219" s="93">
        <v>210</v>
      </c>
      <c r="B219" s="80" t="s">
        <v>221</v>
      </c>
      <c r="C219" s="80">
        <v>28262117</v>
      </c>
      <c r="D219" s="80" t="s">
        <v>222</v>
      </c>
      <c r="E219" s="58">
        <v>297</v>
      </c>
      <c r="F219" s="80" t="s">
        <v>352</v>
      </c>
      <c r="G219" s="81">
        <v>43153</v>
      </c>
      <c r="H219" s="80">
        <v>25446</v>
      </c>
      <c r="I219" s="82">
        <v>127.6</v>
      </c>
      <c r="J219" s="55">
        <f>I218+I219</f>
        <v>182.98</v>
      </c>
      <c r="K219" s="56">
        <v>182.98</v>
      </c>
    </row>
    <row r="220" spans="1:11" ht="16.5" customHeight="1">
      <c r="A220" s="93">
        <v>211</v>
      </c>
      <c r="B220" s="80" t="s">
        <v>223</v>
      </c>
      <c r="C220" s="80">
        <v>15190728</v>
      </c>
      <c r="D220" s="80" t="s">
        <v>224</v>
      </c>
      <c r="E220" s="58">
        <v>135</v>
      </c>
      <c r="F220" s="80" t="s">
        <v>353</v>
      </c>
      <c r="G220" s="81">
        <v>43153</v>
      </c>
      <c r="H220" s="80">
        <v>25447</v>
      </c>
      <c r="I220" s="82">
        <v>28649.28</v>
      </c>
      <c r="J220" s="55"/>
      <c r="K220" s="56">
        <v>37076.2</v>
      </c>
    </row>
    <row r="221" spans="1:11" ht="16.5" customHeight="1">
      <c r="A221" s="93">
        <v>212</v>
      </c>
      <c r="B221" s="80" t="s">
        <v>223</v>
      </c>
      <c r="C221" s="80">
        <v>15190728</v>
      </c>
      <c r="D221" s="80" t="s">
        <v>224</v>
      </c>
      <c r="E221" s="58">
        <v>135</v>
      </c>
      <c r="F221" s="80" t="s">
        <v>465</v>
      </c>
      <c r="G221" s="81">
        <v>43153</v>
      </c>
      <c r="H221" s="80">
        <v>25447</v>
      </c>
      <c r="I221" s="82">
        <v>8426.92</v>
      </c>
      <c r="J221" s="55">
        <f>I220+I221</f>
        <v>37076.2</v>
      </c>
      <c r="K221" s="56">
        <v>37076.2</v>
      </c>
    </row>
    <row r="222" spans="1:11" s="13" customFormat="1" ht="15">
      <c r="A222" s="93">
        <v>213</v>
      </c>
      <c r="B222" s="80" t="s">
        <v>225</v>
      </c>
      <c r="C222" s="80">
        <v>27234577</v>
      </c>
      <c r="D222" s="80" t="s">
        <v>226</v>
      </c>
      <c r="E222" s="64">
        <v>181</v>
      </c>
      <c r="F222" s="80" t="s">
        <v>466</v>
      </c>
      <c r="G222" s="81">
        <v>43153</v>
      </c>
      <c r="H222" s="80">
        <v>25448</v>
      </c>
      <c r="I222" s="82">
        <v>10.58</v>
      </c>
      <c r="J222" s="95"/>
      <c r="K222" s="56">
        <v>62.28</v>
      </c>
    </row>
    <row r="223" spans="1:11" s="13" customFormat="1" ht="15">
      <c r="A223" s="93">
        <v>214</v>
      </c>
      <c r="B223" s="80" t="s">
        <v>225</v>
      </c>
      <c r="C223" s="80">
        <v>27234577</v>
      </c>
      <c r="D223" s="80" t="s">
        <v>226</v>
      </c>
      <c r="E223" s="64">
        <v>181</v>
      </c>
      <c r="F223" s="80" t="s">
        <v>354</v>
      </c>
      <c r="G223" s="81">
        <v>43153</v>
      </c>
      <c r="H223" s="80">
        <v>25448</v>
      </c>
      <c r="I223" s="82">
        <v>51.7</v>
      </c>
      <c r="J223" s="110">
        <f>I222+I223</f>
        <v>62.28</v>
      </c>
      <c r="K223" s="56">
        <v>62.28</v>
      </c>
    </row>
    <row r="224" spans="1:11" ht="15">
      <c r="A224" s="93">
        <v>215</v>
      </c>
      <c r="B224" s="80" t="s">
        <v>227</v>
      </c>
      <c r="C224" s="80">
        <v>15855643</v>
      </c>
      <c r="D224" s="80" t="s">
        <v>228</v>
      </c>
      <c r="E224" s="58">
        <v>42</v>
      </c>
      <c r="F224" s="80" t="s">
        <v>467</v>
      </c>
      <c r="G224" s="81">
        <v>43153</v>
      </c>
      <c r="H224" s="80">
        <v>25449</v>
      </c>
      <c r="I224" s="82">
        <v>6320.73</v>
      </c>
      <c r="J224" s="55"/>
      <c r="K224" s="56">
        <v>25313.42</v>
      </c>
    </row>
    <row r="225" spans="1:11" ht="15">
      <c r="A225" s="93">
        <v>216</v>
      </c>
      <c r="B225" s="80" t="s">
        <v>227</v>
      </c>
      <c r="C225" s="80">
        <v>15855643</v>
      </c>
      <c r="D225" s="80" t="s">
        <v>228</v>
      </c>
      <c r="E225" s="58">
        <v>42</v>
      </c>
      <c r="F225" s="80" t="s">
        <v>275</v>
      </c>
      <c r="G225" s="81">
        <v>43153</v>
      </c>
      <c r="H225" s="80">
        <v>25449</v>
      </c>
      <c r="I225" s="82">
        <v>18992.69</v>
      </c>
      <c r="J225" s="55">
        <f>I224+I225</f>
        <v>25313.42</v>
      </c>
      <c r="K225" s="56">
        <v>25313.42</v>
      </c>
    </row>
    <row r="226" spans="1:11" ht="15">
      <c r="A226" s="93">
        <v>217</v>
      </c>
      <c r="B226" s="80" t="s">
        <v>229</v>
      </c>
      <c r="C226" s="80">
        <v>16247725</v>
      </c>
      <c r="D226" s="80" t="s">
        <v>230</v>
      </c>
      <c r="E226" s="58">
        <v>74</v>
      </c>
      <c r="F226" s="80" t="s">
        <v>417</v>
      </c>
      <c r="G226" s="81">
        <v>43153</v>
      </c>
      <c r="H226" s="80">
        <v>25450</v>
      </c>
      <c r="I226" s="82">
        <v>-31.49</v>
      </c>
      <c r="J226" s="55"/>
      <c r="K226" s="56">
        <v>38549.75</v>
      </c>
    </row>
    <row r="227" spans="1:11" ht="15">
      <c r="A227" s="93">
        <v>218</v>
      </c>
      <c r="B227" s="80" t="s">
        <v>229</v>
      </c>
      <c r="C227" s="80">
        <v>16247725</v>
      </c>
      <c r="D227" s="80" t="s">
        <v>230</v>
      </c>
      <c r="E227" s="58">
        <v>74</v>
      </c>
      <c r="F227" s="80" t="s">
        <v>264</v>
      </c>
      <c r="G227" s="81">
        <v>43153</v>
      </c>
      <c r="H227" s="80">
        <v>25450</v>
      </c>
      <c r="I227" s="82">
        <v>30411.41</v>
      </c>
      <c r="J227" s="55"/>
      <c r="K227" s="56">
        <v>38549.75</v>
      </c>
    </row>
    <row r="228" spans="1:11" ht="15">
      <c r="A228" s="93">
        <v>219</v>
      </c>
      <c r="B228" s="80" t="s">
        <v>229</v>
      </c>
      <c r="C228" s="80">
        <v>16247725</v>
      </c>
      <c r="D228" s="80" t="s">
        <v>230</v>
      </c>
      <c r="E228" s="58">
        <v>74</v>
      </c>
      <c r="F228" s="80" t="s">
        <v>468</v>
      </c>
      <c r="G228" s="81">
        <v>43153</v>
      </c>
      <c r="H228" s="80">
        <v>25450</v>
      </c>
      <c r="I228" s="82">
        <v>8169.83</v>
      </c>
      <c r="J228" s="55">
        <f>I226+I227+I228</f>
        <v>38549.75</v>
      </c>
      <c r="K228" s="56">
        <v>38549.75</v>
      </c>
    </row>
    <row r="229" spans="1:11" ht="15">
      <c r="A229" s="93">
        <v>220</v>
      </c>
      <c r="B229" s="80" t="s">
        <v>231</v>
      </c>
      <c r="C229" s="80">
        <v>6353613</v>
      </c>
      <c r="D229" s="80" t="s">
        <v>232</v>
      </c>
      <c r="E229" s="58">
        <v>198</v>
      </c>
      <c r="F229" s="80" t="s">
        <v>469</v>
      </c>
      <c r="G229" s="81">
        <v>43153</v>
      </c>
      <c r="H229" s="80">
        <v>25451</v>
      </c>
      <c r="I229" s="82">
        <v>9163.57</v>
      </c>
      <c r="J229" s="55"/>
      <c r="K229" s="56">
        <v>41985.75</v>
      </c>
    </row>
    <row r="230" spans="1:11" ht="15">
      <c r="A230" s="93">
        <v>221</v>
      </c>
      <c r="B230" s="80" t="s">
        <v>231</v>
      </c>
      <c r="C230" s="80">
        <v>6353613</v>
      </c>
      <c r="D230" s="80" t="s">
        <v>232</v>
      </c>
      <c r="E230" s="58">
        <v>198</v>
      </c>
      <c r="F230" s="80" t="s">
        <v>470</v>
      </c>
      <c r="G230" s="81">
        <v>43153</v>
      </c>
      <c r="H230" s="80">
        <v>25451</v>
      </c>
      <c r="I230" s="82">
        <v>-79.7</v>
      </c>
      <c r="J230" s="55"/>
      <c r="K230" s="56">
        <v>41985.75</v>
      </c>
    </row>
    <row r="231" spans="1:11" ht="15">
      <c r="A231" s="93">
        <v>222</v>
      </c>
      <c r="B231" s="80" t="s">
        <v>231</v>
      </c>
      <c r="C231" s="80">
        <v>6353613</v>
      </c>
      <c r="D231" s="80" t="s">
        <v>232</v>
      </c>
      <c r="E231" s="58">
        <v>198</v>
      </c>
      <c r="F231" s="80" t="s">
        <v>355</v>
      </c>
      <c r="G231" s="81">
        <v>43153</v>
      </c>
      <c r="H231" s="80">
        <v>25451</v>
      </c>
      <c r="I231" s="82">
        <v>32901.88</v>
      </c>
      <c r="J231" s="55">
        <f>I229+I230+I231</f>
        <v>41985.75</v>
      </c>
      <c r="K231" s="56">
        <v>41985.75</v>
      </c>
    </row>
    <row r="232" spans="1:11" ht="15">
      <c r="A232" s="93">
        <v>223</v>
      </c>
      <c r="B232" s="80" t="s">
        <v>233</v>
      </c>
      <c r="C232" s="80">
        <v>33120976</v>
      </c>
      <c r="D232" s="80" t="s">
        <v>234</v>
      </c>
      <c r="E232" s="60">
        <v>239</v>
      </c>
      <c r="F232" s="80" t="s">
        <v>471</v>
      </c>
      <c r="G232" s="81">
        <v>43153</v>
      </c>
      <c r="H232" s="80">
        <v>25452</v>
      </c>
      <c r="I232" s="82">
        <v>-85.29</v>
      </c>
      <c r="J232" s="55"/>
      <c r="K232" s="56">
        <v>203677.88</v>
      </c>
    </row>
    <row r="233" spans="1:11" ht="15">
      <c r="A233" s="93">
        <v>224</v>
      </c>
      <c r="B233" s="80" t="s">
        <v>233</v>
      </c>
      <c r="C233" s="80">
        <v>33120976</v>
      </c>
      <c r="D233" s="80" t="s">
        <v>234</v>
      </c>
      <c r="E233" s="60">
        <v>239</v>
      </c>
      <c r="F233" s="80" t="s">
        <v>410</v>
      </c>
      <c r="G233" s="81">
        <v>43153</v>
      </c>
      <c r="H233" s="80">
        <v>25452</v>
      </c>
      <c r="I233" s="82">
        <v>-218.7</v>
      </c>
      <c r="J233" s="55"/>
      <c r="K233" s="56">
        <v>203677.88</v>
      </c>
    </row>
    <row r="234" spans="1:11" ht="15">
      <c r="A234" s="93">
        <v>225</v>
      </c>
      <c r="B234" s="80" t="s">
        <v>233</v>
      </c>
      <c r="C234" s="80">
        <v>33120976</v>
      </c>
      <c r="D234" s="80" t="s">
        <v>234</v>
      </c>
      <c r="E234" s="60">
        <v>239</v>
      </c>
      <c r="F234" s="80" t="s">
        <v>472</v>
      </c>
      <c r="G234" s="81">
        <v>43153</v>
      </c>
      <c r="H234" s="80">
        <v>25452</v>
      </c>
      <c r="I234" s="82">
        <v>47550.89</v>
      </c>
      <c r="J234" s="55"/>
      <c r="K234" s="56">
        <v>203677.88</v>
      </c>
    </row>
    <row r="235" spans="1:11" ht="15">
      <c r="A235" s="93">
        <v>226</v>
      </c>
      <c r="B235" s="80" t="s">
        <v>233</v>
      </c>
      <c r="C235" s="80">
        <v>33120976</v>
      </c>
      <c r="D235" s="80" t="s">
        <v>234</v>
      </c>
      <c r="E235" s="60">
        <v>239</v>
      </c>
      <c r="F235" s="80" t="s">
        <v>356</v>
      </c>
      <c r="G235" s="81">
        <v>43153</v>
      </c>
      <c r="H235" s="80">
        <v>25452</v>
      </c>
      <c r="I235" s="82">
        <v>156430.98</v>
      </c>
      <c r="J235" s="55">
        <f>I232+I233+I234+I235</f>
        <v>203677.88</v>
      </c>
      <c r="K235" s="56">
        <v>203677.88</v>
      </c>
    </row>
    <row r="236" spans="1:11" ht="15">
      <c r="A236" s="93">
        <v>227</v>
      </c>
      <c r="B236" s="80" t="s">
        <v>235</v>
      </c>
      <c r="C236" s="80">
        <v>30354662</v>
      </c>
      <c r="D236" s="80" t="s">
        <v>236</v>
      </c>
      <c r="E236" s="58">
        <v>296</v>
      </c>
      <c r="F236" s="80" t="s">
        <v>417</v>
      </c>
      <c r="G236" s="81">
        <v>43153</v>
      </c>
      <c r="H236" s="80">
        <v>25453</v>
      </c>
      <c r="I236" s="82">
        <v>64.15</v>
      </c>
      <c r="J236" s="55"/>
      <c r="K236" s="56">
        <v>71926.77</v>
      </c>
    </row>
    <row r="237" spans="1:11" ht="15">
      <c r="A237" s="93">
        <v>228</v>
      </c>
      <c r="B237" s="80" t="s">
        <v>235</v>
      </c>
      <c r="C237" s="80">
        <v>30354662</v>
      </c>
      <c r="D237" s="80" t="s">
        <v>236</v>
      </c>
      <c r="E237" s="58">
        <v>296</v>
      </c>
      <c r="F237" s="80" t="s">
        <v>468</v>
      </c>
      <c r="G237" s="81">
        <v>43153</v>
      </c>
      <c r="H237" s="80">
        <v>25453</v>
      </c>
      <c r="I237" s="82">
        <v>18419.78</v>
      </c>
      <c r="J237" s="55"/>
      <c r="K237" s="56">
        <v>71926.77</v>
      </c>
    </row>
    <row r="238" spans="1:11" ht="15">
      <c r="A238" s="93">
        <v>229</v>
      </c>
      <c r="B238" s="80" t="s">
        <v>235</v>
      </c>
      <c r="C238" s="80">
        <v>30354662</v>
      </c>
      <c r="D238" s="80" t="s">
        <v>236</v>
      </c>
      <c r="E238" s="58">
        <v>296</v>
      </c>
      <c r="F238" s="80" t="s">
        <v>264</v>
      </c>
      <c r="G238" s="81">
        <v>43153</v>
      </c>
      <c r="H238" s="80">
        <v>25453</v>
      </c>
      <c r="I238" s="82">
        <v>53442.84</v>
      </c>
      <c r="J238" s="55">
        <f>I236+I237+I238</f>
        <v>71926.76999999999</v>
      </c>
      <c r="K238" s="56">
        <v>71926.77</v>
      </c>
    </row>
    <row r="239" spans="1:11" ht="15">
      <c r="A239" s="93">
        <v>230</v>
      </c>
      <c r="B239" s="80" t="s">
        <v>237</v>
      </c>
      <c r="C239" s="80">
        <v>15988380</v>
      </c>
      <c r="D239" s="80" t="s">
        <v>238</v>
      </c>
      <c r="E239" s="58">
        <v>15</v>
      </c>
      <c r="F239" s="80" t="s">
        <v>444</v>
      </c>
      <c r="G239" s="81">
        <v>43153</v>
      </c>
      <c r="H239" s="80">
        <v>25454</v>
      </c>
      <c r="I239" s="82">
        <v>-244.94</v>
      </c>
      <c r="J239" s="55"/>
      <c r="K239" s="56">
        <v>23608.51</v>
      </c>
    </row>
    <row r="240" spans="1:11" ht="15">
      <c r="A240" s="93">
        <v>231</v>
      </c>
      <c r="B240" s="80" t="s">
        <v>237</v>
      </c>
      <c r="C240" s="80">
        <v>15988380</v>
      </c>
      <c r="D240" s="80" t="s">
        <v>238</v>
      </c>
      <c r="E240" s="58">
        <v>15</v>
      </c>
      <c r="F240" s="80" t="s">
        <v>473</v>
      </c>
      <c r="G240" s="81">
        <v>43153</v>
      </c>
      <c r="H240" s="80">
        <v>25454</v>
      </c>
      <c r="I240" s="82">
        <v>6836.89</v>
      </c>
      <c r="J240" s="55"/>
      <c r="K240" s="56">
        <v>23608.51</v>
      </c>
    </row>
    <row r="241" spans="1:11" ht="15">
      <c r="A241" s="93">
        <v>232</v>
      </c>
      <c r="B241" s="80" t="s">
        <v>237</v>
      </c>
      <c r="C241" s="80">
        <v>15988380</v>
      </c>
      <c r="D241" s="80" t="s">
        <v>238</v>
      </c>
      <c r="E241" s="58">
        <v>15</v>
      </c>
      <c r="F241" s="80" t="s">
        <v>357</v>
      </c>
      <c r="G241" s="81">
        <v>43153</v>
      </c>
      <c r="H241" s="80">
        <v>25454</v>
      </c>
      <c r="I241" s="82">
        <v>17016.56</v>
      </c>
      <c r="J241" s="55">
        <f>I239+I240+I241</f>
        <v>23608.510000000002</v>
      </c>
      <c r="K241" s="56">
        <v>23608.51</v>
      </c>
    </row>
    <row r="242" spans="1:11" ht="15">
      <c r="A242" s="93">
        <v>233</v>
      </c>
      <c r="B242" s="80" t="s">
        <v>239</v>
      </c>
      <c r="C242" s="80">
        <v>33101958</v>
      </c>
      <c r="D242" s="80" t="s">
        <v>240</v>
      </c>
      <c r="E242" s="58">
        <v>332</v>
      </c>
      <c r="F242" s="80" t="s">
        <v>385</v>
      </c>
      <c r="G242" s="81">
        <v>43153</v>
      </c>
      <c r="H242" s="80">
        <v>25455</v>
      </c>
      <c r="I242" s="82">
        <v>3573.68</v>
      </c>
      <c r="J242" s="55"/>
      <c r="K242" s="56">
        <v>14653.98</v>
      </c>
    </row>
    <row r="243" spans="1:11" ht="15">
      <c r="A243" s="93">
        <v>234</v>
      </c>
      <c r="B243" s="80" t="s">
        <v>239</v>
      </c>
      <c r="C243" s="80">
        <v>33101958</v>
      </c>
      <c r="D243" s="80" t="s">
        <v>240</v>
      </c>
      <c r="E243" s="58">
        <v>332</v>
      </c>
      <c r="F243" s="80" t="s">
        <v>278</v>
      </c>
      <c r="G243" s="81">
        <v>43153</v>
      </c>
      <c r="H243" s="80">
        <v>25455</v>
      </c>
      <c r="I243" s="82">
        <v>11080.3</v>
      </c>
      <c r="J243" s="55">
        <f>I242+I243</f>
        <v>14653.98</v>
      </c>
      <c r="K243" s="56">
        <v>14653.98</v>
      </c>
    </row>
    <row r="244" spans="1:11" ht="15">
      <c r="A244" s="93">
        <v>235</v>
      </c>
      <c r="B244" s="80" t="s">
        <v>241</v>
      </c>
      <c r="C244" s="80">
        <v>672664</v>
      </c>
      <c r="D244" s="80" t="s">
        <v>242</v>
      </c>
      <c r="E244" s="62">
        <v>243</v>
      </c>
      <c r="F244" s="80" t="s">
        <v>474</v>
      </c>
      <c r="G244" s="81">
        <v>43153</v>
      </c>
      <c r="H244" s="80">
        <v>25456</v>
      </c>
      <c r="I244" s="82">
        <v>5978.53</v>
      </c>
      <c r="J244" s="55"/>
      <c r="K244" s="56">
        <v>25072.77</v>
      </c>
    </row>
    <row r="245" spans="1:11" ht="15">
      <c r="A245" s="93">
        <v>236</v>
      </c>
      <c r="B245" s="80" t="s">
        <v>241</v>
      </c>
      <c r="C245" s="80">
        <v>672664</v>
      </c>
      <c r="D245" s="80" t="s">
        <v>242</v>
      </c>
      <c r="E245" s="62">
        <v>243</v>
      </c>
      <c r="F245" s="80" t="s">
        <v>358</v>
      </c>
      <c r="G245" s="81">
        <v>43153</v>
      </c>
      <c r="H245" s="80">
        <v>25456</v>
      </c>
      <c r="I245" s="82">
        <v>19094.24</v>
      </c>
      <c r="J245" s="55">
        <f>I244+I245</f>
        <v>25072.77</v>
      </c>
      <c r="K245" s="56">
        <v>25072.77</v>
      </c>
    </row>
    <row r="246" spans="1:11" ht="15">
      <c r="A246" s="93">
        <v>237</v>
      </c>
      <c r="B246" s="80" t="s">
        <v>243</v>
      </c>
      <c r="C246" s="80">
        <v>15988429</v>
      </c>
      <c r="D246" s="80" t="s">
        <v>244</v>
      </c>
      <c r="E246" s="58">
        <v>16</v>
      </c>
      <c r="F246" s="80" t="s">
        <v>399</v>
      </c>
      <c r="G246" s="81">
        <v>43153</v>
      </c>
      <c r="H246" s="80">
        <v>25457</v>
      </c>
      <c r="I246" s="82">
        <v>11115.57</v>
      </c>
      <c r="J246" s="55"/>
      <c r="K246" s="56">
        <v>48047.74</v>
      </c>
    </row>
    <row r="247" spans="1:11" ht="15">
      <c r="A247" s="93">
        <v>238</v>
      </c>
      <c r="B247" s="80" t="s">
        <v>243</v>
      </c>
      <c r="C247" s="80">
        <v>15988429</v>
      </c>
      <c r="D247" s="80" t="s">
        <v>244</v>
      </c>
      <c r="E247" s="58">
        <v>16</v>
      </c>
      <c r="F247" s="80" t="s">
        <v>292</v>
      </c>
      <c r="G247" s="81">
        <v>43153</v>
      </c>
      <c r="H247" s="80">
        <v>25457</v>
      </c>
      <c r="I247" s="82">
        <v>36932.17</v>
      </c>
      <c r="J247" s="55">
        <f>I246+I247</f>
        <v>48047.74</v>
      </c>
      <c r="K247" s="56">
        <v>48047.74</v>
      </c>
    </row>
    <row r="248" spans="1:11" ht="15">
      <c r="A248" s="93">
        <v>239</v>
      </c>
      <c r="B248" s="80" t="s">
        <v>245</v>
      </c>
      <c r="C248" s="80">
        <v>4485715</v>
      </c>
      <c r="D248" s="80" t="s">
        <v>246</v>
      </c>
      <c r="E248" s="58">
        <v>7</v>
      </c>
      <c r="F248" s="80" t="s">
        <v>359</v>
      </c>
      <c r="G248" s="81">
        <v>43153</v>
      </c>
      <c r="H248" s="80">
        <v>25458</v>
      </c>
      <c r="I248" s="84">
        <v>460792.34</v>
      </c>
      <c r="J248" s="55"/>
      <c r="K248" s="56">
        <v>640207.31</v>
      </c>
    </row>
    <row r="249" spans="1:11" ht="15">
      <c r="A249" s="93">
        <v>240</v>
      </c>
      <c r="B249" s="80" t="s">
        <v>245</v>
      </c>
      <c r="C249" s="80">
        <v>4485715</v>
      </c>
      <c r="D249" s="80" t="s">
        <v>246</v>
      </c>
      <c r="E249" s="58">
        <v>7</v>
      </c>
      <c r="F249" s="80" t="s">
        <v>475</v>
      </c>
      <c r="G249" s="81">
        <v>43153</v>
      </c>
      <c r="H249" s="80">
        <v>25458</v>
      </c>
      <c r="I249" s="82">
        <v>179551.29</v>
      </c>
      <c r="J249" s="55"/>
      <c r="K249" s="56">
        <v>640207.31</v>
      </c>
    </row>
    <row r="250" spans="1:11" ht="15">
      <c r="A250" s="93">
        <v>241</v>
      </c>
      <c r="B250" s="80" t="s">
        <v>245</v>
      </c>
      <c r="C250" s="80">
        <v>4485715</v>
      </c>
      <c r="D250" s="80" t="s">
        <v>246</v>
      </c>
      <c r="E250" s="58">
        <v>7</v>
      </c>
      <c r="F250" s="80" t="s">
        <v>476</v>
      </c>
      <c r="G250" s="81">
        <v>43153</v>
      </c>
      <c r="H250" s="80">
        <v>25458</v>
      </c>
      <c r="I250" s="82">
        <v>32.81</v>
      </c>
      <c r="J250" s="55"/>
      <c r="K250" s="56">
        <v>640207.31</v>
      </c>
    </row>
    <row r="251" spans="1:11" ht="15">
      <c r="A251" s="93">
        <v>242</v>
      </c>
      <c r="B251" s="80" t="s">
        <v>245</v>
      </c>
      <c r="C251" s="80">
        <v>4485715</v>
      </c>
      <c r="D251" s="80" t="s">
        <v>246</v>
      </c>
      <c r="E251" s="58">
        <v>7</v>
      </c>
      <c r="F251" s="80" t="s">
        <v>477</v>
      </c>
      <c r="G251" s="81">
        <v>43153</v>
      </c>
      <c r="H251" s="80">
        <v>25458</v>
      </c>
      <c r="I251" s="82">
        <v>-169.13</v>
      </c>
      <c r="J251" s="55">
        <f>I248+I249+I250+I251</f>
        <v>640207.31</v>
      </c>
      <c r="K251" s="56">
        <v>640207.31</v>
      </c>
    </row>
    <row r="252" spans="1:11" ht="15">
      <c r="A252" s="93">
        <v>243</v>
      </c>
      <c r="B252" s="80" t="s">
        <v>247</v>
      </c>
      <c r="C252" s="80">
        <v>4288063</v>
      </c>
      <c r="D252" s="80" t="s">
        <v>246</v>
      </c>
      <c r="E252" s="63">
        <v>5</v>
      </c>
      <c r="F252" s="80" t="s">
        <v>478</v>
      </c>
      <c r="G252" s="81">
        <v>43153</v>
      </c>
      <c r="H252" s="80">
        <v>25459</v>
      </c>
      <c r="I252" s="82">
        <v>14858.03</v>
      </c>
      <c r="J252" s="55"/>
      <c r="K252" s="56">
        <v>68640.33</v>
      </c>
    </row>
    <row r="253" spans="1:11" ht="15">
      <c r="A253" s="93">
        <v>244</v>
      </c>
      <c r="B253" s="80" t="s">
        <v>247</v>
      </c>
      <c r="C253" s="80">
        <v>4288063</v>
      </c>
      <c r="D253" s="80" t="s">
        <v>246</v>
      </c>
      <c r="E253" s="63">
        <v>5</v>
      </c>
      <c r="F253" s="80" t="s">
        <v>360</v>
      </c>
      <c r="G253" s="81">
        <v>43153</v>
      </c>
      <c r="H253" s="80">
        <v>25459</v>
      </c>
      <c r="I253" s="82">
        <v>53782.3</v>
      </c>
      <c r="J253" s="55">
        <f>I252+I253</f>
        <v>68640.33</v>
      </c>
      <c r="K253" s="56">
        <v>68640.33</v>
      </c>
    </row>
    <row r="254" spans="1:11" ht="14.25" customHeight="1">
      <c r="A254" s="93">
        <v>245</v>
      </c>
      <c r="B254" s="80" t="s">
        <v>520</v>
      </c>
      <c r="C254" s="80">
        <v>4426352</v>
      </c>
      <c r="D254" s="80" t="s">
        <v>246</v>
      </c>
      <c r="E254" s="58">
        <v>3</v>
      </c>
      <c r="F254" s="80" t="s">
        <v>479</v>
      </c>
      <c r="G254" s="81">
        <v>43153</v>
      </c>
      <c r="H254" s="80">
        <v>25460</v>
      </c>
      <c r="I254" s="82">
        <v>13751.04</v>
      </c>
      <c r="J254" s="55"/>
      <c r="K254" s="56">
        <v>54318.56</v>
      </c>
    </row>
    <row r="255" spans="1:11" ht="14.25" customHeight="1">
      <c r="A255" s="93">
        <v>246</v>
      </c>
      <c r="B255" s="80" t="s">
        <v>520</v>
      </c>
      <c r="C255" s="80">
        <v>4426352</v>
      </c>
      <c r="D255" s="80" t="s">
        <v>246</v>
      </c>
      <c r="E255" s="58">
        <v>3</v>
      </c>
      <c r="F255" s="80" t="s">
        <v>361</v>
      </c>
      <c r="G255" s="81">
        <v>43153</v>
      </c>
      <c r="H255" s="80">
        <v>25460</v>
      </c>
      <c r="I255" s="82">
        <v>40567.52</v>
      </c>
      <c r="J255" s="55">
        <f>I254+I255</f>
        <v>54318.56</v>
      </c>
      <c r="K255" s="56">
        <v>54318.56</v>
      </c>
    </row>
    <row r="256" spans="1:11" ht="14.25" customHeight="1">
      <c r="A256" s="93">
        <v>247</v>
      </c>
      <c r="B256" s="80" t="s">
        <v>519</v>
      </c>
      <c r="C256" s="80">
        <v>4288080</v>
      </c>
      <c r="D256" s="80" t="s">
        <v>125</v>
      </c>
      <c r="E256" s="58">
        <v>1</v>
      </c>
      <c r="F256" s="80" t="s">
        <v>480</v>
      </c>
      <c r="G256" s="81">
        <v>43153</v>
      </c>
      <c r="H256" s="80">
        <v>25461</v>
      </c>
      <c r="I256" s="82">
        <v>119690.07</v>
      </c>
      <c r="J256" s="55"/>
      <c r="K256" s="56">
        <v>451960.7</v>
      </c>
    </row>
    <row r="257" spans="1:11" ht="14.25" customHeight="1">
      <c r="A257" s="93">
        <v>248</v>
      </c>
      <c r="B257" s="80" t="s">
        <v>519</v>
      </c>
      <c r="C257" s="80">
        <v>4288080</v>
      </c>
      <c r="D257" s="80" t="s">
        <v>125</v>
      </c>
      <c r="E257" s="58">
        <v>1</v>
      </c>
      <c r="F257" s="80" t="s">
        <v>362</v>
      </c>
      <c r="G257" s="81">
        <v>43153</v>
      </c>
      <c r="H257" s="80">
        <v>25461</v>
      </c>
      <c r="I257" s="82">
        <v>332301.73</v>
      </c>
      <c r="J257" s="55"/>
      <c r="K257" s="56">
        <v>451960.7</v>
      </c>
    </row>
    <row r="258" spans="1:11" ht="14.25" customHeight="1">
      <c r="A258" s="93">
        <v>249</v>
      </c>
      <c r="B258" s="80" t="s">
        <v>519</v>
      </c>
      <c r="C258" s="80">
        <v>4288080</v>
      </c>
      <c r="D258" s="80" t="s">
        <v>125</v>
      </c>
      <c r="E258" s="58">
        <v>1</v>
      </c>
      <c r="F258" s="80" t="s">
        <v>481</v>
      </c>
      <c r="G258" s="81">
        <v>43153</v>
      </c>
      <c r="H258" s="80">
        <v>25461</v>
      </c>
      <c r="I258" s="82">
        <v>-31.1</v>
      </c>
      <c r="J258" s="55">
        <f>I256+I257+I258</f>
        <v>451960.7</v>
      </c>
      <c r="K258" s="56">
        <v>451960.7</v>
      </c>
    </row>
    <row r="259" spans="1:11" s="15" customFormat="1" ht="15">
      <c r="A259" s="93">
        <v>250</v>
      </c>
      <c r="B259" s="80" t="s">
        <v>521</v>
      </c>
      <c r="C259" s="80">
        <v>4547117</v>
      </c>
      <c r="D259" s="80" t="s">
        <v>246</v>
      </c>
      <c r="E259" s="58">
        <v>4</v>
      </c>
      <c r="F259" s="80" t="s">
        <v>363</v>
      </c>
      <c r="G259" s="81">
        <v>43153</v>
      </c>
      <c r="H259" s="80">
        <v>25462</v>
      </c>
      <c r="I259" s="82">
        <v>140261.75</v>
      </c>
      <c r="J259" s="55"/>
      <c r="K259" s="56">
        <v>184942.28</v>
      </c>
    </row>
    <row r="260" spans="1:11" s="15" customFormat="1" ht="15">
      <c r="A260" s="93">
        <v>251</v>
      </c>
      <c r="B260" s="80" t="s">
        <v>521</v>
      </c>
      <c r="C260" s="80">
        <v>4547117</v>
      </c>
      <c r="D260" s="80" t="s">
        <v>246</v>
      </c>
      <c r="E260" s="58">
        <v>4</v>
      </c>
      <c r="F260" s="80" t="s">
        <v>482</v>
      </c>
      <c r="G260" s="81">
        <v>43153</v>
      </c>
      <c r="H260" s="80">
        <v>25462</v>
      </c>
      <c r="I260" s="82">
        <v>44680.53</v>
      </c>
      <c r="J260" s="55">
        <f>I259+I260</f>
        <v>184942.28</v>
      </c>
      <c r="K260" s="56">
        <v>184942.28</v>
      </c>
    </row>
    <row r="261" spans="1:11" s="15" customFormat="1" ht="15">
      <c r="A261" s="93">
        <v>252</v>
      </c>
      <c r="B261" s="80" t="s">
        <v>251</v>
      </c>
      <c r="C261" s="80">
        <v>4354540</v>
      </c>
      <c r="D261" s="80" t="s">
        <v>246</v>
      </c>
      <c r="E261" s="58">
        <v>256</v>
      </c>
      <c r="F261" s="80" t="s">
        <v>483</v>
      </c>
      <c r="G261" s="81">
        <v>43153</v>
      </c>
      <c r="H261" s="80">
        <v>25463</v>
      </c>
      <c r="I261" s="82">
        <v>228.56</v>
      </c>
      <c r="J261" s="55"/>
      <c r="K261" s="56">
        <v>744.94</v>
      </c>
    </row>
    <row r="262" spans="1:11" s="15" customFormat="1" ht="15">
      <c r="A262" s="93">
        <v>253</v>
      </c>
      <c r="B262" s="80" t="s">
        <v>251</v>
      </c>
      <c r="C262" s="80">
        <v>4354540</v>
      </c>
      <c r="D262" s="80" t="s">
        <v>246</v>
      </c>
      <c r="E262" s="58">
        <v>256</v>
      </c>
      <c r="F262" s="80" t="s">
        <v>364</v>
      </c>
      <c r="G262" s="81">
        <v>43153</v>
      </c>
      <c r="H262" s="80">
        <v>25463</v>
      </c>
      <c r="I262" s="82">
        <v>516.38</v>
      </c>
      <c r="J262" s="55">
        <f>I261+I262</f>
        <v>744.94</v>
      </c>
      <c r="K262" s="56">
        <v>744.94</v>
      </c>
    </row>
    <row r="263" spans="1:11" s="16" customFormat="1" ht="15">
      <c r="A263" s="93">
        <v>254</v>
      </c>
      <c r="B263" s="80" t="s">
        <v>252</v>
      </c>
      <c r="C263" s="80">
        <v>4288268</v>
      </c>
      <c r="D263" s="80" t="s">
        <v>253</v>
      </c>
      <c r="E263" s="58">
        <v>257</v>
      </c>
      <c r="F263" s="80" t="s">
        <v>484</v>
      </c>
      <c r="G263" s="81">
        <v>43153</v>
      </c>
      <c r="H263" s="80">
        <v>25464</v>
      </c>
      <c r="I263" s="82">
        <v>5577.82</v>
      </c>
      <c r="J263" s="55"/>
      <c r="K263" s="56">
        <v>19073.15</v>
      </c>
    </row>
    <row r="264" spans="1:11" s="16" customFormat="1" ht="15">
      <c r="A264" s="93">
        <v>255</v>
      </c>
      <c r="B264" s="80" t="s">
        <v>252</v>
      </c>
      <c r="C264" s="80">
        <v>4288268</v>
      </c>
      <c r="D264" s="80" t="s">
        <v>253</v>
      </c>
      <c r="E264" s="58">
        <v>257</v>
      </c>
      <c r="F264" s="80" t="s">
        <v>365</v>
      </c>
      <c r="G264" s="81">
        <v>43153</v>
      </c>
      <c r="H264" s="80">
        <v>25464</v>
      </c>
      <c r="I264" s="82">
        <v>13495.33</v>
      </c>
      <c r="J264" s="55">
        <f>I263+I264</f>
        <v>19073.15</v>
      </c>
      <c r="K264" s="56">
        <v>19073.15</v>
      </c>
    </row>
    <row r="265" spans="1:11" s="15" customFormat="1" ht="15">
      <c r="A265" s="93">
        <v>256</v>
      </c>
      <c r="B265" s="80" t="s">
        <v>254</v>
      </c>
      <c r="C265" s="80">
        <v>4305997</v>
      </c>
      <c r="D265" s="80" t="s">
        <v>255</v>
      </c>
      <c r="E265" s="58">
        <v>12</v>
      </c>
      <c r="F265" s="80" t="s">
        <v>485</v>
      </c>
      <c r="G265" s="81">
        <v>43153</v>
      </c>
      <c r="H265" s="80">
        <v>25465</v>
      </c>
      <c r="I265" s="82">
        <v>19762.59</v>
      </c>
      <c r="J265" s="55"/>
      <c r="K265" s="56">
        <v>85211.4</v>
      </c>
    </row>
    <row r="266" spans="1:11" s="15" customFormat="1" ht="15">
      <c r="A266" s="93">
        <v>257</v>
      </c>
      <c r="B266" s="80" t="s">
        <v>254</v>
      </c>
      <c r="C266" s="80">
        <v>4305997</v>
      </c>
      <c r="D266" s="80" t="s">
        <v>255</v>
      </c>
      <c r="E266" s="58">
        <v>12</v>
      </c>
      <c r="F266" s="80" t="s">
        <v>366</v>
      </c>
      <c r="G266" s="81">
        <v>43153</v>
      </c>
      <c r="H266" s="80">
        <v>25465</v>
      </c>
      <c r="I266" s="82">
        <v>65499.35</v>
      </c>
      <c r="J266" s="55"/>
      <c r="K266" s="56">
        <v>85211.4</v>
      </c>
    </row>
    <row r="267" spans="1:11" s="15" customFormat="1" ht="15">
      <c r="A267" s="93">
        <v>258</v>
      </c>
      <c r="B267" s="80" t="s">
        <v>254</v>
      </c>
      <c r="C267" s="80">
        <v>4305997</v>
      </c>
      <c r="D267" s="80" t="s">
        <v>255</v>
      </c>
      <c r="E267" s="58">
        <v>12</v>
      </c>
      <c r="F267" s="80" t="s">
        <v>486</v>
      </c>
      <c r="G267" s="81">
        <v>43153</v>
      </c>
      <c r="H267" s="80">
        <v>25465</v>
      </c>
      <c r="I267" s="82">
        <v>-50.54</v>
      </c>
      <c r="J267" s="55">
        <f>I265+I266+I267</f>
        <v>85211.40000000001</v>
      </c>
      <c r="K267" s="56">
        <v>85211.4</v>
      </c>
    </row>
    <row r="268" spans="1:11" s="15" customFormat="1" ht="15">
      <c r="A268" s="93">
        <v>259</v>
      </c>
      <c r="B268" s="80" t="s">
        <v>256</v>
      </c>
      <c r="C268" s="80">
        <v>4546995</v>
      </c>
      <c r="D268" s="80" t="s">
        <v>257</v>
      </c>
      <c r="E268" s="58">
        <v>13</v>
      </c>
      <c r="F268" s="80" t="s">
        <v>487</v>
      </c>
      <c r="G268" s="81">
        <v>43153</v>
      </c>
      <c r="H268" s="80">
        <v>25466</v>
      </c>
      <c r="I268" s="82">
        <v>19004.96</v>
      </c>
      <c r="J268" s="55"/>
      <c r="K268" s="56">
        <v>72539.11</v>
      </c>
    </row>
    <row r="269" spans="1:11" s="15" customFormat="1" ht="15">
      <c r="A269" s="93">
        <v>260</v>
      </c>
      <c r="B269" s="80" t="s">
        <v>256</v>
      </c>
      <c r="C269" s="80">
        <v>4546995</v>
      </c>
      <c r="D269" s="80" t="s">
        <v>257</v>
      </c>
      <c r="E269" s="58">
        <v>13</v>
      </c>
      <c r="F269" s="80" t="s">
        <v>367</v>
      </c>
      <c r="G269" s="81">
        <v>43153</v>
      </c>
      <c r="H269" s="80">
        <v>25466</v>
      </c>
      <c r="I269" s="82">
        <v>53565.64</v>
      </c>
      <c r="J269" s="55"/>
      <c r="K269" s="56">
        <v>72539.11</v>
      </c>
    </row>
    <row r="270" spans="1:11" s="15" customFormat="1" ht="15">
      <c r="A270" s="93">
        <v>261</v>
      </c>
      <c r="B270" s="80" t="s">
        <v>256</v>
      </c>
      <c r="C270" s="80">
        <v>4546995</v>
      </c>
      <c r="D270" s="80" t="s">
        <v>257</v>
      </c>
      <c r="E270" s="58">
        <v>13</v>
      </c>
      <c r="F270" s="80" t="s">
        <v>367</v>
      </c>
      <c r="G270" s="81">
        <v>43153</v>
      </c>
      <c r="H270" s="80">
        <v>25466</v>
      </c>
      <c r="I270" s="82">
        <v>-31.49</v>
      </c>
      <c r="J270" s="55">
        <f>I268+I269+I270</f>
        <v>72539.11</v>
      </c>
      <c r="K270" s="56">
        <v>72539.11</v>
      </c>
    </row>
    <row r="271" spans="1:11" s="15" customFormat="1" ht="15">
      <c r="A271" s="93">
        <v>262</v>
      </c>
      <c r="B271" s="80" t="s">
        <v>258</v>
      </c>
      <c r="C271" s="80">
        <v>4287971</v>
      </c>
      <c r="D271" s="80" t="s">
        <v>253</v>
      </c>
      <c r="E271" s="58">
        <v>119</v>
      </c>
      <c r="F271" s="80" t="s">
        <v>488</v>
      </c>
      <c r="G271" s="81">
        <v>43153</v>
      </c>
      <c r="H271" s="80">
        <v>25467</v>
      </c>
      <c r="I271" s="82">
        <v>1553.27</v>
      </c>
      <c r="J271" s="55"/>
      <c r="K271" s="56">
        <v>7429.91</v>
      </c>
    </row>
    <row r="272" spans="1:11" s="15" customFormat="1" ht="15">
      <c r="A272" s="93">
        <v>263</v>
      </c>
      <c r="B272" s="80" t="s">
        <v>258</v>
      </c>
      <c r="C272" s="80">
        <v>4287971</v>
      </c>
      <c r="D272" s="80" t="s">
        <v>253</v>
      </c>
      <c r="E272" s="58">
        <v>119</v>
      </c>
      <c r="F272" s="80" t="s">
        <v>368</v>
      </c>
      <c r="G272" s="81">
        <v>43153</v>
      </c>
      <c r="H272" s="80">
        <v>25467</v>
      </c>
      <c r="I272" s="82">
        <v>5876.64</v>
      </c>
      <c r="J272" s="55">
        <f>I271+I272</f>
        <v>7429.91</v>
      </c>
      <c r="K272" s="56">
        <v>7429.91</v>
      </c>
    </row>
    <row r="273" spans="1:11" s="15" customFormat="1" ht="15">
      <c r="A273" s="93">
        <v>264</v>
      </c>
      <c r="B273" s="80" t="s">
        <v>259</v>
      </c>
      <c r="C273" s="80">
        <v>4485618</v>
      </c>
      <c r="D273" s="80" t="s">
        <v>260</v>
      </c>
      <c r="E273" s="58">
        <v>8</v>
      </c>
      <c r="F273" s="80" t="s">
        <v>369</v>
      </c>
      <c r="G273" s="81">
        <v>43153</v>
      </c>
      <c r="H273" s="80">
        <v>25468</v>
      </c>
      <c r="I273" s="82">
        <v>100575.09</v>
      </c>
      <c r="J273" s="55"/>
      <c r="K273" s="56">
        <v>129972.54</v>
      </c>
    </row>
    <row r="274" spans="1:11" s="15" customFormat="1" ht="15">
      <c r="A274" s="93">
        <v>265</v>
      </c>
      <c r="B274" s="80" t="s">
        <v>259</v>
      </c>
      <c r="C274" s="80">
        <v>4485618</v>
      </c>
      <c r="D274" s="80" t="s">
        <v>260</v>
      </c>
      <c r="E274" s="58">
        <v>8</v>
      </c>
      <c r="F274" s="80" t="s">
        <v>369</v>
      </c>
      <c r="G274" s="81">
        <v>43153</v>
      </c>
      <c r="H274" s="80">
        <v>25468</v>
      </c>
      <c r="I274" s="82">
        <v>29397.45</v>
      </c>
      <c r="J274" s="55">
        <f>I273+I274</f>
        <v>129972.54</v>
      </c>
      <c r="K274" s="56">
        <v>129972.54</v>
      </c>
    </row>
    <row r="275" spans="1:11" s="15" customFormat="1" ht="15">
      <c r="A275" s="93">
        <v>266</v>
      </c>
      <c r="B275" s="80" t="s">
        <v>522</v>
      </c>
      <c r="C275" s="80">
        <v>31107660</v>
      </c>
      <c r="D275" s="80" t="s">
        <v>262</v>
      </c>
      <c r="E275" s="58">
        <v>190</v>
      </c>
      <c r="F275" s="80" t="s">
        <v>489</v>
      </c>
      <c r="G275" s="81">
        <v>43153</v>
      </c>
      <c r="H275" s="80">
        <v>25469</v>
      </c>
      <c r="I275" s="82">
        <v>-50.54</v>
      </c>
      <c r="J275" s="55"/>
      <c r="K275" s="56">
        <v>13542.87</v>
      </c>
    </row>
    <row r="276" spans="1:11" s="15" customFormat="1" ht="15">
      <c r="A276" s="93">
        <v>267</v>
      </c>
      <c r="B276" s="80" t="s">
        <v>522</v>
      </c>
      <c r="C276" s="80">
        <v>31107660</v>
      </c>
      <c r="D276" s="80" t="s">
        <v>262</v>
      </c>
      <c r="E276" s="58">
        <v>190</v>
      </c>
      <c r="F276" s="80" t="s">
        <v>370</v>
      </c>
      <c r="G276" s="81">
        <v>43153</v>
      </c>
      <c r="H276" s="80">
        <v>25469</v>
      </c>
      <c r="I276" s="82">
        <v>10642.28</v>
      </c>
      <c r="J276" s="55"/>
      <c r="K276" s="56">
        <v>13542.87</v>
      </c>
    </row>
    <row r="277" spans="1:11" s="15" customFormat="1" ht="15">
      <c r="A277" s="93">
        <v>268</v>
      </c>
      <c r="B277" s="80" t="s">
        <v>522</v>
      </c>
      <c r="C277" s="80">
        <v>31107660</v>
      </c>
      <c r="D277" s="80" t="s">
        <v>262</v>
      </c>
      <c r="E277" s="58">
        <v>190</v>
      </c>
      <c r="F277" s="80" t="s">
        <v>370</v>
      </c>
      <c r="G277" s="81">
        <v>43153</v>
      </c>
      <c r="H277" s="80">
        <v>25469</v>
      </c>
      <c r="I277" s="82">
        <v>2951.13</v>
      </c>
      <c r="J277" s="55">
        <f>I275+I276+I277</f>
        <v>13542.869999999999</v>
      </c>
      <c r="K277" s="56">
        <v>13542.87</v>
      </c>
    </row>
    <row r="278" spans="1:11" s="15" customFormat="1" ht="15">
      <c r="A278" s="93">
        <v>269</v>
      </c>
      <c r="B278" s="80" t="s">
        <v>263</v>
      </c>
      <c r="C278" s="80">
        <v>4288349</v>
      </c>
      <c r="D278" s="80" t="s">
        <v>125</v>
      </c>
      <c r="E278" s="58">
        <v>201</v>
      </c>
      <c r="F278" s="80" t="s">
        <v>490</v>
      </c>
      <c r="G278" s="81">
        <v>43153</v>
      </c>
      <c r="H278" s="80">
        <v>25470</v>
      </c>
      <c r="I278" s="82">
        <v>31236.92</v>
      </c>
      <c r="J278" s="55"/>
      <c r="K278" s="56">
        <v>128576.41</v>
      </c>
    </row>
    <row r="279" spans="1:11" s="15" customFormat="1" ht="15">
      <c r="A279" s="93">
        <v>270</v>
      </c>
      <c r="B279" s="80" t="s">
        <v>263</v>
      </c>
      <c r="C279" s="80">
        <v>4288349</v>
      </c>
      <c r="D279" s="80" t="s">
        <v>125</v>
      </c>
      <c r="E279" s="58">
        <v>201</v>
      </c>
      <c r="F279" s="80" t="s">
        <v>371</v>
      </c>
      <c r="G279" s="81">
        <v>43153</v>
      </c>
      <c r="H279" s="80">
        <v>25470</v>
      </c>
      <c r="I279" s="82">
        <v>97560.52</v>
      </c>
      <c r="J279" s="55"/>
      <c r="K279" s="56">
        <v>128576.41</v>
      </c>
    </row>
    <row r="280" spans="1:11" s="15" customFormat="1" ht="15">
      <c r="A280" s="93">
        <v>271</v>
      </c>
      <c r="B280" s="80" t="s">
        <v>263</v>
      </c>
      <c r="C280" s="80">
        <v>4288349</v>
      </c>
      <c r="D280" s="80" t="s">
        <v>125</v>
      </c>
      <c r="E280" s="58">
        <v>201</v>
      </c>
      <c r="F280" s="80" t="s">
        <v>491</v>
      </c>
      <c r="G280" s="81">
        <v>43153</v>
      </c>
      <c r="H280" s="80">
        <v>25470</v>
      </c>
      <c r="I280" s="82">
        <v>-116.64</v>
      </c>
      <c r="J280" s="55"/>
      <c r="K280" s="56">
        <v>128576.41</v>
      </c>
    </row>
    <row r="281" spans="1:11" s="15" customFormat="1" ht="15">
      <c r="A281" s="93">
        <v>272</v>
      </c>
      <c r="B281" s="80" t="s">
        <v>263</v>
      </c>
      <c r="C281" s="80">
        <v>4288349</v>
      </c>
      <c r="D281" s="80" t="s">
        <v>125</v>
      </c>
      <c r="E281" s="58">
        <v>201</v>
      </c>
      <c r="F281" s="80" t="s">
        <v>492</v>
      </c>
      <c r="G281" s="81">
        <v>43153</v>
      </c>
      <c r="H281" s="80">
        <v>25470</v>
      </c>
      <c r="I281" s="82">
        <v>-104.39</v>
      </c>
      <c r="J281" s="55">
        <f>I278+I279+I280+I281</f>
        <v>128576.41</v>
      </c>
      <c r="K281" s="56">
        <v>128576.41</v>
      </c>
    </row>
    <row r="282" spans="1:11" ht="15.75" thickBot="1">
      <c r="A282" s="96"/>
      <c r="B282" s="97"/>
      <c r="C282" s="40"/>
      <c r="D282" s="71"/>
      <c r="E282" s="72"/>
      <c r="F282" s="40"/>
      <c r="G282" s="40"/>
      <c r="H282" s="40"/>
      <c r="I282" s="111">
        <f>SUM(I10:I281)</f>
        <v>4730208.679999995</v>
      </c>
      <c r="J282" s="112">
        <f>SUM(J10:J281)</f>
        <v>4730208.6800000025</v>
      </c>
      <c r="K282" s="56">
        <f>SUM(K10:K281)</f>
        <v>12607808.199999994</v>
      </c>
    </row>
    <row r="283" spans="1:10" ht="15.75">
      <c r="A283" s="48"/>
      <c r="B283" s="41" t="s">
        <v>14</v>
      </c>
      <c r="C283" s="35"/>
      <c r="D283" s="49" t="s">
        <v>15</v>
      </c>
      <c r="E283" s="35"/>
      <c r="F283" s="18"/>
      <c r="G283" s="36" t="s">
        <v>16</v>
      </c>
      <c r="H283" s="35"/>
      <c r="I283" s="50"/>
      <c r="J283" s="56"/>
    </row>
    <row r="284" spans="1:11" ht="15.75">
      <c r="A284" s="48"/>
      <c r="B284" s="51" t="s">
        <v>17</v>
      </c>
      <c r="C284" s="52"/>
      <c r="D284" s="53" t="s">
        <v>21</v>
      </c>
      <c r="E284" s="37"/>
      <c r="F284" s="18"/>
      <c r="G284" s="38" t="s">
        <v>18</v>
      </c>
      <c r="H284" s="39"/>
      <c r="I284" s="54"/>
      <c r="J284" s="56"/>
      <c r="K284" s="56">
        <f>I282-4730208.68</f>
        <v>0</v>
      </c>
    </row>
    <row r="285" spans="5:8" ht="15">
      <c r="E285" s="28"/>
      <c r="H285" s="18"/>
    </row>
    <row r="286" ht="15" hidden="1">
      <c r="I286" s="14"/>
    </row>
    <row r="287" ht="15" hidden="1"/>
    <row r="288" ht="15" hidden="1">
      <c r="F288" s="14">
        <f>I282-4091826.58</f>
        <v>638382.099999995</v>
      </c>
    </row>
    <row r="289" ht="15" hidden="1">
      <c r="F289" s="14"/>
    </row>
    <row r="290" spans="2:6" ht="15" hidden="1">
      <c r="B290" s="12">
        <v>4105205.17</v>
      </c>
      <c r="D290" s="47">
        <v>-2841.99</v>
      </c>
      <c r="F290" s="3">
        <v>4108047.16</v>
      </c>
    </row>
    <row r="291" spans="2:6" ht="15" hidden="1">
      <c r="B291" s="12">
        <v>75.68</v>
      </c>
      <c r="D291" s="47">
        <v>75.68</v>
      </c>
      <c r="F291" s="3">
        <v>2766.31</v>
      </c>
    </row>
    <row r="292" spans="2:6" ht="15" hidden="1">
      <c r="B292" s="12">
        <f>B290+B291</f>
        <v>4105280.85</v>
      </c>
      <c r="D292" s="47">
        <f>D290+D291</f>
        <v>-2766.31</v>
      </c>
      <c r="F292" s="3">
        <f>F290-F291</f>
        <v>4105280.85</v>
      </c>
    </row>
    <row r="293" ht="15" hidden="1">
      <c r="F293" s="3">
        <v>4091826.58</v>
      </c>
    </row>
    <row r="294" spans="4:6" ht="15" hidden="1">
      <c r="D294" s="47" t="s">
        <v>19</v>
      </c>
      <c r="F294" s="3">
        <f>F293-F292</f>
        <v>-13454.270000000019</v>
      </c>
    </row>
    <row r="295" spans="4:6" ht="15" hidden="1">
      <c r="D295" s="47" t="s">
        <v>20</v>
      </c>
      <c r="F295" s="3">
        <v>436611.1</v>
      </c>
    </row>
    <row r="296" ht="15" hidden="1">
      <c r="F296" s="3">
        <f>F295+F294</f>
        <v>423156.82999999996</v>
      </c>
    </row>
    <row r="297" ht="15" hidden="1"/>
    <row r="303" ht="15">
      <c r="F303" s="14"/>
    </row>
    <row r="304" ht="15">
      <c r="F304" s="14"/>
    </row>
  </sheetData>
  <sheetProtection/>
  <mergeCells count="5">
    <mergeCell ref="A7:F7"/>
    <mergeCell ref="A1:C1"/>
    <mergeCell ref="A2:C2"/>
    <mergeCell ref="A3:B3"/>
    <mergeCell ref="A5:F5"/>
  </mergeCells>
  <printOptions horizontalCentered="1" verticalCentered="1"/>
  <pageMargins left="0.14" right="0.25" top="0.5" bottom="0.5" header="0.5" footer="0.5"/>
  <pageSetup horizontalDpi="600" verticalDpi="600" orientation="landscape" paperSize="9" scale="70" r:id="rId1"/>
  <rowBreaks count="4" manualBreakCount="4">
    <brk id="44" max="9" man="1"/>
    <brk id="95" max="9" man="1"/>
    <brk id="144" max="9" man="1"/>
    <brk id="19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0" sqref="B30"/>
    </sheetView>
  </sheetViews>
  <sheetFormatPr defaultColWidth="9.140625" defaultRowHeight="12.75"/>
  <cols>
    <col min="1" max="1" width="5.7109375" style="3" customWidth="1"/>
    <col min="2" max="2" width="49.140625" style="12" customWidth="1"/>
    <col min="3" max="3" width="10.421875" style="3" customWidth="1"/>
    <col min="4" max="4" width="28.57421875" style="47" customWidth="1"/>
    <col min="5" max="5" width="9.28125" style="29" bestFit="1" customWidth="1"/>
    <col min="6" max="6" width="46.421875" style="3" hidden="1" customWidth="1"/>
    <col min="7" max="7" width="11.7109375" style="19" customWidth="1"/>
    <col min="8" max="8" width="7.140625" style="3" customWidth="1"/>
    <col min="9" max="9" width="17.00390625" style="14" customWidth="1"/>
    <col min="10" max="10" width="0" style="3" hidden="1" customWidth="1"/>
    <col min="11" max="16384" width="9.140625" style="3" customWidth="1"/>
  </cols>
  <sheetData/>
  <sheetProtection/>
  <printOptions horizontalCentered="1" verticalCentered="1"/>
  <pageMargins left="0.14" right="0.25" top="0.5" bottom="0.5" header="0.5" footer="0.5"/>
  <pageSetup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9"/>
  <sheetViews>
    <sheetView zoomScalePageLayoutView="0" workbookViewId="0" topLeftCell="C1">
      <selection activeCell="A60" sqref="A60:IV60"/>
    </sheetView>
  </sheetViews>
  <sheetFormatPr defaultColWidth="9.140625" defaultRowHeight="12.75"/>
  <cols>
    <col min="1" max="1" width="5.7109375" style="3" customWidth="1"/>
    <col min="2" max="2" width="49.140625" style="12" customWidth="1"/>
    <col min="3" max="3" width="10.421875" style="3" customWidth="1"/>
    <col min="4" max="4" width="28.57421875" style="47" customWidth="1"/>
    <col min="5" max="5" width="9.28125" style="29" bestFit="1" customWidth="1"/>
    <col min="6" max="6" width="46.421875" style="3" customWidth="1"/>
    <col min="7" max="7" width="11.7109375" style="19" customWidth="1"/>
    <col min="8" max="8" width="7.140625" style="3" customWidth="1"/>
    <col min="9" max="9" width="17.00390625" style="3" bestFit="1" customWidth="1"/>
    <col min="10" max="10" width="12.28125" style="3" hidden="1" customWidth="1"/>
    <col min="11" max="16384" width="9.140625" style="3" customWidth="1"/>
  </cols>
  <sheetData>
    <row r="1" spans="1:7" s="1" customFormat="1" ht="14.25">
      <c r="A1" s="114" t="s">
        <v>5</v>
      </c>
      <c r="B1" s="114"/>
      <c r="C1" s="114"/>
      <c r="D1" s="42"/>
      <c r="E1" s="17"/>
      <c r="G1" s="2"/>
    </row>
    <row r="2" spans="1:7" s="1" customFormat="1" ht="16.5" customHeight="1">
      <c r="A2" s="114" t="s">
        <v>6</v>
      </c>
      <c r="B2" s="114"/>
      <c r="C2" s="114"/>
      <c r="D2" s="42"/>
      <c r="E2" s="17"/>
      <c r="G2" s="2"/>
    </row>
    <row r="3" spans="1:7" s="1" customFormat="1" ht="14.25">
      <c r="A3" s="114" t="s">
        <v>7</v>
      </c>
      <c r="B3" s="114"/>
      <c r="C3" s="5"/>
      <c r="D3" s="42"/>
      <c r="E3" s="17"/>
      <c r="G3" s="2"/>
    </row>
    <row r="4" spans="1:7" s="1" customFormat="1" ht="14.25">
      <c r="A4" s="4" t="s">
        <v>11</v>
      </c>
      <c r="B4" s="6"/>
      <c r="C4" s="4"/>
      <c r="D4" s="43"/>
      <c r="E4" s="17"/>
      <c r="G4" s="2"/>
    </row>
    <row r="5" spans="1:7" s="1" customFormat="1" ht="17.25" customHeight="1">
      <c r="A5" s="115" t="s">
        <v>8</v>
      </c>
      <c r="B5" s="115"/>
      <c r="C5" s="115"/>
      <c r="D5" s="115"/>
      <c r="E5" s="115"/>
      <c r="F5" s="115"/>
      <c r="G5" s="2"/>
    </row>
    <row r="6" spans="2:7" s="7" customFormat="1" ht="18" customHeight="1">
      <c r="B6" s="8"/>
      <c r="C6" s="9" t="s">
        <v>23</v>
      </c>
      <c r="D6" s="44"/>
      <c r="E6" s="27"/>
      <c r="G6" s="10"/>
    </row>
    <row r="7" spans="1:7" s="12" customFormat="1" ht="44.25" customHeight="1" thickBot="1">
      <c r="A7" s="113" t="s">
        <v>22</v>
      </c>
      <c r="B7" s="113"/>
      <c r="C7" s="113"/>
      <c r="D7" s="113"/>
      <c r="E7" s="113"/>
      <c r="F7" s="113"/>
      <c r="G7" s="11"/>
    </row>
    <row r="8" spans="1:9" ht="30" thickBot="1">
      <c r="A8" s="20" t="s">
        <v>0</v>
      </c>
      <c r="B8" s="21" t="s">
        <v>9</v>
      </c>
      <c r="C8" s="22" t="s">
        <v>1</v>
      </c>
      <c r="D8" s="45" t="s">
        <v>2</v>
      </c>
      <c r="E8" s="21" t="s">
        <v>13</v>
      </c>
      <c r="F8" s="21" t="s">
        <v>3</v>
      </c>
      <c r="G8" s="23" t="s">
        <v>4</v>
      </c>
      <c r="H8" s="24" t="s">
        <v>12</v>
      </c>
      <c r="I8" s="26" t="s">
        <v>10</v>
      </c>
    </row>
    <row r="9" spans="1:9" ht="15.75" thickBot="1">
      <c r="A9" s="30">
        <v>1</v>
      </c>
      <c r="B9" s="25">
        <v>2</v>
      </c>
      <c r="C9" s="31">
        <v>3</v>
      </c>
      <c r="D9" s="46">
        <v>4</v>
      </c>
      <c r="E9" s="31">
        <v>5</v>
      </c>
      <c r="F9" s="31">
        <v>6</v>
      </c>
      <c r="G9" s="32">
        <v>7</v>
      </c>
      <c r="H9" s="33">
        <v>8</v>
      </c>
      <c r="I9" s="34">
        <v>9</v>
      </c>
    </row>
    <row r="10" spans="1:10" ht="15">
      <c r="A10" s="66">
        <v>1</v>
      </c>
      <c r="B10" t="s">
        <v>24</v>
      </c>
      <c r="C10">
        <v>15988410</v>
      </c>
      <c r="D10" t="s">
        <v>25</v>
      </c>
      <c r="E10" s="57"/>
      <c r="F10" t="s">
        <v>264</v>
      </c>
      <c r="G10" s="73">
        <v>43153</v>
      </c>
      <c r="H10">
        <v>25346</v>
      </c>
      <c r="I10" s="56">
        <v>7716.79</v>
      </c>
      <c r="J10" s="56"/>
    </row>
    <row r="11" spans="1:10" ht="15">
      <c r="A11" s="67">
        <v>2</v>
      </c>
      <c r="B11" t="s">
        <v>26</v>
      </c>
      <c r="C11">
        <v>16653529</v>
      </c>
      <c r="D11" t="s">
        <v>27</v>
      </c>
      <c r="E11" s="58"/>
      <c r="F11" t="s">
        <v>265</v>
      </c>
      <c r="G11" s="73">
        <v>43153</v>
      </c>
      <c r="H11">
        <v>25347</v>
      </c>
      <c r="I11" s="56">
        <v>12307.68</v>
      </c>
      <c r="J11" s="56"/>
    </row>
    <row r="12" spans="1:10" ht="15">
      <c r="A12" s="67">
        <v>3</v>
      </c>
      <c r="B12" t="s">
        <v>28</v>
      </c>
      <c r="C12">
        <v>13360290</v>
      </c>
      <c r="D12" t="s">
        <v>29</v>
      </c>
      <c r="E12" s="58"/>
      <c r="F12" t="s">
        <v>266</v>
      </c>
      <c r="G12" s="73">
        <v>43153</v>
      </c>
      <c r="H12">
        <v>25348</v>
      </c>
      <c r="I12" s="56">
        <v>44424.15</v>
      </c>
      <c r="J12" s="56"/>
    </row>
    <row r="13" spans="1:10" ht="15">
      <c r="A13" s="67">
        <v>4</v>
      </c>
      <c r="B13" t="s">
        <v>30</v>
      </c>
      <c r="C13">
        <v>16763602</v>
      </c>
      <c r="D13" t="s">
        <v>31</v>
      </c>
      <c r="E13" s="58"/>
      <c r="F13" t="s">
        <v>267</v>
      </c>
      <c r="G13" s="73">
        <v>43153</v>
      </c>
      <c r="H13">
        <v>25349</v>
      </c>
      <c r="I13" s="56">
        <v>21384.32</v>
      </c>
      <c r="J13" s="56"/>
    </row>
    <row r="14" spans="1:10" ht="15">
      <c r="A14" s="67">
        <v>5</v>
      </c>
      <c r="B14" t="s">
        <v>32</v>
      </c>
      <c r="C14">
        <v>34126764</v>
      </c>
      <c r="D14" t="s">
        <v>33</v>
      </c>
      <c r="E14" s="58"/>
      <c r="F14" t="s">
        <v>268</v>
      </c>
      <c r="G14" s="73">
        <v>43153</v>
      </c>
      <c r="H14">
        <v>25350</v>
      </c>
      <c r="I14" s="56">
        <v>23571.79</v>
      </c>
      <c r="J14" s="56"/>
    </row>
    <row r="15" spans="1:10" ht="15">
      <c r="A15" s="67">
        <v>6</v>
      </c>
      <c r="B15" t="s">
        <v>34</v>
      </c>
      <c r="C15">
        <v>28146597</v>
      </c>
      <c r="D15" t="s">
        <v>35</v>
      </c>
      <c r="E15" s="58"/>
      <c r="F15" t="s">
        <v>269</v>
      </c>
      <c r="G15" s="73">
        <v>43153</v>
      </c>
      <c r="H15">
        <v>25351</v>
      </c>
      <c r="I15" s="56">
        <v>24762.5</v>
      </c>
      <c r="J15" s="56"/>
    </row>
    <row r="16" spans="1:10" ht="15">
      <c r="A16" s="67">
        <v>7</v>
      </c>
      <c r="B16" t="s">
        <v>36</v>
      </c>
      <c r="C16">
        <v>28993508</v>
      </c>
      <c r="D16" t="s">
        <v>37</v>
      </c>
      <c r="E16" s="58"/>
      <c r="F16" t="s">
        <v>270</v>
      </c>
      <c r="G16" s="73">
        <v>43153</v>
      </c>
      <c r="H16">
        <v>25352</v>
      </c>
      <c r="I16" s="56">
        <v>18656.92</v>
      </c>
      <c r="J16" s="56"/>
    </row>
    <row r="17" spans="1:10" ht="15">
      <c r="A17" s="67">
        <v>8</v>
      </c>
      <c r="B17" t="s">
        <v>38</v>
      </c>
      <c r="C17">
        <v>25616503</v>
      </c>
      <c r="D17" t="s">
        <v>39</v>
      </c>
      <c r="E17" s="58"/>
      <c r="F17" t="s">
        <v>271</v>
      </c>
      <c r="G17" s="73">
        <v>43153</v>
      </c>
      <c r="H17">
        <v>25353</v>
      </c>
      <c r="I17" s="56">
        <v>19311.76</v>
      </c>
      <c r="J17" s="56"/>
    </row>
    <row r="18" spans="1:10" ht="15">
      <c r="A18" s="67">
        <v>9</v>
      </c>
      <c r="B18" t="s">
        <v>40</v>
      </c>
      <c r="C18">
        <v>29368206</v>
      </c>
      <c r="D18" t="s">
        <v>41</v>
      </c>
      <c r="E18" s="58"/>
      <c r="F18" t="s">
        <v>272</v>
      </c>
      <c r="G18" s="73">
        <v>43153</v>
      </c>
      <c r="H18">
        <v>25354</v>
      </c>
      <c r="I18" s="56">
        <v>19847.38</v>
      </c>
      <c r="J18" s="56"/>
    </row>
    <row r="19" spans="1:10" ht="15">
      <c r="A19" s="67">
        <v>10</v>
      </c>
      <c r="B19" t="s">
        <v>42</v>
      </c>
      <c r="C19">
        <v>34163720</v>
      </c>
      <c r="D19" t="s">
        <v>43</v>
      </c>
      <c r="E19" s="58"/>
      <c r="F19" t="s">
        <v>273</v>
      </c>
      <c r="G19" s="73">
        <v>43153</v>
      </c>
      <c r="H19">
        <v>25355</v>
      </c>
      <c r="I19" s="56">
        <v>6523.11</v>
      </c>
      <c r="J19" s="56"/>
    </row>
    <row r="20" spans="1:10" ht="15">
      <c r="A20" s="67">
        <v>11</v>
      </c>
      <c r="B20" t="s">
        <v>44</v>
      </c>
      <c r="C20">
        <v>26710680</v>
      </c>
      <c r="D20" t="s">
        <v>45</v>
      </c>
      <c r="E20" s="58"/>
      <c r="F20" t="s">
        <v>269</v>
      </c>
      <c r="G20" s="73">
        <v>43153</v>
      </c>
      <c r="H20">
        <v>25356</v>
      </c>
      <c r="I20" s="56">
        <v>21090.07</v>
      </c>
      <c r="J20" s="56"/>
    </row>
    <row r="21" spans="1:10" ht="15">
      <c r="A21" s="67">
        <v>12</v>
      </c>
      <c r="B21" t="s">
        <v>46</v>
      </c>
      <c r="C21">
        <v>28501133</v>
      </c>
      <c r="D21" t="s">
        <v>47</v>
      </c>
      <c r="E21" s="58"/>
      <c r="F21" t="s">
        <v>274</v>
      </c>
      <c r="G21" s="73">
        <v>43153</v>
      </c>
      <c r="H21">
        <v>25357</v>
      </c>
      <c r="I21" s="56">
        <v>14796.86</v>
      </c>
      <c r="J21" s="56"/>
    </row>
    <row r="22" spans="1:10" ht="15">
      <c r="A22" s="67">
        <v>13</v>
      </c>
      <c r="B22" t="s">
        <v>48</v>
      </c>
      <c r="C22">
        <v>33101451</v>
      </c>
      <c r="D22" t="s">
        <v>49</v>
      </c>
      <c r="E22" s="58"/>
      <c r="F22" t="s">
        <v>275</v>
      </c>
      <c r="G22" s="73">
        <v>43153</v>
      </c>
      <c r="H22">
        <v>25358</v>
      </c>
      <c r="I22" s="56">
        <v>9159.37</v>
      </c>
      <c r="J22" s="56"/>
    </row>
    <row r="23" spans="1:10" ht="15">
      <c r="A23" s="67">
        <v>14</v>
      </c>
      <c r="B23" t="s">
        <v>50</v>
      </c>
      <c r="C23">
        <v>34048747</v>
      </c>
      <c r="D23" t="s">
        <v>51</v>
      </c>
      <c r="E23" s="58"/>
      <c r="F23" t="s">
        <v>276</v>
      </c>
      <c r="G23" s="73">
        <v>43153</v>
      </c>
      <c r="H23">
        <v>25359</v>
      </c>
      <c r="I23" s="56">
        <v>19476.74</v>
      </c>
      <c r="J23" s="56"/>
    </row>
    <row r="24" spans="1:10" ht="15">
      <c r="A24" s="67">
        <v>15</v>
      </c>
      <c r="B24" t="s">
        <v>52</v>
      </c>
      <c r="C24">
        <v>20716854</v>
      </c>
      <c r="D24" t="s">
        <v>53</v>
      </c>
      <c r="E24" s="58"/>
      <c r="F24" t="s">
        <v>274</v>
      </c>
      <c r="G24" s="73">
        <v>43153</v>
      </c>
      <c r="H24">
        <v>25360</v>
      </c>
      <c r="I24" s="56">
        <v>34080.51</v>
      </c>
      <c r="J24" s="56"/>
    </row>
    <row r="25" spans="1:10" ht="15" customHeight="1">
      <c r="A25" s="67">
        <v>16</v>
      </c>
      <c r="B25" t="s">
        <v>54</v>
      </c>
      <c r="C25">
        <v>16286155</v>
      </c>
      <c r="D25" t="s">
        <v>55</v>
      </c>
      <c r="E25" s="58"/>
      <c r="F25" t="s">
        <v>277</v>
      </c>
      <c r="G25" s="73">
        <v>43153</v>
      </c>
      <c r="H25">
        <v>25361</v>
      </c>
      <c r="I25" s="56">
        <v>12101.77</v>
      </c>
      <c r="J25" s="56"/>
    </row>
    <row r="26" spans="1:10" ht="15">
      <c r="A26" s="67">
        <v>17</v>
      </c>
      <c r="B26" t="s">
        <v>56</v>
      </c>
      <c r="C26">
        <v>22642060</v>
      </c>
      <c r="D26" t="s">
        <v>57</v>
      </c>
      <c r="E26" s="58"/>
      <c r="F26" t="s">
        <v>278</v>
      </c>
      <c r="G26" s="73">
        <v>43153</v>
      </c>
      <c r="H26">
        <v>25362</v>
      </c>
      <c r="I26" s="56">
        <v>7203.92</v>
      </c>
      <c r="J26" s="56"/>
    </row>
    <row r="27" spans="1:10" ht="15">
      <c r="A27" s="67">
        <v>18</v>
      </c>
      <c r="B27" t="s">
        <v>58</v>
      </c>
      <c r="C27">
        <v>23666661</v>
      </c>
      <c r="D27" t="s">
        <v>59</v>
      </c>
      <c r="E27" s="58"/>
      <c r="F27" t="s">
        <v>279</v>
      </c>
      <c r="G27" s="73">
        <v>43153</v>
      </c>
      <c r="H27">
        <v>25363</v>
      </c>
      <c r="I27" s="56">
        <v>52566.28</v>
      </c>
      <c r="J27" s="56"/>
    </row>
    <row r="28" spans="1:10" ht="15">
      <c r="A28" s="67">
        <v>19</v>
      </c>
      <c r="B28" t="s">
        <v>60</v>
      </c>
      <c r="C28">
        <v>27712744</v>
      </c>
      <c r="D28" t="s">
        <v>61</v>
      </c>
      <c r="E28" s="58"/>
      <c r="F28" t="s">
        <v>280</v>
      </c>
      <c r="G28" s="73">
        <v>43153</v>
      </c>
      <c r="H28">
        <v>25364</v>
      </c>
      <c r="I28" s="56">
        <v>54269.78</v>
      </c>
      <c r="J28" s="56"/>
    </row>
    <row r="29" spans="1:10" ht="15">
      <c r="A29" s="67">
        <v>20</v>
      </c>
      <c r="B29" t="s">
        <v>62</v>
      </c>
      <c r="C29">
        <v>18667628</v>
      </c>
      <c r="D29" t="s">
        <v>63</v>
      </c>
      <c r="E29" s="59"/>
      <c r="F29" t="s">
        <v>281</v>
      </c>
      <c r="G29" s="73">
        <v>43153</v>
      </c>
      <c r="H29">
        <v>25365</v>
      </c>
      <c r="I29" s="56">
        <v>90.05</v>
      </c>
      <c r="J29" s="56"/>
    </row>
    <row r="30" spans="1:10" ht="15">
      <c r="A30" s="67">
        <v>21</v>
      </c>
      <c r="B30" t="s">
        <v>64</v>
      </c>
      <c r="C30">
        <v>27280905</v>
      </c>
      <c r="D30" t="s">
        <v>65</v>
      </c>
      <c r="E30" s="58"/>
      <c r="F30" t="s">
        <v>282</v>
      </c>
      <c r="G30" s="73">
        <v>43153</v>
      </c>
      <c r="H30">
        <v>25366</v>
      </c>
      <c r="I30" s="56">
        <v>86444.16</v>
      </c>
      <c r="J30" s="56"/>
    </row>
    <row r="31" spans="1:10" ht="15">
      <c r="A31" s="67">
        <v>22</v>
      </c>
      <c r="B31" t="s">
        <v>66</v>
      </c>
      <c r="C31">
        <v>35643440</v>
      </c>
      <c r="D31" t="s">
        <v>67</v>
      </c>
      <c r="E31" s="58"/>
      <c r="F31" t="s">
        <v>283</v>
      </c>
      <c r="G31" s="73">
        <v>43153</v>
      </c>
      <c r="H31">
        <v>25367</v>
      </c>
      <c r="I31" s="56">
        <v>9352.34</v>
      </c>
      <c r="J31" s="56"/>
    </row>
    <row r="32" spans="1:10" ht="15">
      <c r="A32" s="67">
        <v>23</v>
      </c>
      <c r="B32" t="s">
        <v>68</v>
      </c>
      <c r="C32">
        <v>32094151</v>
      </c>
      <c r="D32" t="s">
        <v>69</v>
      </c>
      <c r="E32" s="58"/>
      <c r="F32" t="s">
        <v>284</v>
      </c>
      <c r="G32" s="73">
        <v>43153</v>
      </c>
      <c r="H32">
        <v>25368</v>
      </c>
      <c r="I32" s="56">
        <v>20132.74</v>
      </c>
      <c r="J32" s="56"/>
    </row>
    <row r="33" spans="1:10" ht="15">
      <c r="A33" s="67">
        <v>24</v>
      </c>
      <c r="B33" t="s">
        <v>70</v>
      </c>
      <c r="C33">
        <v>30131253</v>
      </c>
      <c r="D33" t="s">
        <v>71</v>
      </c>
      <c r="E33" s="58"/>
      <c r="F33" t="s">
        <v>285</v>
      </c>
      <c r="G33" s="73">
        <v>43153</v>
      </c>
      <c r="H33">
        <v>25369</v>
      </c>
      <c r="I33" s="56">
        <v>11451.43</v>
      </c>
      <c r="J33" s="56"/>
    </row>
    <row r="34" spans="1:10" ht="15">
      <c r="A34" s="67">
        <v>25</v>
      </c>
      <c r="B34" t="s">
        <v>72</v>
      </c>
      <c r="C34">
        <v>34024772</v>
      </c>
      <c r="D34" t="s">
        <v>73</v>
      </c>
      <c r="E34" s="58"/>
      <c r="F34" t="s">
        <v>286</v>
      </c>
      <c r="G34" s="73">
        <v>43153</v>
      </c>
      <c r="H34">
        <v>25370</v>
      </c>
      <c r="I34" s="56">
        <v>6820.75</v>
      </c>
      <c r="J34" s="56"/>
    </row>
    <row r="35" spans="1:10" ht="15">
      <c r="A35" s="67">
        <v>26</v>
      </c>
      <c r="B35" t="s">
        <v>74</v>
      </c>
      <c r="C35">
        <v>19630872</v>
      </c>
      <c r="D35" t="s">
        <v>75</v>
      </c>
      <c r="E35" s="60"/>
      <c r="F35" t="s">
        <v>287</v>
      </c>
      <c r="G35" s="73">
        <v>43153</v>
      </c>
      <c r="H35">
        <v>25371</v>
      </c>
      <c r="I35" s="56">
        <v>24386.84</v>
      </c>
      <c r="J35" s="56"/>
    </row>
    <row r="36" spans="1:10" ht="15">
      <c r="A36" s="67">
        <v>27</v>
      </c>
      <c r="B36" t="s">
        <v>76</v>
      </c>
      <c r="C36">
        <v>19982100</v>
      </c>
      <c r="D36" t="s">
        <v>77</v>
      </c>
      <c r="E36" s="61"/>
      <c r="F36" t="s">
        <v>288</v>
      </c>
      <c r="G36" s="73">
        <v>43153</v>
      </c>
      <c r="H36">
        <v>25372</v>
      </c>
      <c r="I36" s="56">
        <v>11018.98</v>
      </c>
      <c r="J36" s="56"/>
    </row>
    <row r="37" spans="1:10" ht="15">
      <c r="A37" s="67">
        <v>28</v>
      </c>
      <c r="B37" t="s">
        <v>78</v>
      </c>
      <c r="C37">
        <v>19675270</v>
      </c>
      <c r="D37" t="s">
        <v>79</v>
      </c>
      <c r="E37" s="58"/>
      <c r="F37" t="s">
        <v>289</v>
      </c>
      <c r="G37" s="73">
        <v>43153</v>
      </c>
      <c r="H37">
        <v>25373</v>
      </c>
      <c r="I37" s="56">
        <v>10727.98</v>
      </c>
      <c r="J37" s="56"/>
    </row>
    <row r="38" spans="1:10" ht="15">
      <c r="A38" s="67">
        <v>29</v>
      </c>
      <c r="B38" t="s">
        <v>80</v>
      </c>
      <c r="C38">
        <v>19540486</v>
      </c>
      <c r="D38" t="s">
        <v>81</v>
      </c>
      <c r="E38" s="58"/>
      <c r="F38" t="s">
        <v>290</v>
      </c>
      <c r="G38" s="73">
        <v>43153</v>
      </c>
      <c r="H38">
        <v>25374</v>
      </c>
      <c r="I38" s="56">
        <v>6968.78</v>
      </c>
      <c r="J38" s="56"/>
    </row>
    <row r="39" spans="1:10" ht="15">
      <c r="A39" s="67">
        <v>30</v>
      </c>
      <c r="B39" t="s">
        <v>82</v>
      </c>
      <c r="C39">
        <v>20070809</v>
      </c>
      <c r="D39" t="s">
        <v>83</v>
      </c>
      <c r="E39" s="58"/>
      <c r="F39" t="s">
        <v>291</v>
      </c>
      <c r="G39" s="73">
        <v>43153</v>
      </c>
      <c r="H39">
        <v>25375</v>
      </c>
      <c r="I39" s="56">
        <v>16529.32</v>
      </c>
      <c r="J39" s="56"/>
    </row>
    <row r="40" spans="1:10" ht="15">
      <c r="A40" s="67">
        <v>31</v>
      </c>
      <c r="B40" t="s">
        <v>84</v>
      </c>
      <c r="C40">
        <v>19630775</v>
      </c>
      <c r="D40" t="s">
        <v>85</v>
      </c>
      <c r="E40" s="58"/>
      <c r="F40" t="s">
        <v>292</v>
      </c>
      <c r="G40" s="73">
        <v>43153</v>
      </c>
      <c r="H40">
        <v>25376</v>
      </c>
      <c r="I40" s="56">
        <v>33866.11</v>
      </c>
      <c r="J40" s="56"/>
    </row>
    <row r="41" spans="1:10" ht="15">
      <c r="A41" s="67">
        <v>32</v>
      </c>
      <c r="B41" t="s">
        <v>86</v>
      </c>
      <c r="C41">
        <v>19459501</v>
      </c>
      <c r="D41" t="s">
        <v>87</v>
      </c>
      <c r="E41" s="58"/>
      <c r="F41" t="s">
        <v>293</v>
      </c>
      <c r="G41" s="73">
        <v>43153</v>
      </c>
      <c r="H41">
        <v>25377</v>
      </c>
      <c r="I41" s="56">
        <v>16619.76</v>
      </c>
      <c r="J41" s="56"/>
    </row>
    <row r="42" spans="1:10" ht="15">
      <c r="A42" s="67">
        <v>33</v>
      </c>
      <c r="B42" t="s">
        <v>88</v>
      </c>
      <c r="C42">
        <v>19982151</v>
      </c>
      <c r="D42" t="s">
        <v>89</v>
      </c>
      <c r="E42" s="58"/>
      <c r="F42" t="s">
        <v>294</v>
      </c>
      <c r="G42" s="73">
        <v>43153</v>
      </c>
      <c r="H42">
        <v>25378</v>
      </c>
      <c r="I42" s="56">
        <v>15126.49</v>
      </c>
      <c r="J42" s="56"/>
    </row>
    <row r="43" spans="1:10" ht="15">
      <c r="A43" s="67">
        <v>34</v>
      </c>
      <c r="B43" t="s">
        <v>90</v>
      </c>
      <c r="C43">
        <v>19540184</v>
      </c>
      <c r="D43" t="s">
        <v>91</v>
      </c>
      <c r="E43" s="58"/>
      <c r="F43" t="s">
        <v>295</v>
      </c>
      <c r="G43" s="73">
        <v>43153</v>
      </c>
      <c r="H43">
        <v>25379</v>
      </c>
      <c r="I43" s="56">
        <v>15075.25</v>
      </c>
      <c r="J43" s="56"/>
    </row>
    <row r="44" spans="1:10" ht="15">
      <c r="A44" s="67">
        <v>35</v>
      </c>
      <c r="B44" t="s">
        <v>92</v>
      </c>
      <c r="C44">
        <v>19330042</v>
      </c>
      <c r="D44" t="s">
        <v>93</v>
      </c>
      <c r="E44" s="58"/>
      <c r="F44" t="s">
        <v>296</v>
      </c>
      <c r="G44" s="73">
        <v>43153</v>
      </c>
      <c r="H44">
        <v>25380</v>
      </c>
      <c r="I44" s="56">
        <v>19394.79</v>
      </c>
      <c r="J44" s="56"/>
    </row>
    <row r="45" spans="1:10" ht="15">
      <c r="A45" s="67">
        <v>36</v>
      </c>
      <c r="B45" t="s">
        <v>94</v>
      </c>
      <c r="C45">
        <v>19631231</v>
      </c>
      <c r="D45" t="s">
        <v>95</v>
      </c>
      <c r="E45" s="58"/>
      <c r="F45" t="s">
        <v>297</v>
      </c>
      <c r="G45" s="73">
        <v>43153</v>
      </c>
      <c r="H45">
        <v>25381</v>
      </c>
      <c r="I45" s="56">
        <v>17520.5</v>
      </c>
      <c r="J45" s="56"/>
    </row>
    <row r="46" spans="1:10" ht="15">
      <c r="A46" s="67">
        <v>37</v>
      </c>
      <c r="B46" t="s">
        <v>96</v>
      </c>
      <c r="C46">
        <v>19301420</v>
      </c>
      <c r="D46" t="s">
        <v>97</v>
      </c>
      <c r="E46" s="58"/>
      <c r="F46" t="s">
        <v>298</v>
      </c>
      <c r="G46" s="73">
        <v>43153</v>
      </c>
      <c r="H46">
        <v>25382</v>
      </c>
      <c r="I46" s="56">
        <v>17552.02</v>
      </c>
      <c r="J46" s="56"/>
    </row>
    <row r="47" spans="1:10" ht="15">
      <c r="A47" s="67">
        <v>38</v>
      </c>
      <c r="B47" t="s">
        <v>98</v>
      </c>
      <c r="C47">
        <v>19842964</v>
      </c>
      <c r="D47" t="s">
        <v>99</v>
      </c>
      <c r="E47" s="58"/>
      <c r="F47" t="s">
        <v>299</v>
      </c>
      <c r="G47" s="73">
        <v>43153</v>
      </c>
      <c r="H47">
        <v>25383</v>
      </c>
      <c r="I47" s="56">
        <v>18556.28</v>
      </c>
      <c r="J47" s="56"/>
    </row>
    <row r="48" spans="1:10" ht="15">
      <c r="A48" s="67">
        <v>39</v>
      </c>
      <c r="B48" t="s">
        <v>100</v>
      </c>
      <c r="C48">
        <v>19475663</v>
      </c>
      <c r="D48" t="s">
        <v>101</v>
      </c>
      <c r="E48" s="58"/>
      <c r="F48" t="s">
        <v>300</v>
      </c>
      <c r="G48" s="73">
        <v>43153</v>
      </c>
      <c r="H48">
        <v>25384</v>
      </c>
      <c r="I48" s="56">
        <v>10621.33</v>
      </c>
      <c r="J48" s="56"/>
    </row>
    <row r="49" spans="1:10" ht="15">
      <c r="A49" s="67">
        <v>40</v>
      </c>
      <c r="B49" t="s">
        <v>102</v>
      </c>
      <c r="C49">
        <v>23657523</v>
      </c>
      <c r="D49" t="s">
        <v>103</v>
      </c>
      <c r="E49" s="58"/>
      <c r="F49" t="s">
        <v>301</v>
      </c>
      <c r="G49" s="73">
        <v>43153</v>
      </c>
      <c r="H49">
        <v>25385</v>
      </c>
      <c r="I49" s="56">
        <v>22174.39</v>
      </c>
      <c r="J49" s="56"/>
    </row>
    <row r="50" spans="1:10" ht="15">
      <c r="A50" s="67">
        <v>41</v>
      </c>
      <c r="B50" t="s">
        <v>104</v>
      </c>
      <c r="C50">
        <v>28075054</v>
      </c>
      <c r="D50" t="s">
        <v>105</v>
      </c>
      <c r="E50" s="58"/>
      <c r="F50" t="s">
        <v>302</v>
      </c>
      <c r="G50" s="73">
        <v>43153</v>
      </c>
      <c r="H50">
        <v>25386</v>
      </c>
      <c r="I50" s="56">
        <v>18215.16</v>
      </c>
      <c r="J50" s="56"/>
    </row>
    <row r="51" spans="1:10" ht="15">
      <c r="A51" s="67">
        <v>42</v>
      </c>
      <c r="B51" t="s">
        <v>106</v>
      </c>
      <c r="C51">
        <v>19904196</v>
      </c>
      <c r="D51" t="s">
        <v>107</v>
      </c>
      <c r="E51" s="58"/>
      <c r="F51" t="s">
        <v>303</v>
      </c>
      <c r="G51" s="73">
        <v>43153</v>
      </c>
      <c r="H51">
        <v>25387</v>
      </c>
      <c r="I51" s="56">
        <v>25301.68</v>
      </c>
      <c r="J51" s="56"/>
    </row>
    <row r="52" spans="1:10" ht="15">
      <c r="A52" s="67">
        <v>43</v>
      </c>
      <c r="B52" t="s">
        <v>108</v>
      </c>
      <c r="C52">
        <v>19540656</v>
      </c>
      <c r="D52" t="s">
        <v>109</v>
      </c>
      <c r="E52" s="58"/>
      <c r="F52" t="s">
        <v>304</v>
      </c>
      <c r="G52" s="73">
        <v>43153</v>
      </c>
      <c r="H52">
        <v>25388</v>
      </c>
      <c r="I52" s="56">
        <v>11370.27</v>
      </c>
      <c r="J52" s="56"/>
    </row>
    <row r="53" spans="1:10" ht="15">
      <c r="A53" s="67">
        <v>44</v>
      </c>
      <c r="B53" t="s">
        <v>110</v>
      </c>
      <c r="C53">
        <v>20069618</v>
      </c>
      <c r="D53" t="s">
        <v>111</v>
      </c>
      <c r="E53" s="58"/>
      <c r="F53" t="s">
        <v>287</v>
      </c>
      <c r="G53" s="73">
        <v>43153</v>
      </c>
      <c r="H53">
        <v>25389</v>
      </c>
      <c r="I53" s="56">
        <v>14611.04</v>
      </c>
      <c r="J53" s="56"/>
    </row>
    <row r="54" spans="1:10" ht="15">
      <c r="A54" s="67">
        <v>45</v>
      </c>
      <c r="B54" t="s">
        <v>112</v>
      </c>
      <c r="C54">
        <v>19903930</v>
      </c>
      <c r="D54" t="s">
        <v>113</v>
      </c>
      <c r="E54" s="58"/>
      <c r="F54" t="s">
        <v>305</v>
      </c>
      <c r="G54" s="73">
        <v>43153</v>
      </c>
      <c r="H54">
        <v>25390</v>
      </c>
      <c r="I54" s="56">
        <v>15320.6</v>
      </c>
      <c r="J54" s="56"/>
    </row>
    <row r="55" spans="1:10" ht="15">
      <c r="A55" s="67">
        <v>46</v>
      </c>
      <c r="B55" t="s">
        <v>114</v>
      </c>
      <c r="C55">
        <v>30609154</v>
      </c>
      <c r="D55" t="s">
        <v>115</v>
      </c>
      <c r="E55" s="58"/>
      <c r="F55" t="s">
        <v>306</v>
      </c>
      <c r="G55" s="73">
        <v>43153</v>
      </c>
      <c r="H55">
        <v>25391</v>
      </c>
      <c r="I55" s="56">
        <v>44.28</v>
      </c>
      <c r="J55" s="56"/>
    </row>
    <row r="56" spans="1:10" ht="15">
      <c r="A56" s="67">
        <v>47</v>
      </c>
      <c r="B56" t="s">
        <v>116</v>
      </c>
      <c r="C56">
        <v>24218089</v>
      </c>
      <c r="D56" t="s">
        <v>117</v>
      </c>
      <c r="E56" s="58"/>
      <c r="F56" t="s">
        <v>307</v>
      </c>
      <c r="G56" s="73">
        <v>43153</v>
      </c>
      <c r="H56">
        <v>25392</v>
      </c>
      <c r="I56" s="56">
        <v>16348.43</v>
      </c>
      <c r="J56" s="56"/>
    </row>
    <row r="57" spans="1:10" ht="15">
      <c r="A57" s="67">
        <v>48</v>
      </c>
      <c r="B57" t="s">
        <v>118</v>
      </c>
      <c r="C57">
        <v>31492566</v>
      </c>
      <c r="D57" t="s">
        <v>119</v>
      </c>
      <c r="E57" s="58"/>
      <c r="F57" t="s">
        <v>264</v>
      </c>
      <c r="G57" s="73">
        <v>43153</v>
      </c>
      <c r="H57">
        <v>25393</v>
      </c>
      <c r="I57" s="56">
        <v>24695.35</v>
      </c>
      <c r="J57" s="56"/>
    </row>
    <row r="58" spans="1:10" s="13" customFormat="1" ht="15">
      <c r="A58" s="67">
        <v>49</v>
      </c>
      <c r="B58" t="s">
        <v>120</v>
      </c>
      <c r="C58">
        <v>9205492</v>
      </c>
      <c r="D58" t="s">
        <v>121</v>
      </c>
      <c r="E58" s="58"/>
      <c r="F58" t="s">
        <v>308</v>
      </c>
      <c r="G58" s="73">
        <v>43153</v>
      </c>
      <c r="H58">
        <v>25394</v>
      </c>
      <c r="I58" s="56">
        <v>15601.07</v>
      </c>
      <c r="J58" s="56"/>
    </row>
    <row r="59" spans="1:10" ht="15">
      <c r="A59" s="67">
        <v>50</v>
      </c>
      <c r="B59" t="s">
        <v>122</v>
      </c>
      <c r="C59">
        <v>29641232</v>
      </c>
      <c r="D59" t="s">
        <v>123</v>
      </c>
      <c r="E59" s="58"/>
      <c r="F59" t="s">
        <v>309</v>
      </c>
      <c r="G59" s="73">
        <v>43153</v>
      </c>
      <c r="H59">
        <v>25395</v>
      </c>
      <c r="I59" s="56">
        <v>17063.06</v>
      </c>
      <c r="J59" s="56"/>
    </row>
    <row r="60" spans="1:10" ht="15">
      <c r="A60" s="67">
        <v>51</v>
      </c>
      <c r="B60" t="s">
        <v>124</v>
      </c>
      <c r="C60">
        <v>4354523</v>
      </c>
      <c r="D60" t="s">
        <v>125</v>
      </c>
      <c r="E60" s="58"/>
      <c r="F60" t="s">
        <v>310</v>
      </c>
      <c r="G60" s="73">
        <v>43153</v>
      </c>
      <c r="H60">
        <v>25396</v>
      </c>
      <c r="I60" s="56">
        <v>46854.17</v>
      </c>
      <c r="J60" s="56"/>
    </row>
    <row r="61" spans="1:10" ht="15">
      <c r="A61" s="67">
        <v>52</v>
      </c>
      <c r="B61" t="s">
        <v>126</v>
      </c>
      <c r="C61">
        <v>12653879</v>
      </c>
      <c r="D61" t="s">
        <v>125</v>
      </c>
      <c r="E61" s="58"/>
      <c r="F61" t="s">
        <v>311</v>
      </c>
      <c r="G61" s="73">
        <v>43153</v>
      </c>
      <c r="H61">
        <v>25397</v>
      </c>
      <c r="I61" s="56">
        <v>3847.76</v>
      </c>
      <c r="J61" s="56"/>
    </row>
    <row r="62" spans="1:10" ht="15">
      <c r="A62" s="67">
        <v>53</v>
      </c>
      <c r="B62" t="s">
        <v>127</v>
      </c>
      <c r="C62">
        <v>4617719</v>
      </c>
      <c r="D62" t="s">
        <v>125</v>
      </c>
      <c r="E62" s="58"/>
      <c r="F62" t="s">
        <v>312</v>
      </c>
      <c r="G62" s="73">
        <v>43153</v>
      </c>
      <c r="H62">
        <v>25398</v>
      </c>
      <c r="I62" s="56">
        <v>46838.64</v>
      </c>
      <c r="J62" s="56"/>
    </row>
    <row r="63" spans="1:10" ht="15">
      <c r="A63" s="67">
        <v>54</v>
      </c>
      <c r="B63" t="s">
        <v>128</v>
      </c>
      <c r="C63">
        <v>4547125</v>
      </c>
      <c r="D63" t="s">
        <v>125</v>
      </c>
      <c r="E63" s="58"/>
      <c r="F63" t="s">
        <v>313</v>
      </c>
      <c r="G63" s="73">
        <v>43153</v>
      </c>
      <c r="H63">
        <v>25399</v>
      </c>
      <c r="I63" s="56">
        <v>97750.44</v>
      </c>
      <c r="J63" s="56"/>
    </row>
    <row r="64" spans="1:10" ht="15">
      <c r="A64" s="67">
        <v>55</v>
      </c>
      <c r="B64" t="s">
        <v>129</v>
      </c>
      <c r="C64">
        <v>2880513</v>
      </c>
      <c r="D64" t="s">
        <v>130</v>
      </c>
      <c r="E64" s="58"/>
      <c r="F64" t="s">
        <v>314</v>
      </c>
      <c r="G64" s="73">
        <v>43153</v>
      </c>
      <c r="H64">
        <v>25400</v>
      </c>
      <c r="I64" s="56">
        <v>8712.65</v>
      </c>
      <c r="J64" s="56"/>
    </row>
    <row r="65" spans="1:10" ht="15">
      <c r="A65" s="67">
        <v>56</v>
      </c>
      <c r="B65" t="s">
        <v>131</v>
      </c>
      <c r="C65">
        <v>22798699</v>
      </c>
      <c r="D65" t="s">
        <v>132</v>
      </c>
      <c r="E65" s="58"/>
      <c r="F65" t="s">
        <v>315</v>
      </c>
      <c r="G65" s="73">
        <v>43153</v>
      </c>
      <c r="H65">
        <v>25401</v>
      </c>
      <c r="I65" s="56">
        <v>6315.84</v>
      </c>
      <c r="J65" s="56"/>
    </row>
    <row r="66" spans="1:10" ht="15">
      <c r="A66" s="67">
        <v>57</v>
      </c>
      <c r="B66" t="s">
        <v>133</v>
      </c>
      <c r="C66">
        <v>34214386</v>
      </c>
      <c r="D66" t="s">
        <v>134</v>
      </c>
      <c r="E66" s="58"/>
      <c r="F66" t="s">
        <v>316</v>
      </c>
      <c r="G66" s="73">
        <v>43153</v>
      </c>
      <c r="H66">
        <v>25402</v>
      </c>
      <c r="I66" s="56">
        <v>18220.95</v>
      </c>
      <c r="J66" s="56"/>
    </row>
    <row r="67" spans="1:10" ht="15">
      <c r="A67" s="67">
        <v>58</v>
      </c>
      <c r="B67" t="s">
        <v>135</v>
      </c>
      <c r="C67">
        <v>17676350</v>
      </c>
      <c r="D67" t="s">
        <v>136</v>
      </c>
      <c r="E67" s="60"/>
      <c r="F67" t="s">
        <v>317</v>
      </c>
      <c r="G67" s="73">
        <v>43153</v>
      </c>
      <c r="H67">
        <v>25403</v>
      </c>
      <c r="I67" s="56">
        <v>26383.2</v>
      </c>
      <c r="J67" s="56"/>
    </row>
    <row r="68" spans="1:10" ht="15">
      <c r="A68" s="67">
        <v>59</v>
      </c>
      <c r="B68" t="s">
        <v>137</v>
      </c>
      <c r="C68">
        <v>14423191</v>
      </c>
      <c r="D68" t="s">
        <v>138</v>
      </c>
      <c r="E68" s="58"/>
      <c r="F68" t="s">
        <v>318</v>
      </c>
      <c r="G68" s="73">
        <v>43153</v>
      </c>
      <c r="H68">
        <v>25404</v>
      </c>
      <c r="I68" s="56">
        <v>54771.02</v>
      </c>
      <c r="J68" s="56"/>
    </row>
    <row r="69" spans="1:10" ht="15">
      <c r="A69" s="67">
        <v>60</v>
      </c>
      <c r="B69" t="s">
        <v>139</v>
      </c>
      <c r="C69">
        <v>31189865</v>
      </c>
      <c r="D69" t="s">
        <v>140</v>
      </c>
      <c r="E69" s="58"/>
      <c r="F69" t="s">
        <v>319</v>
      </c>
      <c r="G69" s="73">
        <v>43153</v>
      </c>
      <c r="H69">
        <v>25405</v>
      </c>
      <c r="I69" s="56">
        <v>20965.91</v>
      </c>
      <c r="J69" s="56"/>
    </row>
    <row r="70" spans="1:10" ht="15">
      <c r="A70" s="67">
        <v>61</v>
      </c>
      <c r="B70" t="s">
        <v>141</v>
      </c>
      <c r="C70">
        <v>25456038</v>
      </c>
      <c r="D70" t="s">
        <v>142</v>
      </c>
      <c r="E70" s="58"/>
      <c r="F70" t="s">
        <v>320</v>
      </c>
      <c r="G70" s="73">
        <v>43153</v>
      </c>
      <c r="H70">
        <v>25406</v>
      </c>
      <c r="I70" s="56">
        <v>88.55</v>
      </c>
      <c r="J70" s="56"/>
    </row>
    <row r="71" spans="1:10" s="13" customFormat="1" ht="15">
      <c r="A71" s="67">
        <v>62</v>
      </c>
      <c r="B71" t="s">
        <v>143</v>
      </c>
      <c r="C71">
        <v>16958329</v>
      </c>
      <c r="D71" t="s">
        <v>144</v>
      </c>
      <c r="E71" s="58"/>
      <c r="F71" t="s">
        <v>321</v>
      </c>
      <c r="G71" s="73">
        <v>43153</v>
      </c>
      <c r="H71">
        <v>25407</v>
      </c>
      <c r="I71" s="56">
        <v>1497.31</v>
      </c>
      <c r="J71" s="56"/>
    </row>
    <row r="72" spans="1:10" ht="15">
      <c r="A72" s="67">
        <v>63</v>
      </c>
      <c r="B72" t="s">
        <v>145</v>
      </c>
      <c r="C72">
        <v>34009934</v>
      </c>
      <c r="D72" t="s">
        <v>146</v>
      </c>
      <c r="E72" s="58"/>
      <c r="F72" t="s">
        <v>274</v>
      </c>
      <c r="G72" s="73">
        <v>43153</v>
      </c>
      <c r="H72">
        <v>25408</v>
      </c>
      <c r="I72" s="56">
        <v>27424.81</v>
      </c>
      <c r="J72" s="56"/>
    </row>
    <row r="73" spans="1:10" ht="15">
      <c r="A73" s="67">
        <v>64</v>
      </c>
      <c r="B73" t="s">
        <v>147</v>
      </c>
      <c r="C73">
        <v>15997699</v>
      </c>
      <c r="D73" t="s">
        <v>148</v>
      </c>
      <c r="E73" s="58"/>
      <c r="F73" t="s">
        <v>322</v>
      </c>
      <c r="G73" s="73">
        <v>43153</v>
      </c>
      <c r="H73">
        <v>25409</v>
      </c>
      <c r="I73" s="56">
        <v>9677.83</v>
      </c>
      <c r="J73" s="56"/>
    </row>
    <row r="74" spans="1:10" ht="15" customHeight="1">
      <c r="A74" s="67">
        <v>65</v>
      </c>
      <c r="B74" t="s">
        <v>149</v>
      </c>
      <c r="C74">
        <v>34556214</v>
      </c>
      <c r="D74" t="s">
        <v>150</v>
      </c>
      <c r="E74" s="58"/>
      <c r="F74" t="s">
        <v>283</v>
      </c>
      <c r="G74" s="73">
        <v>43153</v>
      </c>
      <c r="H74">
        <v>25410</v>
      </c>
      <c r="I74" s="56">
        <v>12865.67</v>
      </c>
      <c r="J74" s="56"/>
    </row>
    <row r="75" spans="1:10" ht="15">
      <c r="A75" s="67">
        <v>66</v>
      </c>
      <c r="B75" t="s">
        <v>151</v>
      </c>
      <c r="C75">
        <v>21169070</v>
      </c>
      <c r="D75" t="s">
        <v>152</v>
      </c>
      <c r="E75" s="58"/>
      <c r="F75" t="s">
        <v>323</v>
      </c>
      <c r="G75" s="73">
        <v>43153</v>
      </c>
      <c r="H75">
        <v>25411</v>
      </c>
      <c r="I75" s="56">
        <v>1729.86</v>
      </c>
      <c r="J75" s="56"/>
    </row>
    <row r="76" spans="1:10" ht="15">
      <c r="A76" s="67">
        <v>67</v>
      </c>
      <c r="B76" t="s">
        <v>153</v>
      </c>
      <c r="C76">
        <v>35428795</v>
      </c>
      <c r="D76" t="s">
        <v>154</v>
      </c>
      <c r="E76" s="58"/>
      <c r="F76" t="s">
        <v>324</v>
      </c>
      <c r="G76" s="73">
        <v>43153</v>
      </c>
      <c r="H76">
        <v>25412</v>
      </c>
      <c r="I76" s="56">
        <v>5378.19</v>
      </c>
      <c r="J76" s="56"/>
    </row>
    <row r="77" spans="1:10" s="13" customFormat="1" ht="15">
      <c r="A77" s="67">
        <v>68</v>
      </c>
      <c r="B77" t="s">
        <v>155</v>
      </c>
      <c r="C77">
        <v>33092124</v>
      </c>
      <c r="D77" t="s">
        <v>156</v>
      </c>
      <c r="E77" s="58"/>
      <c r="F77" t="s">
        <v>325</v>
      </c>
      <c r="G77" s="73">
        <v>43153</v>
      </c>
      <c r="H77">
        <v>25413</v>
      </c>
      <c r="I77" s="56">
        <v>39481.67</v>
      </c>
      <c r="J77" s="56"/>
    </row>
    <row r="78" spans="1:10" s="13" customFormat="1" ht="15">
      <c r="A78" s="67">
        <v>69</v>
      </c>
      <c r="B78" t="s">
        <v>157</v>
      </c>
      <c r="C78">
        <v>16491486</v>
      </c>
      <c r="D78" t="s">
        <v>158</v>
      </c>
      <c r="E78" s="58"/>
      <c r="F78" t="s">
        <v>326</v>
      </c>
      <c r="G78" s="73">
        <v>43153</v>
      </c>
      <c r="H78">
        <v>25414</v>
      </c>
      <c r="I78" s="56">
        <v>50502.07</v>
      </c>
      <c r="J78" s="56"/>
    </row>
    <row r="79" spans="1:10" s="13" customFormat="1" ht="15">
      <c r="A79" s="67">
        <v>70</v>
      </c>
      <c r="B79" t="s">
        <v>159</v>
      </c>
      <c r="C79">
        <v>32753295</v>
      </c>
      <c r="D79" t="s">
        <v>160</v>
      </c>
      <c r="E79" s="58"/>
      <c r="F79" t="s">
        <v>276</v>
      </c>
      <c r="G79" s="73">
        <v>43153</v>
      </c>
      <c r="H79">
        <v>25415</v>
      </c>
      <c r="I79" s="56">
        <v>13960.34</v>
      </c>
      <c r="J79" s="56"/>
    </row>
    <row r="80" spans="1:10" s="13" customFormat="1" ht="15">
      <c r="A80" s="67">
        <v>71</v>
      </c>
      <c r="B80" t="s">
        <v>161</v>
      </c>
      <c r="C80">
        <v>23528154</v>
      </c>
      <c r="D80" t="s">
        <v>162</v>
      </c>
      <c r="E80" s="58"/>
      <c r="F80" t="s">
        <v>278</v>
      </c>
      <c r="G80" s="73">
        <v>43153</v>
      </c>
      <c r="H80">
        <v>25416</v>
      </c>
      <c r="I80" s="56">
        <v>12332.04</v>
      </c>
      <c r="J80" s="56"/>
    </row>
    <row r="81" spans="1:10" ht="15">
      <c r="A81" s="67">
        <v>72</v>
      </c>
      <c r="B81" t="s">
        <v>163</v>
      </c>
      <c r="C81">
        <v>29834217</v>
      </c>
      <c r="D81" t="s">
        <v>164</v>
      </c>
      <c r="E81" s="58"/>
      <c r="F81" t="s">
        <v>327</v>
      </c>
      <c r="G81" s="73">
        <v>43153</v>
      </c>
      <c r="H81">
        <v>25417</v>
      </c>
      <c r="I81" s="56">
        <v>18530.66</v>
      </c>
      <c r="J81" s="56"/>
    </row>
    <row r="82" spans="1:10" ht="15">
      <c r="A82" s="67">
        <v>73</v>
      </c>
      <c r="B82" t="s">
        <v>165</v>
      </c>
      <c r="C82">
        <v>17994176</v>
      </c>
      <c r="D82" t="s">
        <v>166</v>
      </c>
      <c r="E82" s="58"/>
      <c r="F82" t="s">
        <v>328</v>
      </c>
      <c r="G82" s="73">
        <v>43153</v>
      </c>
      <c r="H82">
        <v>25418</v>
      </c>
      <c r="I82" s="56">
        <v>14236.56</v>
      </c>
      <c r="J82" s="56"/>
    </row>
    <row r="83" spans="1:10" ht="15">
      <c r="A83" s="67">
        <v>74</v>
      </c>
      <c r="B83" t="s">
        <v>167</v>
      </c>
      <c r="C83">
        <v>14571643</v>
      </c>
      <c r="D83" t="s">
        <v>168</v>
      </c>
      <c r="E83" s="60"/>
      <c r="F83" t="s">
        <v>329</v>
      </c>
      <c r="G83" s="73">
        <v>43153</v>
      </c>
      <c r="H83">
        <v>25419</v>
      </c>
      <c r="I83" s="56">
        <v>9381.1</v>
      </c>
      <c r="J83" s="56"/>
    </row>
    <row r="84" spans="1:10" s="13" customFormat="1" ht="15">
      <c r="A84" s="67">
        <v>75</v>
      </c>
      <c r="B84" t="s">
        <v>169</v>
      </c>
      <c r="C84">
        <v>15988402</v>
      </c>
      <c r="D84" t="s">
        <v>170</v>
      </c>
      <c r="E84" s="58"/>
      <c r="F84" t="s">
        <v>330</v>
      </c>
      <c r="G84" s="73">
        <v>43153</v>
      </c>
      <c r="H84">
        <v>25420</v>
      </c>
      <c r="I84" s="56">
        <v>7762.29</v>
      </c>
      <c r="J84" s="56"/>
    </row>
    <row r="85" spans="1:10" s="13" customFormat="1" ht="15">
      <c r="A85" s="67">
        <v>76</v>
      </c>
      <c r="B85" t="s">
        <v>171</v>
      </c>
      <c r="C85">
        <v>15627904</v>
      </c>
      <c r="D85" t="s">
        <v>172</v>
      </c>
      <c r="E85" s="58"/>
      <c r="F85" t="s">
        <v>284</v>
      </c>
      <c r="G85" s="73">
        <v>43153</v>
      </c>
      <c r="H85">
        <v>25421</v>
      </c>
      <c r="I85" s="56">
        <v>8488.24</v>
      </c>
      <c r="J85" s="56"/>
    </row>
    <row r="86" spans="1:10" s="13" customFormat="1" ht="15">
      <c r="A86" s="67">
        <v>77</v>
      </c>
      <c r="B86" t="s">
        <v>173</v>
      </c>
      <c r="C86">
        <v>16152226</v>
      </c>
      <c r="D86" t="s">
        <v>174</v>
      </c>
      <c r="E86" s="58"/>
      <c r="F86" t="s">
        <v>331</v>
      </c>
      <c r="G86" s="73">
        <v>43153</v>
      </c>
      <c r="H86">
        <v>25422</v>
      </c>
      <c r="I86" s="56">
        <v>45520.44</v>
      </c>
      <c r="J86" s="56"/>
    </row>
    <row r="87" spans="1:10" s="13" customFormat="1" ht="15">
      <c r="A87" s="67">
        <v>78</v>
      </c>
      <c r="B87" t="s">
        <v>175</v>
      </c>
      <c r="C87">
        <v>18633811</v>
      </c>
      <c r="D87" t="s">
        <v>176</v>
      </c>
      <c r="E87" s="58"/>
      <c r="F87" t="s">
        <v>332</v>
      </c>
      <c r="G87" s="73">
        <v>43153</v>
      </c>
      <c r="H87">
        <v>25423</v>
      </c>
      <c r="I87" s="56">
        <v>39385.28</v>
      </c>
      <c r="J87" s="56"/>
    </row>
    <row r="88" spans="1:10" s="13" customFormat="1" ht="15">
      <c r="A88" s="67">
        <v>79</v>
      </c>
      <c r="B88" t="s">
        <v>177</v>
      </c>
      <c r="C88">
        <v>15988399</v>
      </c>
      <c r="D88" t="s">
        <v>178</v>
      </c>
      <c r="E88" s="58"/>
      <c r="F88" t="s">
        <v>333</v>
      </c>
      <c r="G88" s="73">
        <v>43153</v>
      </c>
      <c r="H88">
        <v>25424</v>
      </c>
      <c r="I88" s="56">
        <v>13825.21</v>
      </c>
      <c r="J88" s="56"/>
    </row>
    <row r="89" spans="1:10" ht="15">
      <c r="A89" s="67">
        <v>80</v>
      </c>
      <c r="B89" t="s">
        <v>179</v>
      </c>
      <c r="C89">
        <v>15941922</v>
      </c>
      <c r="D89" t="s">
        <v>180</v>
      </c>
      <c r="E89" s="58"/>
      <c r="F89" t="s">
        <v>334</v>
      </c>
      <c r="G89" s="73">
        <v>43153</v>
      </c>
      <c r="H89">
        <v>25425</v>
      </c>
      <c r="I89" s="56">
        <v>13919.61</v>
      </c>
      <c r="J89" s="56"/>
    </row>
    <row r="90" spans="1:10" ht="15">
      <c r="A90" s="67">
        <v>81</v>
      </c>
      <c r="B90" t="s">
        <v>181</v>
      </c>
      <c r="C90">
        <v>16285931</v>
      </c>
      <c r="D90" t="s">
        <v>182</v>
      </c>
      <c r="E90" s="58"/>
      <c r="F90" t="s">
        <v>335</v>
      </c>
      <c r="G90" s="73">
        <v>43153</v>
      </c>
      <c r="H90">
        <v>25426</v>
      </c>
      <c r="I90" s="56">
        <v>227377.43</v>
      </c>
      <c r="J90" s="56"/>
    </row>
    <row r="91" spans="1:10" ht="15">
      <c r="A91" s="67">
        <v>82</v>
      </c>
      <c r="B91" t="s">
        <v>183</v>
      </c>
      <c r="C91">
        <v>34185140</v>
      </c>
      <c r="D91" t="s">
        <v>184</v>
      </c>
      <c r="E91" s="58"/>
      <c r="F91" t="s">
        <v>336</v>
      </c>
      <c r="G91" s="73">
        <v>43153</v>
      </c>
      <c r="H91">
        <v>25427</v>
      </c>
      <c r="I91" s="56">
        <v>6814.03</v>
      </c>
      <c r="J91" s="56"/>
    </row>
    <row r="92" spans="1:10" ht="15">
      <c r="A92" s="67">
        <v>83</v>
      </c>
      <c r="B92" t="s">
        <v>185</v>
      </c>
      <c r="C92">
        <v>30470772</v>
      </c>
      <c r="D92" t="s">
        <v>186</v>
      </c>
      <c r="E92" s="58"/>
      <c r="F92" t="s">
        <v>337</v>
      </c>
      <c r="G92" s="73">
        <v>43153</v>
      </c>
      <c r="H92">
        <v>25428</v>
      </c>
      <c r="I92" s="56">
        <v>87412.27</v>
      </c>
      <c r="J92" s="56"/>
    </row>
    <row r="93" spans="1:10" ht="15">
      <c r="A93" s="67">
        <v>84</v>
      </c>
      <c r="B93" t="s">
        <v>187</v>
      </c>
      <c r="C93">
        <v>18564487</v>
      </c>
      <c r="D93" t="s">
        <v>188</v>
      </c>
      <c r="E93" s="58"/>
      <c r="F93" t="s">
        <v>338</v>
      </c>
      <c r="G93" s="73">
        <v>43153</v>
      </c>
      <c r="H93">
        <v>25429</v>
      </c>
      <c r="I93" s="56">
        <v>17685.59</v>
      </c>
      <c r="J93" s="56"/>
    </row>
    <row r="94" spans="1:10" ht="15">
      <c r="A94" s="67">
        <v>85</v>
      </c>
      <c r="B94" t="s">
        <v>189</v>
      </c>
      <c r="C94">
        <v>3173189</v>
      </c>
      <c r="D94" t="s">
        <v>190</v>
      </c>
      <c r="E94" s="58"/>
      <c r="F94" t="s">
        <v>339</v>
      </c>
      <c r="G94" s="73">
        <v>43153</v>
      </c>
      <c r="H94">
        <v>25430</v>
      </c>
      <c r="I94" s="56">
        <v>7215.86</v>
      </c>
      <c r="J94" s="56"/>
    </row>
    <row r="95" spans="1:10" s="13" customFormat="1" ht="15">
      <c r="A95" s="67">
        <v>86</v>
      </c>
      <c r="B95" t="s">
        <v>191</v>
      </c>
      <c r="C95">
        <v>31382040</v>
      </c>
      <c r="D95" t="s">
        <v>192</v>
      </c>
      <c r="E95" s="58"/>
      <c r="F95" t="s">
        <v>340</v>
      </c>
      <c r="G95" s="73">
        <v>43153</v>
      </c>
      <c r="H95">
        <v>25431</v>
      </c>
      <c r="I95" s="56">
        <v>47891.82</v>
      </c>
      <c r="J95" s="56"/>
    </row>
    <row r="96" spans="1:10" ht="15">
      <c r="A96" s="67">
        <v>87</v>
      </c>
      <c r="B96" t="s">
        <v>193</v>
      </c>
      <c r="C96">
        <v>15091864</v>
      </c>
      <c r="D96" t="s">
        <v>194</v>
      </c>
      <c r="E96" s="58"/>
      <c r="F96" t="s">
        <v>311</v>
      </c>
      <c r="G96" s="73">
        <v>43153</v>
      </c>
      <c r="H96">
        <v>25432</v>
      </c>
      <c r="I96" s="56">
        <v>4117</v>
      </c>
      <c r="J96" s="56"/>
    </row>
    <row r="97" spans="1:10" ht="15">
      <c r="A97" s="67">
        <v>88</v>
      </c>
      <c r="B97" t="s">
        <v>195</v>
      </c>
      <c r="C97">
        <v>28533291</v>
      </c>
      <c r="D97" t="s">
        <v>196</v>
      </c>
      <c r="E97" s="60"/>
      <c r="F97" t="s">
        <v>341</v>
      </c>
      <c r="G97" s="73">
        <v>43153</v>
      </c>
      <c r="H97">
        <v>25433</v>
      </c>
      <c r="I97" s="56">
        <v>42438.88</v>
      </c>
      <c r="J97" s="56"/>
    </row>
    <row r="98" spans="1:10" ht="15">
      <c r="A98" s="67">
        <v>89</v>
      </c>
      <c r="B98" t="s">
        <v>197</v>
      </c>
      <c r="C98">
        <v>30323305</v>
      </c>
      <c r="D98" t="s">
        <v>198</v>
      </c>
      <c r="E98" s="60"/>
      <c r="F98" t="s">
        <v>342</v>
      </c>
      <c r="G98" s="73">
        <v>43153</v>
      </c>
      <c r="H98">
        <v>25434</v>
      </c>
      <c r="I98" s="56">
        <v>326.52</v>
      </c>
      <c r="J98" s="56"/>
    </row>
    <row r="99" spans="1:10" ht="15">
      <c r="A99" s="67">
        <v>90</v>
      </c>
      <c r="B99" t="s">
        <v>199</v>
      </c>
      <c r="C99">
        <v>28852274</v>
      </c>
      <c r="D99" t="s">
        <v>200</v>
      </c>
      <c r="E99" s="60"/>
      <c r="F99" t="s">
        <v>343</v>
      </c>
      <c r="G99" s="73">
        <v>43153</v>
      </c>
      <c r="H99">
        <v>25435</v>
      </c>
      <c r="I99" s="56">
        <v>199.37</v>
      </c>
      <c r="J99" s="56"/>
    </row>
    <row r="100" spans="1:10" ht="15">
      <c r="A100" s="67">
        <v>91</v>
      </c>
      <c r="B100" t="s">
        <v>201</v>
      </c>
      <c r="C100">
        <v>5919324</v>
      </c>
      <c r="D100" t="s">
        <v>202</v>
      </c>
      <c r="E100" s="58"/>
      <c r="F100" t="s">
        <v>344</v>
      </c>
      <c r="G100" s="73">
        <v>43153</v>
      </c>
      <c r="H100">
        <v>25436</v>
      </c>
      <c r="I100" s="56">
        <v>17490.5</v>
      </c>
      <c r="J100" s="56"/>
    </row>
    <row r="101" spans="1:10" ht="19.5" customHeight="1">
      <c r="A101" s="67">
        <v>92</v>
      </c>
      <c r="B101" t="s">
        <v>203</v>
      </c>
      <c r="C101">
        <v>37095905</v>
      </c>
      <c r="D101" t="s">
        <v>204</v>
      </c>
      <c r="E101" s="58"/>
      <c r="F101" t="s">
        <v>345</v>
      </c>
      <c r="G101" s="73">
        <v>43153</v>
      </c>
      <c r="H101">
        <v>25437</v>
      </c>
      <c r="I101" s="56">
        <v>10950.34</v>
      </c>
      <c r="J101" s="56"/>
    </row>
    <row r="102" spans="1:10" ht="19.5" customHeight="1">
      <c r="A102" s="67">
        <v>93</v>
      </c>
      <c r="B102" t="s">
        <v>205</v>
      </c>
      <c r="C102">
        <v>36420218</v>
      </c>
      <c r="D102" t="s">
        <v>206</v>
      </c>
      <c r="E102" s="58"/>
      <c r="F102" t="s">
        <v>346</v>
      </c>
      <c r="G102" s="73">
        <v>43153</v>
      </c>
      <c r="H102">
        <v>25438</v>
      </c>
      <c r="I102" s="56">
        <v>23482.71</v>
      </c>
      <c r="J102" s="56"/>
    </row>
    <row r="103" spans="1:10" ht="15">
      <c r="A103" s="67">
        <v>94</v>
      </c>
      <c r="B103" t="s">
        <v>207</v>
      </c>
      <c r="C103">
        <v>26324779</v>
      </c>
      <c r="D103" t="s">
        <v>208</v>
      </c>
      <c r="E103" s="60"/>
      <c r="F103" t="s">
        <v>347</v>
      </c>
      <c r="G103" s="73">
        <v>43153</v>
      </c>
      <c r="H103">
        <v>25439</v>
      </c>
      <c r="I103" s="56">
        <v>28624.35</v>
      </c>
      <c r="J103" s="56"/>
    </row>
    <row r="104" spans="1:10" ht="15">
      <c r="A104" s="67">
        <v>95</v>
      </c>
      <c r="B104" t="s">
        <v>209</v>
      </c>
      <c r="C104">
        <v>29245270</v>
      </c>
      <c r="D104" t="s">
        <v>210</v>
      </c>
      <c r="E104" s="58"/>
      <c r="F104" t="s">
        <v>348</v>
      </c>
      <c r="G104" s="73">
        <v>43153</v>
      </c>
      <c r="H104">
        <v>25440</v>
      </c>
      <c r="I104" s="56">
        <v>18724.97</v>
      </c>
      <c r="J104" s="56"/>
    </row>
    <row r="105" spans="1:10" ht="15">
      <c r="A105" s="67">
        <v>96</v>
      </c>
      <c r="B105" t="s">
        <v>211</v>
      </c>
      <c r="C105">
        <v>18158047</v>
      </c>
      <c r="D105" t="s">
        <v>212</v>
      </c>
      <c r="E105" s="58"/>
      <c r="F105" t="s">
        <v>349</v>
      </c>
      <c r="G105" s="73">
        <v>43153</v>
      </c>
      <c r="H105">
        <v>25441</v>
      </c>
      <c r="I105" s="56">
        <v>79796.42</v>
      </c>
      <c r="J105" s="56"/>
    </row>
    <row r="106" spans="1:10" ht="15">
      <c r="A106" s="67">
        <v>97</v>
      </c>
      <c r="B106" t="s">
        <v>213</v>
      </c>
      <c r="C106">
        <v>30354638</v>
      </c>
      <c r="D106" t="s">
        <v>214</v>
      </c>
      <c r="E106" s="58"/>
      <c r="F106" t="s">
        <v>350</v>
      </c>
      <c r="G106" s="73">
        <v>43153</v>
      </c>
      <c r="H106">
        <v>25442</v>
      </c>
      <c r="I106" s="56">
        <v>2953.76</v>
      </c>
      <c r="J106" s="56"/>
    </row>
    <row r="107" spans="1:10" ht="15">
      <c r="A107" s="67">
        <v>98</v>
      </c>
      <c r="B107" t="s">
        <v>215</v>
      </c>
      <c r="C107">
        <v>8422035</v>
      </c>
      <c r="D107" t="s">
        <v>216</v>
      </c>
      <c r="E107" s="58"/>
      <c r="F107" t="s">
        <v>319</v>
      </c>
      <c r="G107" s="73">
        <v>43153</v>
      </c>
      <c r="H107">
        <v>25443</v>
      </c>
      <c r="I107" s="56">
        <v>58891.94</v>
      </c>
      <c r="J107" s="56"/>
    </row>
    <row r="108" spans="1:10" ht="15">
      <c r="A108" s="67">
        <v>99</v>
      </c>
      <c r="B108" t="s">
        <v>217</v>
      </c>
      <c r="C108">
        <v>13368447</v>
      </c>
      <c r="D108" t="s">
        <v>218</v>
      </c>
      <c r="E108" s="58"/>
      <c r="F108" t="s">
        <v>351</v>
      </c>
      <c r="G108" s="73">
        <v>43153</v>
      </c>
      <c r="H108">
        <v>25444</v>
      </c>
      <c r="I108" s="56">
        <v>67.07</v>
      </c>
      <c r="J108" s="56"/>
    </row>
    <row r="109" spans="1:10" ht="15">
      <c r="A109" s="67">
        <v>100</v>
      </c>
      <c r="B109" t="s">
        <v>219</v>
      </c>
      <c r="C109">
        <v>30974176</v>
      </c>
      <c r="D109" t="s">
        <v>220</v>
      </c>
      <c r="E109" s="58"/>
      <c r="F109" t="s">
        <v>307</v>
      </c>
      <c r="G109" s="73">
        <v>43153</v>
      </c>
      <c r="H109">
        <v>25445</v>
      </c>
      <c r="I109" s="56">
        <v>11529.07</v>
      </c>
      <c r="J109" s="56"/>
    </row>
    <row r="110" spans="1:10" ht="15">
      <c r="A110" s="67">
        <v>101</v>
      </c>
      <c r="B110" t="s">
        <v>221</v>
      </c>
      <c r="C110">
        <v>28262117</v>
      </c>
      <c r="D110" t="s">
        <v>222</v>
      </c>
      <c r="E110" s="58"/>
      <c r="F110" t="s">
        <v>352</v>
      </c>
      <c r="G110" s="73">
        <v>43153</v>
      </c>
      <c r="H110">
        <v>25446</v>
      </c>
      <c r="I110" s="56">
        <v>182.98</v>
      </c>
      <c r="J110" s="56"/>
    </row>
    <row r="111" spans="1:10" ht="16.5" customHeight="1">
      <c r="A111" s="67">
        <v>102</v>
      </c>
      <c r="B111" t="s">
        <v>223</v>
      </c>
      <c r="C111">
        <v>15190728</v>
      </c>
      <c r="D111" t="s">
        <v>224</v>
      </c>
      <c r="E111" s="58"/>
      <c r="F111" t="s">
        <v>353</v>
      </c>
      <c r="G111" s="73">
        <v>43153</v>
      </c>
      <c r="H111">
        <v>25447</v>
      </c>
      <c r="I111" s="56">
        <v>37076.2</v>
      </c>
      <c r="J111" s="56"/>
    </row>
    <row r="112" spans="1:10" s="13" customFormat="1" ht="15">
      <c r="A112" s="68">
        <v>103</v>
      </c>
      <c r="B112" t="s">
        <v>225</v>
      </c>
      <c r="C112">
        <v>27234577</v>
      </c>
      <c r="D112" t="s">
        <v>226</v>
      </c>
      <c r="E112" s="64"/>
      <c r="F112" t="s">
        <v>354</v>
      </c>
      <c r="G112" s="73">
        <v>43153</v>
      </c>
      <c r="H112">
        <v>25448</v>
      </c>
      <c r="I112" s="56">
        <v>62.28</v>
      </c>
      <c r="J112" s="65"/>
    </row>
    <row r="113" spans="1:10" ht="15">
      <c r="A113" s="67">
        <v>104</v>
      </c>
      <c r="B113" t="s">
        <v>227</v>
      </c>
      <c r="C113">
        <v>15855643</v>
      </c>
      <c r="D113" t="s">
        <v>228</v>
      </c>
      <c r="E113" s="58"/>
      <c r="F113" t="s">
        <v>275</v>
      </c>
      <c r="G113" s="73">
        <v>43153</v>
      </c>
      <c r="H113">
        <v>25449</v>
      </c>
      <c r="I113" s="56">
        <v>25313.42</v>
      </c>
      <c r="J113" s="56"/>
    </row>
    <row r="114" spans="1:10" ht="15">
      <c r="A114" s="67">
        <v>105</v>
      </c>
      <c r="B114" t="s">
        <v>229</v>
      </c>
      <c r="C114">
        <v>16247725</v>
      </c>
      <c r="D114" t="s">
        <v>230</v>
      </c>
      <c r="E114" s="58"/>
      <c r="F114" t="s">
        <v>264</v>
      </c>
      <c r="G114" s="73">
        <v>43153</v>
      </c>
      <c r="H114">
        <v>25450</v>
      </c>
      <c r="I114" s="56">
        <v>38549.75</v>
      </c>
      <c r="J114" s="56"/>
    </row>
    <row r="115" spans="1:10" ht="15">
      <c r="A115" s="67">
        <v>106</v>
      </c>
      <c r="B115" t="s">
        <v>231</v>
      </c>
      <c r="C115">
        <v>6353613</v>
      </c>
      <c r="D115" t="s">
        <v>232</v>
      </c>
      <c r="E115" s="58"/>
      <c r="F115" t="s">
        <v>355</v>
      </c>
      <c r="G115" s="73">
        <v>43153</v>
      </c>
      <c r="H115">
        <v>25451</v>
      </c>
      <c r="I115" s="56">
        <v>41985.75</v>
      </c>
      <c r="J115" s="56"/>
    </row>
    <row r="116" spans="1:10" ht="15">
      <c r="A116" s="67">
        <v>107</v>
      </c>
      <c r="B116" t="s">
        <v>233</v>
      </c>
      <c r="C116">
        <v>33120976</v>
      </c>
      <c r="D116" t="s">
        <v>234</v>
      </c>
      <c r="E116" s="58"/>
      <c r="F116" t="s">
        <v>356</v>
      </c>
      <c r="G116" s="73">
        <v>43153</v>
      </c>
      <c r="H116">
        <v>25452</v>
      </c>
      <c r="I116" s="56">
        <v>203677.88</v>
      </c>
      <c r="J116" s="56"/>
    </row>
    <row r="117" spans="1:10" ht="15">
      <c r="A117" s="67">
        <v>108</v>
      </c>
      <c r="B117" t="s">
        <v>235</v>
      </c>
      <c r="C117">
        <v>30354662</v>
      </c>
      <c r="D117" t="s">
        <v>236</v>
      </c>
      <c r="E117" s="58"/>
      <c r="F117" t="s">
        <v>264</v>
      </c>
      <c r="G117" s="73">
        <v>43153</v>
      </c>
      <c r="H117">
        <v>25453</v>
      </c>
      <c r="I117" s="56">
        <v>71926.77</v>
      </c>
      <c r="J117" s="56"/>
    </row>
    <row r="118" spans="1:10" ht="15">
      <c r="A118" s="67">
        <v>109</v>
      </c>
      <c r="B118" t="s">
        <v>237</v>
      </c>
      <c r="C118">
        <v>15988380</v>
      </c>
      <c r="D118" t="s">
        <v>238</v>
      </c>
      <c r="E118" s="58"/>
      <c r="F118" t="s">
        <v>357</v>
      </c>
      <c r="G118" s="73">
        <v>43153</v>
      </c>
      <c r="H118">
        <v>25454</v>
      </c>
      <c r="I118" s="56">
        <v>23608.51</v>
      </c>
      <c r="J118" s="56"/>
    </row>
    <row r="119" spans="1:10" ht="15">
      <c r="A119" s="67">
        <v>110</v>
      </c>
      <c r="B119" t="s">
        <v>239</v>
      </c>
      <c r="C119">
        <v>33101958</v>
      </c>
      <c r="D119" t="s">
        <v>240</v>
      </c>
      <c r="E119" s="58"/>
      <c r="F119" t="s">
        <v>278</v>
      </c>
      <c r="G119" s="73">
        <v>43153</v>
      </c>
      <c r="H119">
        <v>25455</v>
      </c>
      <c r="I119" s="56">
        <v>14653.98</v>
      </c>
      <c r="J119" s="56"/>
    </row>
    <row r="120" spans="1:10" ht="15">
      <c r="A120" s="67">
        <v>111</v>
      </c>
      <c r="B120" t="s">
        <v>241</v>
      </c>
      <c r="C120">
        <v>672664</v>
      </c>
      <c r="D120" t="s">
        <v>242</v>
      </c>
      <c r="E120" s="62"/>
      <c r="F120" t="s">
        <v>358</v>
      </c>
      <c r="G120" s="73">
        <v>43153</v>
      </c>
      <c r="H120">
        <v>25456</v>
      </c>
      <c r="I120" s="56">
        <v>25072.77</v>
      </c>
      <c r="J120" s="56"/>
    </row>
    <row r="121" spans="1:10" ht="15">
      <c r="A121" s="67">
        <v>112</v>
      </c>
      <c r="B121" t="s">
        <v>243</v>
      </c>
      <c r="C121">
        <v>15988429</v>
      </c>
      <c r="D121" t="s">
        <v>244</v>
      </c>
      <c r="E121" s="58"/>
      <c r="F121" t="s">
        <v>292</v>
      </c>
      <c r="G121" s="73">
        <v>43153</v>
      </c>
      <c r="H121">
        <v>25457</v>
      </c>
      <c r="I121" s="56">
        <v>48047.74</v>
      </c>
      <c r="J121" s="56"/>
    </row>
    <row r="122" spans="1:10" ht="15">
      <c r="A122" s="67">
        <v>113</v>
      </c>
      <c r="B122" t="s">
        <v>245</v>
      </c>
      <c r="C122">
        <v>4485715</v>
      </c>
      <c r="D122" t="s">
        <v>246</v>
      </c>
      <c r="E122" s="58"/>
      <c r="F122" t="s">
        <v>359</v>
      </c>
      <c r="G122" s="73">
        <v>43153</v>
      </c>
      <c r="H122">
        <v>25458</v>
      </c>
      <c r="I122" s="56">
        <v>640207.31</v>
      </c>
      <c r="J122" s="56"/>
    </row>
    <row r="123" spans="1:10" ht="15">
      <c r="A123" s="67">
        <v>113</v>
      </c>
      <c r="B123" t="s">
        <v>247</v>
      </c>
      <c r="C123">
        <v>4288063</v>
      </c>
      <c r="D123" t="s">
        <v>246</v>
      </c>
      <c r="E123" s="63"/>
      <c r="F123" t="s">
        <v>360</v>
      </c>
      <c r="G123" s="73">
        <v>43153</v>
      </c>
      <c r="H123">
        <v>25459</v>
      </c>
      <c r="I123" s="56">
        <v>68640.33</v>
      </c>
      <c r="J123" s="56"/>
    </row>
    <row r="124" spans="1:10" ht="14.25" customHeight="1">
      <c r="A124" s="67">
        <v>114</v>
      </c>
      <c r="B124" t="s">
        <v>248</v>
      </c>
      <c r="C124">
        <v>4426352</v>
      </c>
      <c r="D124" t="s">
        <v>246</v>
      </c>
      <c r="E124" s="58"/>
      <c r="F124" t="s">
        <v>361</v>
      </c>
      <c r="G124" s="73">
        <v>43153</v>
      </c>
      <c r="H124">
        <v>25460</v>
      </c>
      <c r="I124" s="56">
        <v>54318.56</v>
      </c>
      <c r="J124" s="56"/>
    </row>
    <row r="125" spans="1:10" ht="14.25" customHeight="1">
      <c r="A125" s="67">
        <v>115</v>
      </c>
      <c r="B125" t="s">
        <v>249</v>
      </c>
      <c r="C125">
        <v>4288080</v>
      </c>
      <c r="D125" t="s">
        <v>125</v>
      </c>
      <c r="E125" s="58"/>
      <c r="F125" t="s">
        <v>362</v>
      </c>
      <c r="G125" s="73">
        <v>43153</v>
      </c>
      <c r="H125">
        <v>25461</v>
      </c>
      <c r="I125" s="56">
        <v>451960.7</v>
      </c>
      <c r="J125" s="56"/>
    </row>
    <row r="126" spans="1:10" s="15" customFormat="1" ht="15">
      <c r="A126" s="67">
        <v>116</v>
      </c>
      <c r="B126" t="s">
        <v>250</v>
      </c>
      <c r="C126">
        <v>4547117</v>
      </c>
      <c r="D126" t="s">
        <v>246</v>
      </c>
      <c r="E126" s="58"/>
      <c r="F126" t="s">
        <v>363</v>
      </c>
      <c r="G126" s="73">
        <v>43153</v>
      </c>
      <c r="H126">
        <v>25462</v>
      </c>
      <c r="I126" s="56">
        <v>184942.28</v>
      </c>
      <c r="J126" s="56"/>
    </row>
    <row r="127" spans="1:10" s="15" customFormat="1" ht="15">
      <c r="A127" s="67">
        <v>117</v>
      </c>
      <c r="B127" t="s">
        <v>251</v>
      </c>
      <c r="C127">
        <v>4354540</v>
      </c>
      <c r="D127" t="s">
        <v>246</v>
      </c>
      <c r="E127" s="58"/>
      <c r="F127" t="s">
        <v>364</v>
      </c>
      <c r="G127" s="73">
        <v>43153</v>
      </c>
      <c r="H127">
        <v>25463</v>
      </c>
      <c r="I127" s="56">
        <v>744.94</v>
      </c>
      <c r="J127" s="56"/>
    </row>
    <row r="128" spans="1:10" s="16" customFormat="1" ht="15">
      <c r="A128" s="67">
        <v>118</v>
      </c>
      <c r="B128" t="s">
        <v>252</v>
      </c>
      <c r="C128">
        <v>4288268</v>
      </c>
      <c r="D128" t="s">
        <v>253</v>
      </c>
      <c r="E128" s="58"/>
      <c r="F128" t="s">
        <v>365</v>
      </c>
      <c r="G128" s="73">
        <v>43153</v>
      </c>
      <c r="H128">
        <v>25464</v>
      </c>
      <c r="I128" s="56">
        <v>19073.15</v>
      </c>
      <c r="J128" s="56"/>
    </row>
    <row r="129" spans="1:10" s="15" customFormat="1" ht="15">
      <c r="A129" s="67">
        <v>119</v>
      </c>
      <c r="B129" t="s">
        <v>254</v>
      </c>
      <c r="C129">
        <v>4305997</v>
      </c>
      <c r="D129" t="s">
        <v>255</v>
      </c>
      <c r="E129" s="58"/>
      <c r="F129" t="s">
        <v>366</v>
      </c>
      <c r="G129" s="73">
        <v>43153</v>
      </c>
      <c r="H129">
        <v>25465</v>
      </c>
      <c r="I129" s="56">
        <v>85211.4</v>
      </c>
      <c r="J129" s="56"/>
    </row>
    <row r="130" spans="1:10" s="15" customFormat="1" ht="15">
      <c r="A130" s="67"/>
      <c r="B130" t="s">
        <v>256</v>
      </c>
      <c r="C130">
        <v>4546995</v>
      </c>
      <c r="D130" t="s">
        <v>257</v>
      </c>
      <c r="E130" s="58"/>
      <c r="F130" t="s">
        <v>367</v>
      </c>
      <c r="G130" s="73">
        <v>43153</v>
      </c>
      <c r="H130">
        <v>25466</v>
      </c>
      <c r="I130" s="56">
        <v>72539.11</v>
      </c>
      <c r="J130" s="56"/>
    </row>
    <row r="131" spans="1:10" s="15" customFormat="1" ht="15">
      <c r="A131" s="67"/>
      <c r="B131" t="s">
        <v>258</v>
      </c>
      <c r="C131">
        <v>4287971</v>
      </c>
      <c r="D131" t="s">
        <v>253</v>
      </c>
      <c r="E131" s="58"/>
      <c r="F131" t="s">
        <v>368</v>
      </c>
      <c r="G131" s="73">
        <v>43153</v>
      </c>
      <c r="H131">
        <v>25467</v>
      </c>
      <c r="I131" s="56">
        <v>7429.91</v>
      </c>
      <c r="J131" s="56"/>
    </row>
    <row r="132" spans="1:10" s="15" customFormat="1" ht="15">
      <c r="A132" s="67"/>
      <c r="B132" t="s">
        <v>259</v>
      </c>
      <c r="C132">
        <v>4485618</v>
      </c>
      <c r="D132" t="s">
        <v>260</v>
      </c>
      <c r="E132" s="58"/>
      <c r="F132" t="s">
        <v>369</v>
      </c>
      <c r="G132" s="73">
        <v>43153</v>
      </c>
      <c r="H132">
        <v>25468</v>
      </c>
      <c r="I132" s="56">
        <v>129972.54</v>
      </c>
      <c r="J132" s="56"/>
    </row>
    <row r="133" spans="1:10" s="15" customFormat="1" ht="15">
      <c r="A133" s="67"/>
      <c r="B133" t="s">
        <v>261</v>
      </c>
      <c r="C133">
        <v>31107660</v>
      </c>
      <c r="D133" t="s">
        <v>262</v>
      </c>
      <c r="E133" s="58"/>
      <c r="F133" t="s">
        <v>370</v>
      </c>
      <c r="G133" s="73">
        <v>43153</v>
      </c>
      <c r="H133">
        <v>25469</v>
      </c>
      <c r="I133" s="56">
        <v>13542.87</v>
      </c>
      <c r="J133" s="56"/>
    </row>
    <row r="134" spans="1:10" s="15" customFormat="1" ht="15">
      <c r="A134" s="67"/>
      <c r="B134" t="s">
        <v>263</v>
      </c>
      <c r="C134">
        <v>4288349</v>
      </c>
      <c r="D134" t="s">
        <v>125</v>
      </c>
      <c r="E134" s="58"/>
      <c r="F134" t="s">
        <v>371</v>
      </c>
      <c r="G134" s="73">
        <v>43153</v>
      </c>
      <c r="H134">
        <v>25470</v>
      </c>
      <c r="I134" s="56">
        <v>128576.41</v>
      </c>
      <c r="J134" s="56"/>
    </row>
    <row r="135" spans="1:9" ht="15.75" thickBot="1">
      <c r="A135" s="69"/>
      <c r="B135" s="70"/>
      <c r="C135" s="40"/>
      <c r="D135" s="71"/>
      <c r="E135" s="72"/>
      <c r="F135"/>
      <c r="G135"/>
      <c r="H135"/>
      <c r="I135" s="56">
        <f>SUM(I10:I134)</f>
        <v>4730208.6800000025</v>
      </c>
    </row>
    <row r="136" spans="1:9" ht="15.75">
      <c r="A136" s="48"/>
      <c r="B136" s="41" t="s">
        <v>14</v>
      </c>
      <c r="C136" s="35"/>
      <c r="D136" s="49" t="s">
        <v>15</v>
      </c>
      <c r="E136" s="35"/>
      <c r="F136" s="18"/>
      <c r="G136" s="36" t="s">
        <v>16</v>
      </c>
      <c r="H136" s="35"/>
      <c r="I136" s="50"/>
    </row>
    <row r="137" spans="1:11" ht="15.75">
      <c r="A137" s="48"/>
      <c r="B137" s="51" t="s">
        <v>17</v>
      </c>
      <c r="C137" s="52"/>
      <c r="D137" s="53" t="s">
        <v>21</v>
      </c>
      <c r="E137" s="37"/>
      <c r="F137" s="18"/>
      <c r="G137" s="38" t="s">
        <v>18</v>
      </c>
      <c r="H137" s="39"/>
      <c r="I137" s="54"/>
      <c r="K137" s="56">
        <f>I135-4730208.68</f>
        <v>0</v>
      </c>
    </row>
    <row r="138" spans="5:8" ht="15">
      <c r="E138" s="28"/>
      <c r="H138" s="18"/>
    </row>
    <row r="139" ht="15" hidden="1">
      <c r="I139" s="14"/>
    </row>
    <row r="140" ht="15" hidden="1"/>
    <row r="141" ht="15" hidden="1">
      <c r="F141" s="14">
        <f>I135-4091826.58</f>
        <v>638382.1000000024</v>
      </c>
    </row>
    <row r="142" ht="15" hidden="1">
      <c r="F142" s="14"/>
    </row>
    <row r="143" spans="2:6" ht="15" hidden="1">
      <c r="B143" s="12">
        <v>4105205.17</v>
      </c>
      <c r="D143" s="47">
        <v>-2841.99</v>
      </c>
      <c r="F143" s="3">
        <v>4108047.16</v>
      </c>
    </row>
    <row r="144" spans="2:6" ht="15" hidden="1">
      <c r="B144" s="12">
        <v>75.68</v>
      </c>
      <c r="D144" s="47">
        <v>75.68</v>
      </c>
      <c r="F144" s="3">
        <v>2766.31</v>
      </c>
    </row>
    <row r="145" spans="2:6" ht="15" hidden="1">
      <c r="B145" s="12">
        <f>B143+B144</f>
        <v>4105280.85</v>
      </c>
      <c r="D145" s="47">
        <f>D143+D144</f>
        <v>-2766.31</v>
      </c>
      <c r="F145" s="3">
        <f>F143-F144</f>
        <v>4105280.85</v>
      </c>
    </row>
    <row r="146" ht="15" hidden="1">
      <c r="F146" s="3">
        <v>4091826.58</v>
      </c>
    </row>
    <row r="147" spans="4:6" ht="15" hidden="1">
      <c r="D147" s="47" t="s">
        <v>19</v>
      </c>
      <c r="F147" s="3">
        <f>F146-F145</f>
        <v>-13454.270000000019</v>
      </c>
    </row>
    <row r="148" spans="4:6" ht="15" hidden="1">
      <c r="D148" s="47" t="s">
        <v>20</v>
      </c>
      <c r="F148" s="3">
        <v>436611.1</v>
      </c>
    </row>
    <row r="149" ht="15" hidden="1">
      <c r="F149" s="3">
        <f>F148+F147</f>
        <v>423156.82999999996</v>
      </c>
    </row>
    <row r="150" ht="15" hidden="1"/>
  </sheetData>
  <sheetProtection/>
  <mergeCells count="5">
    <mergeCell ref="A7:F7"/>
    <mergeCell ref="A1:C1"/>
    <mergeCell ref="A2:C2"/>
    <mergeCell ref="A3:B3"/>
    <mergeCell ref="A5:F5"/>
  </mergeCells>
  <printOptions horizontalCentered="1" verticalCentered="1"/>
  <pageMargins left="0.14" right="0.25" top="0.5" bottom="0.5" header="0.5" footer="0.5"/>
  <pageSetup horizontalDpi="600" verticalDpi="600" orientation="landscape" paperSize="9" scale="58" r:id="rId1"/>
  <rowBreaks count="2" manualBreakCount="2">
    <brk id="41" max="12" man="1"/>
    <brk id="9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LilianaDP</dc:creator>
  <cp:keywords/>
  <dc:description/>
  <cp:lastModifiedBy>MarianaM</cp:lastModifiedBy>
  <cp:lastPrinted>2018-02-21T13:54:13Z</cp:lastPrinted>
  <dcterms:created xsi:type="dcterms:W3CDTF">2015-04-17T09:14:16Z</dcterms:created>
  <dcterms:modified xsi:type="dcterms:W3CDTF">2018-02-22T07:43:14Z</dcterms:modified>
  <cp:category/>
  <cp:version/>
  <cp:contentType/>
  <cp:contentStatus/>
</cp:coreProperties>
</file>