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810" activeTab="0"/>
  </bookViews>
  <sheets>
    <sheet name="IULIE 2019" sheetId="1" r:id="rId1"/>
  </sheets>
  <definedNames>
    <definedName name="_xlnm.Print_Area" localSheetId="0">'IULIE 2019'!$A$1:$J$168</definedName>
  </definedNames>
  <calcPr fullCalcOnLoad="1"/>
</workbook>
</file>

<file path=xl/sharedStrings.xml><?xml version="1.0" encoding="utf-8"?>
<sst xmlns="http://schemas.openxmlformats.org/spreadsheetml/2006/main" count="492" uniqueCount="394">
  <si>
    <t>CASA NATIONALA DE ASIGURARI DE SANATATE</t>
  </si>
  <si>
    <t>Casa de Asigurari de Sanatate Cluj</t>
  </si>
  <si>
    <t>Str. Constanta Nr. 5, Jud.Cluj</t>
  </si>
  <si>
    <t>Serviciul Decontare ,Ambulatoriu de Specialitate,Paraclinic,Recuperare,Ingrijiri,Urgenta Prespitaliceasca, Spitale, Programe Nationale de Sanatate</t>
  </si>
  <si>
    <t>CENTRALIZATORUL PLATILOR PENTRU SERVICII MEDICALE -SPECIALITĂŢI CLINICE</t>
  </si>
  <si>
    <t>PLATĂ  SERVICII MEDICALE LUNA IULIE 2019 SI REGULARIZARE TRIM. II 2019</t>
  </si>
  <si>
    <t>La ordonantarea de plata nr.3050/19.08.2019 a sumei reprezentand servicii medicale in asistenta medicala 
de specialitate din ambulatoriu de specialitate pentru specialitati clinice</t>
  </si>
  <si>
    <t>Nr
crt</t>
  </si>
  <si>
    <t>Denumirea
 unitatii</t>
  </si>
  <si>
    <t>Cod 
Fiscal</t>
  </si>
  <si>
    <t>Cont</t>
  </si>
  <si>
    <t>Nr. Ctr.</t>
  </si>
  <si>
    <t>Explicatii Factura</t>
  </si>
  <si>
    <t>DATA</t>
  </si>
  <si>
    <t>Nr.OP</t>
  </si>
  <si>
    <t>Valoare factura</t>
  </si>
  <si>
    <t>Total de plata</t>
  </si>
  <si>
    <t>ALERGO AS CLINIC SRL</t>
  </si>
  <si>
    <t>RO47TREZ2185069XXX004080</t>
  </si>
  <si>
    <t>OUG 22 2002 Art 1 2 Cap 6605 04 02 Serv clinice F 2 din 31 07 2019</t>
  </si>
  <si>
    <t>ALGOMED</t>
  </si>
  <si>
    <t>RO37TREZ2175069XXX000248</t>
  </si>
  <si>
    <t>OUG 22 2002 Art 1 2 Cap 6605 04 02 Serv clinice F 108 din 31 07 2019</t>
  </si>
  <si>
    <t>ALMEDO</t>
  </si>
  <si>
    <t>RO88TREZ2165069XXX022284</t>
  </si>
  <si>
    <t>OUG 22 2002 Art 1 2 Cap 6605 04 02 Serv clinice F 185 din 31 07 2019 186 din 31 07 2019</t>
  </si>
  <si>
    <t>OUG 22 2002 Art 1 2 Cap 6605 04 02 Serv clinice F 186 din 31 07 2019 186 din 31 07 2019</t>
  </si>
  <si>
    <t>ASOC PSIHOMEDICA</t>
  </si>
  <si>
    <t>RO37BRDE130SV31908381300</t>
  </si>
  <si>
    <t>OUG 22 2002 Art 1 2 Cap 6605 04 02 Serv clinice F 145 din 31 07 2019 146 din 31 07 2019</t>
  </si>
  <si>
    <t>OUG 22 2002 Art 1 2 Cap 6605 04 02 Serv clinice F 146 din 31 07 2019 146 din 31 07 2019</t>
  </si>
  <si>
    <t>C H R MED</t>
  </si>
  <si>
    <t>RO87TREZ2185069XXX003069</t>
  </si>
  <si>
    <t>OUG 22 2002 Art 1 2 Cap 6605 04 02 Serv clinice F 89 din 31 07 2019</t>
  </si>
  <si>
    <t>CAB MED DIABET ZAHARAT NUTRITIE  BOLI METAB GIURGIUMAN</t>
  </si>
  <si>
    <t>RO17BTRLRONCRT0289103001</t>
  </si>
  <si>
    <t>OUG 22 2002 Art 1 2 Cap 6605 04 02 Serv clinice F 96 din 31 07 2019</t>
  </si>
  <si>
    <t>CAB MED DR ANTONEAC</t>
  </si>
  <si>
    <t>RO53BTRL06601202609582XX</t>
  </si>
  <si>
    <t>OUG 22 2002 Art 1 2 Cap 6605 04 02 Serv clinice F 80 din 31 07 2019</t>
  </si>
  <si>
    <t>CAB MED DR PURCARAS N</t>
  </si>
  <si>
    <t>RO36BTRL05101202P48486XX</t>
  </si>
  <si>
    <t>OUG 22 2002 Art 1 2 Cap 6605 04 02 Serv clinice F 196 din 31 07 2019 198 din 31 07 2019</t>
  </si>
  <si>
    <t>CABMEDDE DIABET DRTOCAN ANDREEA VALERIA</t>
  </si>
  <si>
    <t>RO61BTRLRONCRT0252614301</t>
  </si>
  <si>
    <t>OUG 22 2002 Art 1 2 Cap 6605 04 02 Serv clinice F 65 din 31 07 2019</t>
  </si>
  <si>
    <t>CABMEDDIABET ZAHARAT NUTRITIE SI BOLI METABOLICE</t>
  </si>
  <si>
    <t>RO43BTRLRONCRT0289999201</t>
  </si>
  <si>
    <t>OUG 22 2002 Art 1 2 Cap 6605 04 02 Serv clinice F 83 din 31 07 2019</t>
  </si>
  <si>
    <t>CAB MED DR TIMAR MARIA</t>
  </si>
  <si>
    <t>RO23BTRL05201202S92133XX</t>
  </si>
  <si>
    <t>OUG 22 2002 Art 1 2 Cap 6605 04 02 Serv clinice F 82 din 31 07 2019</t>
  </si>
  <si>
    <t>CAB MEDICAL MED INTERNADRCORDOS LIUBA</t>
  </si>
  <si>
    <t>RO10BRDE130SV16143511300</t>
  </si>
  <si>
    <t>OUG 22 2002 Art 1 2 Cap 6605 04 02 Serv clinice F 72 din 31 07 2019</t>
  </si>
  <si>
    <t>CABINET MEDICAL DE PNEUMOLOGIEDRMINCU BOGDAN</t>
  </si>
  <si>
    <t>RO21BTRLRONCRT0256178801</t>
  </si>
  <si>
    <t>OUG 22 2002 Art 1 2 Cap 6605 04 02 Serv clinice F 5 din 31 07 2019</t>
  </si>
  <si>
    <t>CABINET MEDICAL DE PSIHIATRIEDRBOTIS ANDRREA CODRUTA</t>
  </si>
  <si>
    <t>RO19BTRLRONCRT0292690801</t>
  </si>
  <si>
    <t>OUG 22 2002 Art 1 2 Cap 6605 04 02 Serv clinice F 63 din 31 07 2019</t>
  </si>
  <si>
    <t>CABINET MEDICAL OFTALMOLOGICDRDEMEA SORINA</t>
  </si>
  <si>
    <t>RO48BRDE130SV37063711300</t>
  </si>
  <si>
    <t>CABINET OFTA DR TOMI</t>
  </si>
  <si>
    <t>RO79BTRL01301202907876XX</t>
  </si>
  <si>
    <t>OUG 22 2002 Art 1 2 Cap 6605 04 02 Serv clinice F 55 din 31 07 2019</t>
  </si>
  <si>
    <t>CARDIOMED SRL</t>
  </si>
  <si>
    <t>RO28TREZ2165069XXX023849</t>
  </si>
  <si>
    <t>OUG 22 2002 Art 1 2 Cap 6605 04 02 Serv clinice F 20191738 din 31 07 2019</t>
  </si>
  <si>
    <t>CENTRUL MEDICAL GALENUS</t>
  </si>
  <si>
    <t>RO96TREZ2195069XXX006725</t>
  </si>
  <si>
    <t>OUG 22 2002 Art 1 2 Cap 6605 04 02 Serv clinice F 99 din 31 07 2019</t>
  </si>
  <si>
    <t>CENTRUL MEDICAL MARASTI</t>
  </si>
  <si>
    <t>RO30TREZ2165069XXX030312</t>
  </si>
  <si>
    <t>OUG 22 2002 Art 1 2 Cap 6605 04 02 Serv clinice F 102 din 31 07 2019 103 din 31 07 2019 104 din 31 07 2019 105 din 31 07 2019</t>
  </si>
  <si>
    <t>OUG 22 2002 Art 1 2 Cap 6605 04 02 Serv clinice F 103 din 31 07 2019 103 din 31 07 2019 104 din 31 07 2019 105 din 31 07 2019</t>
  </si>
  <si>
    <t>OUG 22 2002 Art 1 2 Cap 6605 04 02 Serv clinice F 104 din 31 07 2019 103 din 31 07 2019 104 din 31 07 2019 105 din 31 07 2019</t>
  </si>
  <si>
    <t>OUG 22 2002 Art 1 2 Cap 6605 04 02 Serv clinice F 105 din 31 07 2019 103 din 31 07 2019 104 din 31 07 2019 105 din 31 07 2019</t>
  </si>
  <si>
    <t>CENTRUL SENS MEDICA SRL</t>
  </si>
  <si>
    <t>RO68TREZ2165069XXX033702</t>
  </si>
  <si>
    <t>OUG 22 2002 Art 1 2 Cap 6605 04 02 Serv clinice F 76 din 31 07 2019</t>
  </si>
  <si>
    <t>CLINIC MED DIAGNOSIS SRL</t>
  </si>
  <si>
    <t>RO43TREZ2195069XXX006321</t>
  </si>
  <si>
    <t>OUG 22 2002 Art 1 2 Cap 6605 04 02 Serv clinice F 01123 din 31 07 2019</t>
  </si>
  <si>
    <t>CLINICA MEDI SPA SRL</t>
  </si>
  <si>
    <t>RO14TREZ2165069XXX030115</t>
  </si>
  <si>
    <t>OUG 22 2002 Art 1 2 Cap 6605 04 02 Serv clinice F 86 din 31 07 2019</t>
  </si>
  <si>
    <t>CLINICA NOVA EXPLORARI ORL SRL</t>
  </si>
  <si>
    <t>RO04TREZ7035069XXX017076</t>
  </si>
  <si>
    <t>OUG 22 2002 Art 1 2 Cap 6605 04 02 Serv clinice F 024 din 31 07 2019</t>
  </si>
  <si>
    <t>CUORE MEDICAL CLINIC SRL</t>
  </si>
  <si>
    <t>RO91TREZ2165069XXX037459</t>
  </si>
  <si>
    <t>OUG 22 2002 Art 1 2 Cap 6605 04 02 Serv clinice F 014 din 31 07 2019</t>
  </si>
  <si>
    <t>Cab Derma TAMAS A</t>
  </si>
  <si>
    <t>RO36BTRL05101202544798XX</t>
  </si>
  <si>
    <t>OUG 22 2002 Art 1 2 Cap 6605 04 02 Serv clinice F 93 din 31 07 2019</t>
  </si>
  <si>
    <t>Cab Endo Dr Petrus Sanda</t>
  </si>
  <si>
    <t>RO12BTRL01301202346477XX</t>
  </si>
  <si>
    <t>OUG 22 2002 Art 1 2 Cap 6605 04 02 Serv clinice F 111 din 31 07 2019</t>
  </si>
  <si>
    <t>Cab Gine Dr Lapusanu E</t>
  </si>
  <si>
    <t>RO21RZBR0000060004173828</t>
  </si>
  <si>
    <t>OUG 22 2002 Art 1 2 Cap 6605 04 02 Serv clinice F 084 din 31 07 2019</t>
  </si>
  <si>
    <t>Cab Gine Dr Lupsan Ovidiu</t>
  </si>
  <si>
    <t>RO91BTRLRONCRT0258464801</t>
  </si>
  <si>
    <t>OUG 22 2002 Art 1 2 Cap 6605 04 02 Serv clinice F 0074 din 31 07 2019</t>
  </si>
  <si>
    <t>Cab Med Dr Dindeal Alin</t>
  </si>
  <si>
    <t>RO48BTRL01301202994268XX</t>
  </si>
  <si>
    <t>OUG 22 2002 Art 1 2 Cap 6605 04 02 Serv clinice F 104 din 31 07 2019</t>
  </si>
  <si>
    <t>Cab Med Dr Plesa Elisabeta</t>
  </si>
  <si>
    <t>RO85BTRL05101202544797XX</t>
  </si>
  <si>
    <t>OUG 22 2002 Art 1 2 Cap 6605 04 02 Serv clinice F 84 din 31 07 2019</t>
  </si>
  <si>
    <t>Cab ORL Dr Campean Ioan</t>
  </si>
  <si>
    <t>RO20RZBR0000060004184904</t>
  </si>
  <si>
    <t>OUG 22 2002 Art 1 2 Cap 6605 04 02 Serv clinice F 083 din 31 07 2019</t>
  </si>
  <si>
    <t>Cab Ofta Dr Boitor Borza A</t>
  </si>
  <si>
    <t>RO45BTRL01301202F49619XX</t>
  </si>
  <si>
    <t>Cab OrtopDr Moga Costel</t>
  </si>
  <si>
    <t>RO38BTRLRONCRT0P18863602</t>
  </si>
  <si>
    <t>CabChirurgie GenComan Augustin</t>
  </si>
  <si>
    <t>RO34BTRL05101202545093XX</t>
  </si>
  <si>
    <t>OUG 22 2002 Art 1 2 Cap 6605 04 02 Serv clinice F 91 din 31 07 2019</t>
  </si>
  <si>
    <t>CabChirurgie si ortop Dr Andrasoni Victor Iosif</t>
  </si>
  <si>
    <t>RO08RZBR0000060004199476</t>
  </si>
  <si>
    <t>OUG 22 2002 Art 1 2 Cap 6605 04 02 Serv clinice F 11 din 31 07 2019 13 din 31 07 2019</t>
  </si>
  <si>
    <t>OUG 22 2002 Art 1 2 Cap 6605 04 02 Serv clinice F 13 din 31 07 2019 13 din 31 07 2019</t>
  </si>
  <si>
    <t>CabDermaDrVarga Magdalena</t>
  </si>
  <si>
    <t>RO49RZBR0000060004167213</t>
  </si>
  <si>
    <t>OUG 22 2002 Art 1 2 Cap 6605 04 02 Serv clinice F 907 din 31 07 2019</t>
  </si>
  <si>
    <t>CabDermatoveneroDrVladut Codruta Maria</t>
  </si>
  <si>
    <t>RO54BTRLRONCRT0V52057101</t>
  </si>
  <si>
    <t>OUG 22 2002 Art 1 2 Cap 6605 04 02 Serv clinice F 104 din 31 07 2019 105 din 31 07 2019</t>
  </si>
  <si>
    <t>OUG 22 2002 Art 1 2 Cap 6605 04 02 Serv clinice F 105 din 31 07 2019 105 din 31 07 2019</t>
  </si>
  <si>
    <t>CabMedDr Stefan Corina</t>
  </si>
  <si>
    <t>RO53BRMA0130013365000000</t>
  </si>
  <si>
    <t>OUG 22 2002 Art 1 2 Cap 6605 04 02 Serv clinice F 151 din 31 07 2019</t>
  </si>
  <si>
    <t>CabMedDrPali</t>
  </si>
  <si>
    <t>RO59BTRLRONCRT0348276901</t>
  </si>
  <si>
    <t>OUG 22 2002 Art 1 2 Cap 6605 04 02 Serv clinice F 9 din 31 07 2019</t>
  </si>
  <si>
    <t>CabNeuroDr Francu Ovidia Elena</t>
  </si>
  <si>
    <t>RO60BTRL01301202K60973XX</t>
  </si>
  <si>
    <t>OUG 22 2002 Art 1 2 Cap 6605 04 02 Serv clinice F 189 din 31 07 2019</t>
  </si>
  <si>
    <t>CabORLDrBeu Ramona Denisa</t>
  </si>
  <si>
    <t>RO92BTRL01301202926474XX</t>
  </si>
  <si>
    <t>OUG 22 2002 Art 1 2 Cap 6605 04 02 Serv clinice F 000187 din 31 07 2019</t>
  </si>
  <si>
    <t>CabPediDr Florea Mariana</t>
  </si>
  <si>
    <t>RO74RNCB0107001622220001</t>
  </si>
  <si>
    <t>OUG 22 2002 Art 1 2 Cap 6605 04 02 Serv clinice F 95 din 31 07 2019</t>
  </si>
  <si>
    <t>Cabinet Medical Cardio VoA</t>
  </si>
  <si>
    <t>RO66BTRL01301202F00107XX</t>
  </si>
  <si>
    <t>OUG 22 2002 Art 1 2 Cap 6605 04 02 Serv clinice F 206 din 31 07 2019</t>
  </si>
  <si>
    <t>FUNDATIA PENTRU STUDIUL NANONEUROSTIINTELOR RONEU</t>
  </si>
  <si>
    <t>RO44DAFB101700132594RO02</t>
  </si>
  <si>
    <t>OUG 22 2002 Art 1 2 Cap 6605 04 02 Serv clinice F 114 din 31 07 2019</t>
  </si>
  <si>
    <t>GHIMAN DANIEL CALIN</t>
  </si>
  <si>
    <t>RO15BTRLRONCRT0293954201</t>
  </si>
  <si>
    <t>INDRIE IOANA MADALINA CMI</t>
  </si>
  <si>
    <t>RO76BTRL01301202W84111XX</t>
  </si>
  <si>
    <t>OUG 22 2002 Art 1 2 Cap 6605 04 02 Serv clinice F 045 din 31 07 2019</t>
  </si>
  <si>
    <t>INST REG DE GASTROHEPATO PROF DR OFODOR</t>
  </si>
  <si>
    <t>RO13TREZ21620F332100XXXX</t>
  </si>
  <si>
    <t>OUG 22 2002 Art 1 2 Cap 6605 04 02 Serv clinice F 03538 din 31 07 2019 3560 din 31 07 2019</t>
  </si>
  <si>
    <t>OUG 22 2002 Art 1 2 Cap 6605 04 02 Serv clinice F 03560 din 31 07 2019 3560 din 31 07 2019</t>
  </si>
  <si>
    <t>INSTITUTUL DE UROLOGIE SI TRANSPLANT RENAL CLUJNA</t>
  </si>
  <si>
    <t>OUG 22 2002 Art 1 2 Cap 6605 04 02 Serv clinice F 348 din 31 07 2019</t>
  </si>
  <si>
    <t>INSTITUTUL INIMII DE URGENTA PENTRU BOLI CARDIOVAS</t>
  </si>
  <si>
    <t>OUG 22 2002 Art 1 2 Cap 6605 04 02 Serv clinice F 3930 din 31 07 2019 3933 din 31 07 2019</t>
  </si>
  <si>
    <t>INSTITUTUL ONCOLOGIC I CHIRICUTA CLUJNAPOCA</t>
  </si>
  <si>
    <t>OUG 22 2002 Art 1 2 Cap 6605 04 02 Serv clinice F 0558 din 31 07 2019 548 din 31 07 2019 559 din 31 07 2019</t>
  </si>
  <si>
    <t>OUG 22 2002 Art 1 2 Cap 6605 04 02 Serv clinice F 0559 din 31 07 2019 548 din 31 07 2019 559 din 31 07 2019</t>
  </si>
  <si>
    <t>INTERSERVISAN</t>
  </si>
  <si>
    <t>RO06TREZ2165069XXX020559</t>
  </si>
  <si>
    <t>OUG 22 2002 Art 1 2 Cap 6605 04 02 Serv clinice F 1084 din 31 07 2019</t>
  </si>
  <si>
    <t>INVESTIGATII OFTALMOLOGICE SRL</t>
  </si>
  <si>
    <t>RO71TREZ2165069XXX036170</t>
  </si>
  <si>
    <t>OUG 22 2002 Art 1 2 Cap 6605 04 02 Serv clinice F 0024 din 31 07 2019</t>
  </si>
  <si>
    <t>LAURUS MEDICAL SRL BUCURESTI  PUNCT DE LUCRU</t>
  </si>
  <si>
    <t>RO21TREZ7005069XXX007353</t>
  </si>
  <si>
    <t>OUG 22 2002 Art 1 2 Cap 6605 04 02 Serv clinice F 43 din 31 07 2019</t>
  </si>
  <si>
    <t>MARINCARPINEAN IOANA CAB MED PSIHIATRIE PEDI</t>
  </si>
  <si>
    <t>RO81BRDE130SV15631871300</t>
  </si>
  <si>
    <t>OUG 22 2002 Art 1 2 Cap 6605 04 02 Serv clinice F 73 din 31 07 2019</t>
  </si>
  <si>
    <t>MEDICAL CENTER</t>
  </si>
  <si>
    <t>RO32TREZ2195069XXX007392</t>
  </si>
  <si>
    <t>OUG 22 2002 Art 1 2 Cap 6605 04 02 Serv clinice F 546 din 31 07 2019</t>
  </si>
  <si>
    <t>MEDSAN</t>
  </si>
  <si>
    <t>RO88TREZ2165069XXX024030</t>
  </si>
  <si>
    <t>OUG 22 2002 Art 1 2 Cap 6605 04 02 Serv clinice F 035 din 31 07 2019</t>
  </si>
  <si>
    <t>MORAR L MIRCEA CALIN CABINET MEDICAL DE PSIHIATRIE</t>
  </si>
  <si>
    <t>RO24BTRLRONCRT0203738801</t>
  </si>
  <si>
    <t>OUG 22 2002 Art 1 2 Cap 6605 04 02 Serv clinice F 81 din 31 07 2019</t>
  </si>
  <si>
    <t>NICO DAVID MED SRL</t>
  </si>
  <si>
    <t>RO53TREZ2215069XXX001555</t>
  </si>
  <si>
    <t>OUG 22 2002 Art 1 2 Cap 6605 04 02 Serv clinice F 68 din 31 07 2019</t>
  </si>
  <si>
    <t>OFTACONSULT</t>
  </si>
  <si>
    <t>RO44TREZ2165069XXX033746</t>
  </si>
  <si>
    <t>OUG 22 2002 Art 1 2 Cap 6605 04 02 Serv clinice F 58 din 31 07 2019</t>
  </si>
  <si>
    <t>OPTICLINIC MED INVESTIGATII SRL</t>
  </si>
  <si>
    <t>RO40TREZ2165069XXX033333</t>
  </si>
  <si>
    <t>OUG 22 2002 Art 1 2 Cap 6605 04 02 Serv clinice F 57 din 31 07 2019</t>
  </si>
  <si>
    <t>ORASAN REMUS IOAN CABINET MEDICAL DE DERMATOVENER</t>
  </si>
  <si>
    <t>RO24BTRL01301202950666XX</t>
  </si>
  <si>
    <t>OUG 22 2002 Art 1 2 Cap 6605 04 02 Serv clinice F 142 din 31 07 2019</t>
  </si>
  <si>
    <t>PHYSIOMEDICA PLUS SRL</t>
  </si>
  <si>
    <t>RO09TREZ2165069XXX033309</t>
  </si>
  <si>
    <t>OUG 22 2002 Art 1 2 Cap 6605 04 02 Serv clinice F 1112 din 31 07 2019</t>
  </si>
  <si>
    <t>POLARIS MEDICAL CLINICA DE TRATAMENT SI RECUPERARE</t>
  </si>
  <si>
    <t>RO22TREZ2165069XXX032202</t>
  </si>
  <si>
    <t>OUG 22 2002 Art 1 2 Cap 6605 04 02 Serv clinice F 1900063 din 31 07 2019</t>
  </si>
  <si>
    <t>PROMPT URGSRL</t>
  </si>
  <si>
    <t>RO38TREZ2165069XXX013484</t>
  </si>
  <si>
    <t>OUG 22 2002 Art 1 2 Cap 6605 04 02 Serv clinice F 0283 din 31 07 2019 0285 din 31 07 2019</t>
  </si>
  <si>
    <t>OUG 22 2002 Art 1 2 Cap 6605 04 02 Serv clinice F 0285 din 31 07 2019 0285 din 31 07 2019</t>
  </si>
  <si>
    <t>RADICS NADIA DANIELA  MEDIC PRIMAR REUMATOLOGIE</t>
  </si>
  <si>
    <t>RO25BTRLRONCRT0P52624201</t>
  </si>
  <si>
    <t>OUG 22 2002 Art 1 2 Cap 6605 04 02 Serv clinice F 49 din 31 07 2019</t>
  </si>
  <si>
    <t>RADIOTHERAPY CENTER CLUJ SRL</t>
  </si>
  <si>
    <t>RO29TREZ7005069XXX012253</t>
  </si>
  <si>
    <t>OUG 22 2002 Art 1 2 Cap 6605 04 02 Serv clinice F 020190038 din 31 07 2019 20190038 din 31 07 2019</t>
  </si>
  <si>
    <t>OUG 22 2002 Art 1 2 Cap 6605 04 02 Serv clinice F 020190035 din 31 07 2019 20190038 din 31 07 2019</t>
  </si>
  <si>
    <t>RECARDIO SRL</t>
  </si>
  <si>
    <t>RO82TREZ2165069XXX017639</t>
  </si>
  <si>
    <t>OUG 22 2002 Art 1 2 Cap 6605 04 02 Serv clinice F 233 din 31 07 2019</t>
  </si>
  <si>
    <t>RIVMED</t>
  </si>
  <si>
    <t>RO05TREZ2165069XXX014369</t>
  </si>
  <si>
    <t>OUG 22 2002 Art 1 2 Cap 6605 04 02 Serv clinice F 403837 din 31 07 2019</t>
  </si>
  <si>
    <t>S C Ginemed SRL</t>
  </si>
  <si>
    <t>RO64TREZ2195069XXX003130</t>
  </si>
  <si>
    <t>OUG 22 2002 Art 1 2 Cap 6605 04 02 Serv clinice F 85 din 31 07 2019</t>
  </si>
  <si>
    <t>S C NEUROCONSULT SRL</t>
  </si>
  <si>
    <t>RO02TREZ2165069XXX008797</t>
  </si>
  <si>
    <t>OUG 22 2002 Art 1 2 Cap 6605 04 02 Serv clinice F 102 din 31 07 2019 103 din 31 07 2019</t>
  </si>
  <si>
    <t>OUG 22 2002 Art 1 2 Cap 6605 04 02 Serv clinice F 103 din 31 07 2019 103 din 31 07 2019</t>
  </si>
  <si>
    <t>S C REVIEW SRL</t>
  </si>
  <si>
    <t>RO40TREZ2165069XXX020335</t>
  </si>
  <si>
    <t>OUG 22 2002 Art 1 2 Cap 6605 04 02 Serv clinice F 87 din 31 07 2019</t>
  </si>
  <si>
    <t>SC BADEA MEDICAL SA</t>
  </si>
  <si>
    <t>RO92TREZ2165069XXX029099</t>
  </si>
  <si>
    <t>OUG 22 2002 Art 1 2 Cap 6605 04 02 Serv clinice F 266 din 31 07 2019</t>
  </si>
  <si>
    <t>SC Gaby Med SRL</t>
  </si>
  <si>
    <t>RO91TREZ2175069XXX000246</t>
  </si>
  <si>
    <t>OUG 22 2002 Art 1 2 Cap 6605 04 02 Serv clinice F 201911 din 31 07 2019 201911 din 31 07 2019</t>
  </si>
  <si>
    <t>OUG 22 2002 Art 1 2 Cap 6605 04 02 Serv clinice F 201910 din 31 07 2019 201911 din 31 07 2019</t>
  </si>
  <si>
    <t>SC H N O SRL</t>
  </si>
  <si>
    <t>RO75TREZ2185069XXX000278</t>
  </si>
  <si>
    <t>OUG 22 2002 Art 1 2 Cap 6605 04 02 Serv clinice F 190 din 31 07 2019</t>
  </si>
  <si>
    <t>SC MEDSTAR SRL</t>
  </si>
  <si>
    <t>RO84TREZ2165069XXX014111</t>
  </si>
  <si>
    <t>OUG 22 2002 Art 1 2 Cap 6605 04 02 Serv clinice F 109191 din 31 07 2019</t>
  </si>
  <si>
    <t>SC PODIATRIE SRL</t>
  </si>
  <si>
    <t>RO46TREZ2165069XXX033322</t>
  </si>
  <si>
    <t>OUG 22 2002 Art 1 2 Cap 6605 04 02 Serv clinice F 10 din 31 07 2019</t>
  </si>
  <si>
    <t>SC REGA MED SRL</t>
  </si>
  <si>
    <t>RO90TREZ2165069XXX030008</t>
  </si>
  <si>
    <t>OUG 22 2002 Art 1 2 Cap 6605 04 02 Serv clinice F 9 din 31 07 2019 9 din 31 07 2019</t>
  </si>
  <si>
    <t>OUG 22 2002 Art 1 2 Cap 6605 04 02 Serv clinice F 10 din 31 07 2019 9 din 31 07 2019</t>
  </si>
  <si>
    <t>SCGUSFRABA SRL</t>
  </si>
  <si>
    <t>RO41TREZ2165069XXX023615</t>
  </si>
  <si>
    <t>OUG 22 2002 Art 1 2 Cap 6605 04 02 Serv clinice F 225 din 31 07 2019</t>
  </si>
  <si>
    <t>SCRECHINUL IMPEX SRL</t>
  </si>
  <si>
    <t>RO28TREZ2165069XXX029960</t>
  </si>
  <si>
    <t>OUG 22 2002 Art 1 2 Cap 6605 04 02 Serv clinice F 321 din 31 07 2019</t>
  </si>
  <si>
    <t>SC AH PREMIUM MEDICAL CENTER SRL</t>
  </si>
  <si>
    <t>RO35TREZ2195069XXX006950</t>
  </si>
  <si>
    <t>OUG 22 2002 Art 1 2 Cap 6605 04 02 Serv clinice F 063 din 31 07 2019</t>
  </si>
  <si>
    <t>SC AD  SANITATEM SRL</t>
  </si>
  <si>
    <t>RO48TREZ2175069XXX000826</t>
  </si>
  <si>
    <t>OUG 22 2002 Art 1 2 Cap 6605 04 02 Serv clinice F 45 din 31 07 2019</t>
  </si>
  <si>
    <t>SC ASTECO MEDICAL SRL</t>
  </si>
  <si>
    <t>RO64TREZ2165069XXX030282</t>
  </si>
  <si>
    <t>OUG 22 2002 Art 1 2 Cap 6605 04 02 Serv clinice F 1069 din 31 07 2019</t>
  </si>
  <si>
    <t>SC CENTRUL MEDICAL UNIREA SRL</t>
  </si>
  <si>
    <t>RO62TREZ7005069XXX005742</t>
  </si>
  <si>
    <t>OUG 22 2002 Art 1 2 Cap 6605 04 02 Serv clinice F 1437 din 31 07 2019</t>
  </si>
  <si>
    <t>SC CHELARU MED SRL</t>
  </si>
  <si>
    <t>RO76TREZ2185069XXX003558</t>
  </si>
  <si>
    <t>OUG 22 2002 Art 1 2 Cap 6605 04 02 Serv clinice F 38 din 31 07 2019</t>
  </si>
  <si>
    <t>SC CLINICA NAPOCA SRL</t>
  </si>
  <si>
    <t>RO18TREZ2165069XXX035184</t>
  </si>
  <si>
    <t>OUG 22 2002 Art 1 2 Cap 6605 04 02 Serv clinice F 19 din 31 07 2019</t>
  </si>
  <si>
    <t>SC DEAK MEDICAL SRL</t>
  </si>
  <si>
    <t>RO49TREZ2195069XXX007668</t>
  </si>
  <si>
    <t>OUG 22 2002 Art 1 2 Cap 6605 04 02 Serv clinice F 48 din 31 07 2019</t>
  </si>
  <si>
    <t>SC EUROTRAT SRL</t>
  </si>
  <si>
    <t>RO06TREZ2185069XXX001326</t>
  </si>
  <si>
    <t>OUG 22 2002 Art 1 2 Cap 6605 04 02 Serv clinice F 2341 din 31 07 2019</t>
  </si>
  <si>
    <t>SC EXPERT MEDICAL PRACTICE SRL</t>
  </si>
  <si>
    <t>RO49TREZ2165069XXX026963</t>
  </si>
  <si>
    <t>OUG 22 2002 Art 1 2 Cap 6605 04 02 Serv clinice F 160 din 31 07 2019</t>
  </si>
  <si>
    <t>SC GASTRO MED SRL</t>
  </si>
  <si>
    <t>RO59TREZ2165069XXX036289</t>
  </si>
  <si>
    <t>OUG 22 2002 Art 1 2 Cap 6605 04 02 Serv clinice F 32 din 31 07 2019</t>
  </si>
  <si>
    <t>SC HIGEEA MEDICA SRL</t>
  </si>
  <si>
    <t>RO68TREZ2195069XXX002573</t>
  </si>
  <si>
    <t>OUG 22 2002 Art 1 2 Cap 6605 04 02 Serv clinice F 409 din 31 07 2019 407 din 31 07 2019 408 din 31 07 2019 409 din 31 07 2019</t>
  </si>
  <si>
    <t>OUG 22 2002 Art 1 2 Cap 6605 04 02 Serv clinice F 406 din 31 07 2019 407 din 31 07 2019 408 din 31 07 2019 409 din 31 07 2019</t>
  </si>
  <si>
    <t xml:space="preserve">OUG 22 2002 Art 1 2 Cap 6605 04 02 Serv clinice F 407 din 31 07 2019 </t>
  </si>
  <si>
    <t>OUG 22 2002 Art 1 2 Cap 6605 04 02 Serv clinice F 408 din 31.07.2019</t>
  </si>
  <si>
    <t>SC LASER OPTISAN MED SRL</t>
  </si>
  <si>
    <t>RO57TREZ2165069XXX033318</t>
  </si>
  <si>
    <t>OUG 22 2002 Art 1 2 Cap 6605 04 02 Serv clinice F 53 din 31 07 2019</t>
  </si>
  <si>
    <t>SC MEDICIPUR SRL</t>
  </si>
  <si>
    <t>RO86TREZ2195069XXX006517</t>
  </si>
  <si>
    <t>OUG 22 2002 Art 1 2 Cap 6605 04 02 Serv clinice F 188 din 31 07 2019</t>
  </si>
  <si>
    <t>SC MEDICOVER SRL</t>
  </si>
  <si>
    <t>RO72TREZ7005069XXX001973</t>
  </si>
  <si>
    <t>OUG 22 2002 Art 1 2 Cap 6605 04 02 Serv clinice F 2018621 din 31 07 2019</t>
  </si>
  <si>
    <t>SC MEDIPRAX CENTRUM SRL</t>
  </si>
  <si>
    <t>RO98TREZ2165069XXX031513</t>
  </si>
  <si>
    <t>SC MEDISPROF SRL</t>
  </si>
  <si>
    <t>RO77TREZ2165069XXX009096</t>
  </si>
  <si>
    <t>OUG 22 2002 Art 1 2 Cap 6605 04 02 Serv clinice F 0029din 31 07 2019 031 din 31 07 2019</t>
  </si>
  <si>
    <t>OUG 22 2002 Art 1 2 Cap 6605 04 02 Serv clinice F 0030 din 31 07 2019 029 din 31 07 2019 031 din 31 07 2019</t>
  </si>
  <si>
    <t>OUG 22 2002 Art 1 2 Cap 6605 04 02 Serv clinice F 0031din 31 07 2019 029 din 31 07 2019 031 din 31 07 2019</t>
  </si>
  <si>
    <t>SC MEDLIFE SA</t>
  </si>
  <si>
    <t>RO12TREZ7005069XXX006060</t>
  </si>
  <si>
    <t>SC Mediped SRL</t>
  </si>
  <si>
    <t>RO86TREZ2185069XXX000274</t>
  </si>
  <si>
    <t>SC Multimedica SRL</t>
  </si>
  <si>
    <t>RO65TREZ2195069XXX000493</t>
  </si>
  <si>
    <t>OUG 22 2002 Art 1 2 Cap 6605 04 02 Serv clinice F 10 din 31 07 2019 12 din 31 07 2019 13 din 31 07 2019</t>
  </si>
  <si>
    <t>OUG 22 2002 Art 1 2 Cap 6605 04 02 Serv clinice F 1 12 din 31 07 2019 13 din 31 07 2019</t>
  </si>
  <si>
    <t xml:space="preserve">OUG 22 2002 Art 1 2 Cap 6605 04 02 Serv clinice F 1 13 din 31 07 2019 </t>
  </si>
  <si>
    <t>SC NUTRIDIAGNOST SRL</t>
  </si>
  <si>
    <t>RO53TREZ2165069XXX036688</t>
  </si>
  <si>
    <t>SC POLICLINICA GRIGORESCU SRL</t>
  </si>
  <si>
    <t>RO82TREZ2165069XXX011043</t>
  </si>
  <si>
    <t xml:space="preserve">OUG 22 2002 Art 1 2 Cap 6605 04 02 Serv clinice F 851328 din 31 07 2019 </t>
  </si>
  <si>
    <t>OUG 22 2002 Art 1 2 Cap 6605 04 02 Serv clinice F 851331 din 31 07 2019 851331 din 31 07 2019</t>
  </si>
  <si>
    <t>SC POLICLINICA OPRISANI SRL</t>
  </si>
  <si>
    <t>RO60TREZ2195069XXX006791</t>
  </si>
  <si>
    <t>OUG 22 2002 Art 1 2 Cap 6605 04 02 Serv clinice F 230 din 31 07 2019 232 din 31 07 2019 233 din 31 07 2019</t>
  </si>
  <si>
    <t>OUG 22 2002 Art 1 2 Cap 6605 04 02 Serv clinice F 233 din 31 07 2019 2</t>
  </si>
  <si>
    <t>OUG 22 2002 Art 1 2 Cap 6605 04 02 Serv clinice f 232 din 31 07 2019 233 din 31 07 2019</t>
  </si>
  <si>
    <t>SC POLICLINICA UNION SRL</t>
  </si>
  <si>
    <t>RO94TREZ2165069XXX030906</t>
  </si>
  <si>
    <t>OUG 22 2002 Art 1 2 Cap 6605 04 02 Serv clinice F 79 din 31 07 2019</t>
  </si>
  <si>
    <t>SC Psihex SRL</t>
  </si>
  <si>
    <t>RO21TREZ2175069XXX000245</t>
  </si>
  <si>
    <t>OUG 22 2002 Art 1 2 Cap 6605 04 02 Serv clinice F 201909 din 31 07 2019</t>
  </si>
  <si>
    <t>SC QUALITY MEDICAL VISION SRL</t>
  </si>
  <si>
    <t>RO22TREZ2165069XXX033754</t>
  </si>
  <si>
    <t>SC SALVOSAN CIOBANCA SRL</t>
  </si>
  <si>
    <t>RO50TREZ5615069XXX000705</t>
  </si>
  <si>
    <t>OUG 22 2002 Art 1 2 Cap 6605 04 02 Serv clinice F 180 din 31 07 2019</t>
  </si>
  <si>
    <t>SC SPINUMED SRL</t>
  </si>
  <si>
    <t>RO10TREZ2175069XXX000249</t>
  </si>
  <si>
    <t>SC TVM MED SERV SRL</t>
  </si>
  <si>
    <t>RO29TREZ2165069XXX025868</t>
  </si>
  <si>
    <t>OUG 22 2002 Art 1 2 Cap 6605 04 02 Serv clinice F 16285 din 31 07 2019</t>
  </si>
  <si>
    <t>SPITALUL CLINIC DE BOLI INFECTIOASE CLUJ</t>
  </si>
  <si>
    <t>RO85TREZ21621F332100XXXX</t>
  </si>
  <si>
    <t>OUG 22 2002 Art 1 2 Cap 6605 04 02 Serv clinice F 575 din 31 07 2019 581 din 31 07 2019</t>
  </si>
  <si>
    <t xml:space="preserve">OUG 22 2002 Art 1 2 Cap 6605 04 02 Serv clinice F 581 din 31 07 2019 </t>
  </si>
  <si>
    <t>SPITALUL CLINIC DE RECUPERARE CLUJNAPOCA</t>
  </si>
  <si>
    <t xml:space="preserve">OUG 22 2002 Art 1 2 Cap 6605 04 02 Serv clinice F 963 din 31 07 2019 </t>
  </si>
  <si>
    <t>OUG 22 2002 Art 1 2 Cap 6605 04 02 Serv clinice F  965 din 31 07 2019</t>
  </si>
  <si>
    <t>SPITALUL CLINIC DE URGENTA PENTRU COPII CLUJNAPOC</t>
  </si>
  <si>
    <t>OUG 22 2002 Art 1 2 Cap 6605 04 02 Serv clinice F 500 din 31 07 2019 506 din 31 07 2019</t>
  </si>
  <si>
    <t>OUG 22 2002 Art 1 2 Cap 6605 04 02 Serv clinice F 506 din 31 07 2019 506 din 31 07 2019</t>
  </si>
  <si>
    <t>SPITALUL CLINIC JUDETEAN  DE URGENTA CLUJNAPOCA</t>
  </si>
  <si>
    <t>OUG 22 2002 Art 1 2 Cap 6605 04 02 Serv clinice F 1959 din 31 07 2019 1979 din 31 07 2019</t>
  </si>
  <si>
    <t>OUG 22 2002 Art 1 2 Cap 6605 04 02 Serv clinice F 1979 din 31 07 2019</t>
  </si>
  <si>
    <t>SPITALUL CLINIC MUNICIPAL CLUJNAPOCA</t>
  </si>
  <si>
    <t xml:space="preserve">OUG 22 2002 Art 1 2 Cap 6605 04 02 Serv clinice F 14681 din 31 07 2019 </t>
  </si>
  <si>
    <t>OUG 22 2002 Art 1 2 Cap 6605 04 02 Serv clinice F 1473 din 31 07 2019</t>
  </si>
  <si>
    <t>SPITALUL DE PNEUMOFTIZIOLOGIE LEON DANIELLO CLUJ</t>
  </si>
  <si>
    <t>OUG 22 2002 Art 1 2 Cap 6605 04 02 Serv clinice F 331 din 31 07 2019</t>
  </si>
  <si>
    <t>SPITALUL MUNICIPAL DRCORNEL IGNA CAMPIA TURZII</t>
  </si>
  <si>
    <t>RO54TREZ21921F332100XXXX</t>
  </si>
  <si>
    <t>OUG 22 2002 Art 1 2 Cap 6605 04 02 Serv clinice F 0350 din 31 07 2019</t>
  </si>
  <si>
    <t>SPITALUL MUNICIPAL DEJ</t>
  </si>
  <si>
    <t>RO10TREZ21721F332100XXXX</t>
  </si>
  <si>
    <t>OUG 22 2002 Art 1 2 Cap 6605 04 02 Serv clinice 2019076 din 31 07 2019</t>
  </si>
  <si>
    <t>OUG 22 2002 Art 1 2 Cap 6605 04 02 Serv clinice 2019073 din 31 07 2019</t>
  </si>
  <si>
    <t>OUG 22 2002 Art 1 2 Cap 6605 04 02 Serv clinice 2019074 din 31 07 2019</t>
  </si>
  <si>
    <t xml:space="preserve">OUG 22 2002 Art 1 2 Cap 6605 04 02 Serv clinice 2019075 din 31 07 2019 </t>
  </si>
  <si>
    <t>SPITALUL MUNICIPAL GHERLA</t>
  </si>
  <si>
    <t>RO32TREZ21821F332100XXXX</t>
  </si>
  <si>
    <t>OUG 22 2002 Art 1 2 Cap 6605 04 02 Serv clinice F  418 din 31 07 2019</t>
  </si>
  <si>
    <t xml:space="preserve">OUG 22 2002 Art 1 2 Cap 6605 04 02 Serv clinice F  417 din 31 07 2019 </t>
  </si>
  <si>
    <t>SPITALUL MUNICIPAL TURDA</t>
  </si>
  <si>
    <t>OUG 22 2002 Art 1 2 Cap 6605 04 02 Serv clinice F 423 din 31 07 2019</t>
  </si>
  <si>
    <t>SPITALUL ORASENESC HUEDIN</t>
  </si>
  <si>
    <t>RO98TREZ22121F332100XXXX</t>
  </si>
  <si>
    <t>OUG 22 2002 Art 1 2 Cap 6605 04 02 Serv clinice F 0000068 din 31 07 2019</t>
  </si>
  <si>
    <t>Spital CFR Cluj</t>
  </si>
  <si>
    <t>OUG 22 2002 Art 1 2 Cap 6605 04 02 Serv clinice F 2019743 din 31 07 2019</t>
  </si>
  <si>
    <t>TOTAL</t>
  </si>
  <si>
    <t>Director ,Direcţia Relaţii Contractuale</t>
  </si>
  <si>
    <t>Sef Serviciu,</t>
  </si>
  <si>
    <t>Intocmit</t>
  </si>
  <si>
    <t>Ec. Florina Filipas</t>
  </si>
  <si>
    <t>Ec. Macicasan Anicuta</t>
  </si>
  <si>
    <t>Ec. Murariu Mariana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</si>
</sst>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;@"/>
  </numFmts>
  <fonts count="34">
    <font>
      <sz val="10"/>
      <name val="Arial"/>
      <family val="2"/>
    </font>
    <font>
      <sz val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rgb="FFC00000"/>
      <name val="Times New Roman"/>
      <family val="1"/>
    </font>
    <font>
      <sz val="11"/>
      <color rgb="FFFF0000"/>
      <name val="Times New Roman"/>
      <family val="1"/>
    </font>
    <font>
      <sz val="10"/>
      <color rgb="FFC00000"/>
      <name val="Arial"/>
      <family val="2"/>
    </font>
    <font>
      <sz val="10"/>
      <color rgb="FFC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3" borderId="1" applyNumberFormat="0" applyAlignment="0" applyProtection="0"/>
    <xf numFmtId="0" fontId="15" fillId="0" borderId="2" applyNumberFormat="0" applyFill="0" applyAlignment="0" applyProtection="0"/>
    <xf numFmtId="0" fontId="0" fillId="4" borderId="3" applyNumberFormat="0" applyFont="0" applyAlignment="0" applyProtection="0"/>
    <xf numFmtId="0" fontId="1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9" fillId="8" borderId="6" applyNumberFormat="0" applyAlignment="0" applyProtection="0"/>
    <xf numFmtId="0" fontId="11" fillId="6" borderId="0" applyNumberFormat="0" applyBorder="0" applyAlignment="0" applyProtection="0"/>
    <xf numFmtId="0" fontId="25" fillId="9" borderId="0" applyNumberFormat="0" applyBorder="0" applyAlignment="0" applyProtection="0"/>
    <xf numFmtId="0" fontId="20" fillId="10" borderId="7" applyNumberFormat="0" applyAlignment="0" applyProtection="0"/>
    <xf numFmtId="0" fontId="12" fillId="11" borderId="0" applyNumberFormat="0" applyBorder="0" applyAlignment="0" applyProtection="0"/>
    <xf numFmtId="0" fontId="13" fillId="10" borderId="6" applyNumberFormat="0" applyAlignment="0" applyProtection="0"/>
    <xf numFmtId="0" fontId="18" fillId="0" borderId="8" applyNumberFormat="0" applyFill="0" applyAlignment="0" applyProtection="0"/>
    <xf numFmtId="0" fontId="21" fillId="0" borderId="9" applyNumberFormat="0" applyFill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176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176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58" fontId="0" fillId="0" borderId="16" xfId="0" applyNumberFormat="1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58" fontId="0" fillId="0" borderId="18" xfId="0" applyNumberFormat="1" applyFont="1" applyFill="1" applyBorder="1" applyAlignment="1">
      <alignment/>
    </xf>
    <xf numFmtId="1" fontId="6" fillId="0" borderId="18" xfId="0" applyNumberFormat="1" applyFont="1" applyBorder="1" applyAlignment="1">
      <alignment horizontal="center"/>
    </xf>
    <xf numFmtId="0" fontId="0" fillId="0" borderId="18" xfId="0" applyFont="1" applyFill="1" applyBorder="1" applyAlignment="1">
      <alignment/>
    </xf>
    <xf numFmtId="58" fontId="0" fillId="0" borderId="18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58" fontId="0" fillId="0" borderId="18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 wrapText="1"/>
    </xf>
    <xf numFmtId="4" fontId="5" fillId="0" borderId="11" xfId="0" applyNumberFormat="1" applyFont="1" applyBorder="1" applyAlignment="1">
      <alignment wrapText="1"/>
    </xf>
    <xf numFmtId="0" fontId="2" fillId="0" borderId="19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4" fontId="7" fillId="0" borderId="21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32" fillId="0" borderId="18" xfId="0" applyFont="1" applyFill="1" applyBorder="1" applyAlignment="1">
      <alignment/>
    </xf>
    <xf numFmtId="0" fontId="32" fillId="0" borderId="18" xfId="0" applyFont="1" applyFill="1" applyBorder="1" applyAlignment="1">
      <alignment/>
    </xf>
    <xf numFmtId="0" fontId="33" fillId="0" borderId="18" xfId="0" applyFont="1" applyFill="1" applyBorder="1" applyAlignment="1">
      <alignment horizontal="center"/>
    </xf>
    <xf numFmtId="58" fontId="32" fillId="0" borderId="18" xfId="0" applyNumberFormat="1" applyFont="1" applyFill="1" applyBorder="1" applyAlignment="1">
      <alignment/>
    </xf>
    <xf numFmtId="4" fontId="32" fillId="0" borderId="18" xfId="0" applyNumberFormat="1" applyFont="1" applyFill="1" applyBorder="1" applyAlignment="1">
      <alignment/>
    </xf>
    <xf numFmtId="4" fontId="30" fillId="0" borderId="0" xfId="0" applyNumberFormat="1" applyFont="1" applyAlignment="1">
      <alignment/>
    </xf>
    <xf numFmtId="0" fontId="3" fillId="0" borderId="1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6" fillId="0" borderId="23" xfId="0" applyFont="1" applyBorder="1" applyAlignment="1">
      <alignment horizontal="center"/>
    </xf>
    <xf numFmtId="58" fontId="0" fillId="0" borderId="23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176" fontId="2" fillId="0" borderId="25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31" fillId="0" borderId="0" xfId="0" applyNumberFormat="1" applyFont="1" applyAlignment="1">
      <alignment/>
    </xf>
    <xf numFmtId="4" fontId="0" fillId="0" borderId="23" xfId="0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view="pageBreakPreview" zoomScaleSheetLayoutView="100" workbookViewId="0" topLeftCell="A136">
      <selection activeCell="A166" sqref="A166"/>
    </sheetView>
  </sheetViews>
  <sheetFormatPr defaultColWidth="9.140625" defaultRowHeight="12.75"/>
  <cols>
    <col min="1" max="1" width="5.7109375" style="4" customWidth="1"/>
    <col min="2" max="2" width="52.57421875" style="3" customWidth="1"/>
    <col min="3" max="3" width="9.421875" style="4" customWidth="1"/>
    <col min="4" max="4" width="29.57421875" style="8" customWidth="1"/>
    <col min="5" max="5" width="6.7109375" style="9" customWidth="1"/>
    <col min="6" max="6" width="59.421875" style="3" customWidth="1"/>
    <col min="7" max="7" width="10.8515625" style="10" customWidth="1"/>
    <col min="8" max="8" width="8.28125" style="4" customWidth="1"/>
    <col min="9" max="9" width="13.57421875" style="11" customWidth="1"/>
    <col min="10" max="10" width="14.00390625" style="4" bestFit="1" customWidth="1"/>
    <col min="11" max="16384" width="9.140625" style="4" customWidth="1"/>
  </cols>
  <sheetData>
    <row r="1" spans="1:9" s="1" customFormat="1" ht="15">
      <c r="A1" s="12" t="s">
        <v>0</v>
      </c>
      <c r="B1" s="12"/>
      <c r="C1" s="12"/>
      <c r="D1" s="13"/>
      <c r="E1" s="14"/>
      <c r="F1" s="15"/>
      <c r="G1" s="16"/>
      <c r="H1" s="17"/>
      <c r="I1" s="58"/>
    </row>
    <row r="2" spans="1:9" s="1" customFormat="1" ht="16.5" customHeight="1">
      <c r="A2" s="12" t="s">
        <v>1</v>
      </c>
      <c r="B2" s="12"/>
      <c r="C2" s="12"/>
      <c r="D2" s="13"/>
      <c r="E2" s="14"/>
      <c r="F2" s="15"/>
      <c r="G2" s="16"/>
      <c r="H2" s="17"/>
      <c r="I2" s="58"/>
    </row>
    <row r="3" spans="1:9" s="1" customFormat="1" ht="15">
      <c r="A3" s="12" t="s">
        <v>2</v>
      </c>
      <c r="B3" s="12"/>
      <c r="C3" s="18"/>
      <c r="D3" s="13"/>
      <c r="E3" s="14"/>
      <c r="F3" s="15"/>
      <c r="G3" s="16"/>
      <c r="H3" s="17"/>
      <c r="I3" s="58"/>
    </row>
    <row r="4" spans="1:9" s="1" customFormat="1" ht="15">
      <c r="A4" s="12" t="s">
        <v>3</v>
      </c>
      <c r="B4" s="19"/>
      <c r="C4" s="12"/>
      <c r="D4" s="20"/>
      <c r="E4" s="14"/>
      <c r="F4" s="15"/>
      <c r="G4" s="16"/>
      <c r="H4" s="17"/>
      <c r="I4" s="58"/>
    </row>
    <row r="5" spans="1:9" s="1" customFormat="1" ht="17.25" customHeight="1">
      <c r="A5" s="21" t="s">
        <v>4</v>
      </c>
      <c r="B5" s="21"/>
      <c r="C5" s="21"/>
      <c r="D5" s="21"/>
      <c r="E5" s="21"/>
      <c r="F5" s="21"/>
      <c r="G5" s="16"/>
      <c r="H5" s="17"/>
      <c r="I5" s="58"/>
    </row>
    <row r="6" spans="1:9" s="2" customFormat="1" ht="18" customHeight="1">
      <c r="A6" s="22"/>
      <c r="B6" s="15"/>
      <c r="C6" s="23" t="s">
        <v>5</v>
      </c>
      <c r="D6" s="24"/>
      <c r="E6" s="25"/>
      <c r="F6" s="15"/>
      <c r="G6" s="26"/>
      <c r="H6" s="22"/>
      <c r="I6" s="59"/>
    </row>
    <row r="7" spans="1:9" s="3" customFormat="1" ht="24" customHeight="1">
      <c r="A7" s="27" t="s">
        <v>6</v>
      </c>
      <c r="B7" s="27"/>
      <c r="C7" s="27"/>
      <c r="D7" s="27"/>
      <c r="E7" s="27"/>
      <c r="F7" s="27"/>
      <c r="G7" s="28"/>
      <c r="H7" s="29"/>
      <c r="I7" s="60"/>
    </row>
    <row r="8" spans="1:10" ht="26.25">
      <c r="A8" s="30" t="s">
        <v>7</v>
      </c>
      <c r="B8" s="31" t="s">
        <v>8</v>
      </c>
      <c r="C8" s="32" t="s">
        <v>9</v>
      </c>
      <c r="D8" s="33" t="s">
        <v>10</v>
      </c>
      <c r="E8" s="31" t="s">
        <v>11</v>
      </c>
      <c r="F8" s="31" t="s">
        <v>12</v>
      </c>
      <c r="G8" s="34" t="s">
        <v>13</v>
      </c>
      <c r="H8" s="35" t="s">
        <v>14</v>
      </c>
      <c r="I8" s="61" t="s">
        <v>15</v>
      </c>
      <c r="J8" s="62" t="s">
        <v>16</v>
      </c>
    </row>
    <row r="9" spans="1:10" ht="15">
      <c r="A9" s="36">
        <v>1</v>
      </c>
      <c r="B9" s="37">
        <v>2</v>
      </c>
      <c r="C9" s="38">
        <v>3</v>
      </c>
      <c r="D9" s="39">
        <v>4</v>
      </c>
      <c r="E9" s="40">
        <v>5</v>
      </c>
      <c r="F9" s="37">
        <v>6</v>
      </c>
      <c r="G9" s="41">
        <v>7</v>
      </c>
      <c r="H9" s="42">
        <v>8</v>
      </c>
      <c r="I9" s="63">
        <v>9</v>
      </c>
      <c r="J9" s="64">
        <v>10</v>
      </c>
    </row>
    <row r="10" spans="1:11" ht="15">
      <c r="A10" s="43">
        <v>1</v>
      </c>
      <c r="B10" s="44" t="s">
        <v>17</v>
      </c>
      <c r="C10" s="44">
        <v>41054059</v>
      </c>
      <c r="D10" s="44" t="s">
        <v>18</v>
      </c>
      <c r="E10" s="45">
        <v>190</v>
      </c>
      <c r="F10" s="44" t="s">
        <v>19</v>
      </c>
      <c r="G10" s="46">
        <v>43696</v>
      </c>
      <c r="H10" s="44">
        <v>26735</v>
      </c>
      <c r="I10" s="65">
        <v>15116.64</v>
      </c>
      <c r="J10" s="66">
        <f>I10</f>
        <v>15116.64</v>
      </c>
      <c r="K10" s="11"/>
    </row>
    <row r="11" spans="1:11" ht="15">
      <c r="A11" s="47">
        <v>2</v>
      </c>
      <c r="B11" s="48" t="s">
        <v>20</v>
      </c>
      <c r="C11" s="48">
        <v>15988410</v>
      </c>
      <c r="D11" s="48" t="s">
        <v>21</v>
      </c>
      <c r="E11" s="49">
        <v>284</v>
      </c>
      <c r="F11" s="48" t="s">
        <v>22</v>
      </c>
      <c r="G11" s="50">
        <v>43696</v>
      </c>
      <c r="H11" s="48">
        <v>26736</v>
      </c>
      <c r="I11" s="67">
        <v>4692.24</v>
      </c>
      <c r="J11" s="68">
        <f>I11</f>
        <v>4692.24</v>
      </c>
      <c r="K11" s="11"/>
    </row>
    <row r="12" spans="1:11" ht="15">
      <c r="A12" s="43">
        <v>3</v>
      </c>
      <c r="B12" s="48" t="s">
        <v>23</v>
      </c>
      <c r="C12" s="48">
        <v>16653529</v>
      </c>
      <c r="D12" s="48" t="s">
        <v>24</v>
      </c>
      <c r="E12" s="49">
        <v>123</v>
      </c>
      <c r="F12" s="48" t="s">
        <v>25</v>
      </c>
      <c r="G12" s="50">
        <v>43696</v>
      </c>
      <c r="H12" s="48">
        <v>26737</v>
      </c>
      <c r="I12" s="67">
        <v>13485.7</v>
      </c>
      <c r="J12" s="68"/>
      <c r="K12" s="11"/>
    </row>
    <row r="13" spans="1:11" s="4" customFormat="1" ht="15.75">
      <c r="A13" s="47">
        <v>4</v>
      </c>
      <c r="B13" s="48" t="s">
        <v>23</v>
      </c>
      <c r="C13" s="48">
        <v>16653529</v>
      </c>
      <c r="D13" s="48" t="s">
        <v>24</v>
      </c>
      <c r="E13" s="49">
        <v>123</v>
      </c>
      <c r="F13" s="48" t="s">
        <v>26</v>
      </c>
      <c r="G13" s="50">
        <v>43696</v>
      </c>
      <c r="H13" s="48">
        <v>26737</v>
      </c>
      <c r="I13" s="67">
        <v>-121.63</v>
      </c>
      <c r="J13" s="69">
        <v>13364.07</v>
      </c>
      <c r="K13" s="11"/>
    </row>
    <row r="14" spans="1:11" ht="15">
      <c r="A14" s="43">
        <v>5</v>
      </c>
      <c r="B14" s="48" t="s">
        <v>27</v>
      </c>
      <c r="C14" s="48">
        <v>13360290</v>
      </c>
      <c r="D14" s="48" t="s">
        <v>28</v>
      </c>
      <c r="E14" s="49">
        <v>170</v>
      </c>
      <c r="F14" s="48" t="s">
        <v>29</v>
      </c>
      <c r="G14" s="50">
        <v>43696</v>
      </c>
      <c r="H14" s="48">
        <v>26738</v>
      </c>
      <c r="I14" s="67">
        <v>69936.72</v>
      </c>
      <c r="J14" s="69"/>
      <c r="K14" s="11"/>
    </row>
    <row r="15" spans="1:11" s="4" customFormat="1" ht="15.75">
      <c r="A15" s="47">
        <v>6</v>
      </c>
      <c r="B15" s="48" t="s">
        <v>27</v>
      </c>
      <c r="C15" s="48">
        <v>13360290</v>
      </c>
      <c r="D15" s="48" t="s">
        <v>28</v>
      </c>
      <c r="E15" s="49">
        <v>170</v>
      </c>
      <c r="F15" s="48" t="s">
        <v>30</v>
      </c>
      <c r="G15" s="50">
        <v>43696</v>
      </c>
      <c r="H15" s="48">
        <v>26738</v>
      </c>
      <c r="I15" s="67">
        <v>-30.24</v>
      </c>
      <c r="J15" s="69">
        <f>I14+I15</f>
        <v>69906.48</v>
      </c>
      <c r="K15" s="11"/>
    </row>
    <row r="16" spans="1:11" ht="15">
      <c r="A16" s="43">
        <v>7</v>
      </c>
      <c r="B16" s="48" t="s">
        <v>31</v>
      </c>
      <c r="C16" s="48">
        <v>16763602</v>
      </c>
      <c r="D16" s="48" t="s">
        <v>32</v>
      </c>
      <c r="E16" s="49">
        <v>89</v>
      </c>
      <c r="F16" s="48" t="s">
        <v>33</v>
      </c>
      <c r="G16" s="50">
        <v>43696</v>
      </c>
      <c r="H16" s="48">
        <v>26739</v>
      </c>
      <c r="I16" s="67">
        <v>29393.28</v>
      </c>
      <c r="J16" s="69">
        <f>I16</f>
        <v>29393.28</v>
      </c>
      <c r="K16" s="11"/>
    </row>
    <row r="17" spans="1:11" ht="15">
      <c r="A17" s="47">
        <v>8</v>
      </c>
      <c r="B17" s="48" t="s">
        <v>34</v>
      </c>
      <c r="C17" s="48">
        <v>34126764</v>
      </c>
      <c r="D17" s="48" t="s">
        <v>35</v>
      </c>
      <c r="E17" s="49">
        <v>280</v>
      </c>
      <c r="F17" s="48" t="s">
        <v>36</v>
      </c>
      <c r="G17" s="50">
        <v>43696</v>
      </c>
      <c r="H17" s="48">
        <v>26740</v>
      </c>
      <c r="I17" s="67">
        <v>22951.49</v>
      </c>
      <c r="J17" s="69">
        <f>I17</f>
        <v>22951.49</v>
      </c>
      <c r="K17" s="11"/>
    </row>
    <row r="18" spans="1:11" ht="15">
      <c r="A18" s="43">
        <v>9</v>
      </c>
      <c r="B18" s="48" t="s">
        <v>37</v>
      </c>
      <c r="C18" s="48">
        <v>28146597</v>
      </c>
      <c r="D18" s="48" t="s">
        <v>38</v>
      </c>
      <c r="E18" s="49">
        <v>167</v>
      </c>
      <c r="F18" s="48" t="s">
        <v>39</v>
      </c>
      <c r="G18" s="50">
        <v>43696</v>
      </c>
      <c r="H18" s="48">
        <v>26741</v>
      </c>
      <c r="I18" s="67">
        <v>25567.58</v>
      </c>
      <c r="J18" s="69">
        <f>I18</f>
        <v>25567.58</v>
      </c>
      <c r="K18" s="11"/>
    </row>
    <row r="19" spans="1:11" ht="15">
      <c r="A19" s="47">
        <v>10</v>
      </c>
      <c r="B19" s="48" t="s">
        <v>40</v>
      </c>
      <c r="C19" s="48">
        <v>25616503</v>
      </c>
      <c r="D19" s="48" t="s">
        <v>41</v>
      </c>
      <c r="E19" s="49">
        <v>166</v>
      </c>
      <c r="F19" s="48" t="s">
        <v>42</v>
      </c>
      <c r="G19" s="50">
        <v>43696</v>
      </c>
      <c r="H19" s="48">
        <v>26742</v>
      </c>
      <c r="I19" s="67">
        <v>15070.94</v>
      </c>
      <c r="J19" s="69"/>
      <c r="K19" s="11"/>
    </row>
    <row r="20" spans="1:11" s="4" customFormat="1" ht="15">
      <c r="A20" s="43">
        <v>11</v>
      </c>
      <c r="B20" s="48" t="s">
        <v>40</v>
      </c>
      <c r="C20" s="48">
        <v>25616503</v>
      </c>
      <c r="D20" s="48" t="s">
        <v>41</v>
      </c>
      <c r="E20" s="49">
        <v>166</v>
      </c>
      <c r="F20" s="48" t="s">
        <v>42</v>
      </c>
      <c r="G20" s="50">
        <v>43696</v>
      </c>
      <c r="H20" s="48">
        <v>26742</v>
      </c>
      <c r="I20" s="67">
        <v>-36.29</v>
      </c>
      <c r="J20" s="69">
        <f>I19+I20</f>
        <v>15034.65</v>
      </c>
      <c r="K20" s="11"/>
    </row>
    <row r="21" spans="1:11" ht="15">
      <c r="A21" s="47">
        <v>12</v>
      </c>
      <c r="B21" s="48" t="s">
        <v>43</v>
      </c>
      <c r="C21" s="48">
        <v>29368206</v>
      </c>
      <c r="D21" s="48" t="s">
        <v>44</v>
      </c>
      <c r="E21" s="49">
        <v>285</v>
      </c>
      <c r="F21" s="48" t="s">
        <v>45</v>
      </c>
      <c r="G21" s="50">
        <v>43696</v>
      </c>
      <c r="H21" s="48">
        <v>26743</v>
      </c>
      <c r="I21" s="67">
        <v>16435.78</v>
      </c>
      <c r="J21" s="69">
        <f>I21</f>
        <v>16435.78</v>
      </c>
      <c r="K21" s="11"/>
    </row>
    <row r="22" spans="1:11" ht="15">
      <c r="A22" s="43">
        <v>13</v>
      </c>
      <c r="B22" s="48" t="s">
        <v>46</v>
      </c>
      <c r="C22" s="48">
        <v>34163720</v>
      </c>
      <c r="D22" s="48" t="s">
        <v>47</v>
      </c>
      <c r="E22" s="49">
        <v>299</v>
      </c>
      <c r="F22" s="48" t="s">
        <v>48</v>
      </c>
      <c r="G22" s="50">
        <v>43696</v>
      </c>
      <c r="H22" s="48">
        <v>26744</v>
      </c>
      <c r="I22" s="67">
        <v>7175.17</v>
      </c>
      <c r="J22" s="69">
        <f aca="true" t="shared" si="0" ref="J22:J33">I22</f>
        <v>7175.17</v>
      </c>
      <c r="K22" s="11"/>
    </row>
    <row r="23" spans="1:11" ht="15">
      <c r="A23" s="47">
        <v>14</v>
      </c>
      <c r="B23" s="48" t="s">
        <v>49</v>
      </c>
      <c r="C23" s="48">
        <v>26710680</v>
      </c>
      <c r="D23" s="48" t="s">
        <v>50</v>
      </c>
      <c r="E23" s="49">
        <v>132</v>
      </c>
      <c r="F23" s="48" t="s">
        <v>51</v>
      </c>
      <c r="G23" s="50">
        <v>43696</v>
      </c>
      <c r="H23" s="48">
        <v>26745</v>
      </c>
      <c r="I23" s="67">
        <v>20521.54</v>
      </c>
      <c r="J23" s="69">
        <f t="shared" si="0"/>
        <v>20521.54</v>
      </c>
      <c r="K23" s="11"/>
    </row>
    <row r="24" spans="1:11" ht="15">
      <c r="A24" s="43">
        <v>15</v>
      </c>
      <c r="B24" s="48" t="s">
        <v>52</v>
      </c>
      <c r="C24" s="48">
        <v>28501133</v>
      </c>
      <c r="D24" s="48" t="s">
        <v>53</v>
      </c>
      <c r="E24" s="49">
        <v>283</v>
      </c>
      <c r="F24" s="48" t="s">
        <v>54</v>
      </c>
      <c r="G24" s="50">
        <v>43696</v>
      </c>
      <c r="H24" s="48">
        <v>26746</v>
      </c>
      <c r="I24" s="67">
        <v>17552.64</v>
      </c>
      <c r="J24" s="69">
        <f t="shared" si="0"/>
        <v>17552.64</v>
      </c>
      <c r="K24" s="11"/>
    </row>
    <row r="25" spans="1:11" ht="15">
      <c r="A25" s="47">
        <v>16</v>
      </c>
      <c r="B25" s="48" t="s">
        <v>55</v>
      </c>
      <c r="C25" s="48">
        <v>33101451</v>
      </c>
      <c r="D25" s="48" t="s">
        <v>56</v>
      </c>
      <c r="E25" s="49">
        <v>245</v>
      </c>
      <c r="F25" s="48" t="s">
        <v>57</v>
      </c>
      <c r="G25" s="50">
        <v>43696</v>
      </c>
      <c r="H25" s="48">
        <v>26747</v>
      </c>
      <c r="I25" s="67">
        <v>8479.52</v>
      </c>
      <c r="J25" s="69">
        <f t="shared" si="0"/>
        <v>8479.52</v>
      </c>
      <c r="K25" s="11"/>
    </row>
    <row r="26" spans="1:11" ht="15">
      <c r="A26" s="43">
        <v>17</v>
      </c>
      <c r="B26" s="48" t="s">
        <v>58</v>
      </c>
      <c r="C26" s="48">
        <v>34048747</v>
      </c>
      <c r="D26" s="48" t="s">
        <v>59</v>
      </c>
      <c r="E26" s="49">
        <v>282</v>
      </c>
      <c r="F26" s="48" t="s">
        <v>60</v>
      </c>
      <c r="G26" s="50">
        <v>43696</v>
      </c>
      <c r="H26" s="48">
        <v>26748</v>
      </c>
      <c r="I26" s="67">
        <v>16861.6</v>
      </c>
      <c r="J26" s="69">
        <f t="shared" si="0"/>
        <v>16861.6</v>
      </c>
      <c r="K26" s="11"/>
    </row>
    <row r="27" spans="1:11" ht="15">
      <c r="A27" s="47">
        <v>18</v>
      </c>
      <c r="B27" s="48" t="s">
        <v>61</v>
      </c>
      <c r="C27" s="48">
        <v>20716854</v>
      </c>
      <c r="D27" s="48" t="s">
        <v>62</v>
      </c>
      <c r="E27" s="49">
        <v>289</v>
      </c>
      <c r="F27" s="48" t="s">
        <v>45</v>
      </c>
      <c r="G27" s="50">
        <v>43696</v>
      </c>
      <c r="H27" s="48">
        <v>26749</v>
      </c>
      <c r="I27" s="67">
        <v>34844.96</v>
      </c>
      <c r="J27" s="69">
        <f t="shared" si="0"/>
        <v>34844.96</v>
      </c>
      <c r="K27" s="11"/>
    </row>
    <row r="28" spans="1:11" ht="15" customHeight="1">
      <c r="A28" s="43">
        <v>19</v>
      </c>
      <c r="B28" s="48" t="s">
        <v>63</v>
      </c>
      <c r="C28" s="48">
        <v>16286155</v>
      </c>
      <c r="D28" s="48" t="s">
        <v>64</v>
      </c>
      <c r="E28" s="49">
        <v>319</v>
      </c>
      <c r="F28" s="48" t="s">
        <v>65</v>
      </c>
      <c r="G28" s="50">
        <v>43696</v>
      </c>
      <c r="H28" s="48">
        <v>26750</v>
      </c>
      <c r="I28" s="67">
        <v>6893.6</v>
      </c>
      <c r="J28" s="69">
        <f t="shared" si="0"/>
        <v>6893.6</v>
      </c>
      <c r="K28" s="11"/>
    </row>
    <row r="29" spans="1:11" ht="15">
      <c r="A29" s="47">
        <v>20</v>
      </c>
      <c r="B29" s="48" t="s">
        <v>66</v>
      </c>
      <c r="C29" s="48">
        <v>23666661</v>
      </c>
      <c r="D29" s="48" t="s">
        <v>67</v>
      </c>
      <c r="E29" s="49">
        <v>194</v>
      </c>
      <c r="F29" s="48" t="s">
        <v>68</v>
      </c>
      <c r="G29" s="50">
        <v>43696</v>
      </c>
      <c r="H29" s="48">
        <v>26751</v>
      </c>
      <c r="I29" s="67">
        <v>73025.99</v>
      </c>
      <c r="J29" s="69">
        <f t="shared" si="0"/>
        <v>73025.99</v>
      </c>
      <c r="K29" s="11"/>
    </row>
    <row r="30" spans="1:11" ht="15">
      <c r="A30" s="43">
        <v>21</v>
      </c>
      <c r="B30" s="48" t="s">
        <v>69</v>
      </c>
      <c r="C30" s="48">
        <v>27712744</v>
      </c>
      <c r="D30" s="48" t="s">
        <v>70</v>
      </c>
      <c r="E30" s="49">
        <v>238</v>
      </c>
      <c r="F30" s="48" t="s">
        <v>71</v>
      </c>
      <c r="G30" s="50">
        <v>43696</v>
      </c>
      <c r="H30" s="48">
        <v>26752</v>
      </c>
      <c r="I30" s="67">
        <v>69254.64</v>
      </c>
      <c r="J30" s="69">
        <f t="shared" si="0"/>
        <v>69254.64</v>
      </c>
      <c r="K30" s="11"/>
    </row>
    <row r="31" spans="1:11" s="4" customFormat="1" ht="15.75">
      <c r="A31" s="47">
        <v>22</v>
      </c>
      <c r="B31" s="48" t="s">
        <v>72</v>
      </c>
      <c r="C31" s="48">
        <v>27280905</v>
      </c>
      <c r="D31" s="48" t="s">
        <v>73</v>
      </c>
      <c r="E31" s="51">
        <v>240</v>
      </c>
      <c r="F31" s="48" t="s">
        <v>74</v>
      </c>
      <c r="G31" s="50">
        <v>43696</v>
      </c>
      <c r="H31" s="48">
        <v>26753</v>
      </c>
      <c r="I31" s="67">
        <v>150980.9</v>
      </c>
      <c r="J31" s="69"/>
      <c r="K31" s="11"/>
    </row>
    <row r="32" spans="1:11" s="4" customFormat="1" ht="15">
      <c r="A32" s="43">
        <v>23</v>
      </c>
      <c r="B32" s="48" t="s">
        <v>72</v>
      </c>
      <c r="C32" s="48">
        <v>27280905</v>
      </c>
      <c r="D32" s="48" t="s">
        <v>73</v>
      </c>
      <c r="E32" s="51">
        <v>240</v>
      </c>
      <c r="F32" s="48" t="s">
        <v>75</v>
      </c>
      <c r="G32" s="50">
        <v>43696</v>
      </c>
      <c r="H32" s="48">
        <v>26753</v>
      </c>
      <c r="I32" s="67">
        <v>-168</v>
      </c>
      <c r="J32" s="69"/>
      <c r="K32" s="11"/>
    </row>
    <row r="33" spans="1:11" s="4" customFormat="1" ht="15.75">
      <c r="A33" s="47">
        <v>24</v>
      </c>
      <c r="B33" s="48" t="s">
        <v>72</v>
      </c>
      <c r="C33" s="48">
        <v>27280905</v>
      </c>
      <c r="D33" s="48" t="s">
        <v>73</v>
      </c>
      <c r="E33" s="51">
        <v>240</v>
      </c>
      <c r="F33" s="48" t="s">
        <v>76</v>
      </c>
      <c r="G33" s="50">
        <v>43696</v>
      </c>
      <c r="H33" s="48">
        <v>26753</v>
      </c>
      <c r="I33" s="67">
        <v>-168</v>
      </c>
      <c r="J33" s="69"/>
      <c r="K33" s="11"/>
    </row>
    <row r="34" spans="1:11" ht="15">
      <c r="A34" s="43">
        <v>25</v>
      </c>
      <c r="B34" s="48" t="s">
        <v>72</v>
      </c>
      <c r="C34" s="48">
        <v>27280905</v>
      </c>
      <c r="D34" s="48" t="s">
        <v>73</v>
      </c>
      <c r="E34" s="51">
        <v>240</v>
      </c>
      <c r="F34" s="48" t="s">
        <v>77</v>
      </c>
      <c r="G34" s="50">
        <v>43696</v>
      </c>
      <c r="H34" s="48">
        <v>26753</v>
      </c>
      <c r="I34" s="67">
        <v>-168</v>
      </c>
      <c r="J34" s="69">
        <f>I31+I32+I33+I34</f>
        <v>150476.9</v>
      </c>
      <c r="K34" s="11"/>
    </row>
    <row r="35" spans="1:11" ht="15">
      <c r="A35" s="47">
        <v>26</v>
      </c>
      <c r="B35" s="48" t="s">
        <v>78</v>
      </c>
      <c r="C35" s="48">
        <v>35643440</v>
      </c>
      <c r="D35" s="48" t="s">
        <v>79</v>
      </c>
      <c r="E35" s="49">
        <v>330</v>
      </c>
      <c r="F35" s="48" t="s">
        <v>80</v>
      </c>
      <c r="G35" s="50">
        <v>43696</v>
      </c>
      <c r="H35" s="48">
        <v>26754</v>
      </c>
      <c r="I35" s="67">
        <v>15424.08</v>
      </c>
      <c r="J35" s="69">
        <f>I35</f>
        <v>15424.08</v>
      </c>
      <c r="K35" s="11"/>
    </row>
    <row r="36" spans="1:11" ht="15">
      <c r="A36" s="43">
        <v>27</v>
      </c>
      <c r="B36" s="48" t="s">
        <v>81</v>
      </c>
      <c r="C36" s="48">
        <v>28832676</v>
      </c>
      <c r="D36" s="48" t="s">
        <v>82</v>
      </c>
      <c r="E36" s="49">
        <v>348</v>
      </c>
      <c r="F36" s="48" t="s">
        <v>83</v>
      </c>
      <c r="G36" s="50">
        <v>43696</v>
      </c>
      <c r="H36" s="48">
        <v>26755</v>
      </c>
      <c r="I36" s="67">
        <v>14812.7</v>
      </c>
      <c r="J36" s="69">
        <f aca="true" t="shared" si="1" ref="J36:J49">I36</f>
        <v>14812.7</v>
      </c>
      <c r="K36" s="11"/>
    </row>
    <row r="37" spans="1:11" ht="15">
      <c r="A37" s="47">
        <v>28</v>
      </c>
      <c r="B37" s="48" t="s">
        <v>84</v>
      </c>
      <c r="C37" s="48">
        <v>32094151</v>
      </c>
      <c r="D37" s="48" t="s">
        <v>85</v>
      </c>
      <c r="E37" s="49">
        <v>248</v>
      </c>
      <c r="F37" s="48" t="s">
        <v>86</v>
      </c>
      <c r="G37" s="50">
        <v>43696</v>
      </c>
      <c r="H37" s="48">
        <v>26756</v>
      </c>
      <c r="I37" s="67">
        <v>26690.72</v>
      </c>
      <c r="J37" s="69">
        <f t="shared" si="1"/>
        <v>26690.72</v>
      </c>
      <c r="K37" s="11"/>
    </row>
    <row r="38" spans="1:11" ht="15">
      <c r="A38" s="43">
        <v>29</v>
      </c>
      <c r="B38" s="52" t="s">
        <v>87</v>
      </c>
      <c r="C38" s="52">
        <v>34271403</v>
      </c>
      <c r="D38" s="52" t="s">
        <v>88</v>
      </c>
      <c r="E38" s="49">
        <v>354</v>
      </c>
      <c r="F38" s="52" t="s">
        <v>89</v>
      </c>
      <c r="G38" s="53">
        <v>43696</v>
      </c>
      <c r="H38" s="52">
        <v>26757</v>
      </c>
      <c r="I38" s="70">
        <v>10042.9</v>
      </c>
      <c r="J38" s="69">
        <f t="shared" si="1"/>
        <v>10042.9</v>
      </c>
      <c r="K38" s="11"/>
    </row>
    <row r="39" spans="1:11" ht="15">
      <c r="A39" s="47">
        <v>30</v>
      </c>
      <c r="B39" s="48" t="s">
        <v>90</v>
      </c>
      <c r="C39" s="48">
        <v>40069841</v>
      </c>
      <c r="D39" s="48" t="s">
        <v>91</v>
      </c>
      <c r="E39" s="54">
        <v>355</v>
      </c>
      <c r="F39" s="48" t="s">
        <v>92</v>
      </c>
      <c r="G39" s="50">
        <v>43696</v>
      </c>
      <c r="H39" s="48">
        <v>26758</v>
      </c>
      <c r="I39" s="67">
        <v>10836.56</v>
      </c>
      <c r="J39" s="69">
        <f t="shared" si="1"/>
        <v>10836.56</v>
      </c>
      <c r="K39" s="11"/>
    </row>
    <row r="40" spans="1:11" ht="15">
      <c r="A40" s="43">
        <v>31</v>
      </c>
      <c r="B40" s="48" t="s">
        <v>93</v>
      </c>
      <c r="C40" s="48">
        <v>19630872</v>
      </c>
      <c r="D40" s="48" t="s">
        <v>94</v>
      </c>
      <c r="E40" s="49">
        <v>39</v>
      </c>
      <c r="F40" s="48" t="s">
        <v>95</v>
      </c>
      <c r="G40" s="50">
        <v>43696</v>
      </c>
      <c r="H40" s="48">
        <v>26759</v>
      </c>
      <c r="I40" s="67">
        <v>24823.68</v>
      </c>
      <c r="J40" s="69">
        <f t="shared" si="1"/>
        <v>24823.68</v>
      </c>
      <c r="K40" s="11"/>
    </row>
    <row r="41" spans="1:11" ht="15">
      <c r="A41" s="47">
        <v>32</v>
      </c>
      <c r="B41" s="48" t="s">
        <v>96</v>
      </c>
      <c r="C41" s="48">
        <v>19982100</v>
      </c>
      <c r="D41" s="48" t="s">
        <v>97</v>
      </c>
      <c r="E41" s="49">
        <v>70</v>
      </c>
      <c r="F41" s="48" t="s">
        <v>98</v>
      </c>
      <c r="G41" s="50">
        <v>43696</v>
      </c>
      <c r="H41" s="48">
        <v>26760</v>
      </c>
      <c r="I41" s="67">
        <v>13952.06</v>
      </c>
      <c r="J41" s="69">
        <f t="shared" si="1"/>
        <v>13952.06</v>
      </c>
      <c r="K41" s="11"/>
    </row>
    <row r="42" spans="1:11" ht="15">
      <c r="A42" s="43">
        <v>33</v>
      </c>
      <c r="B42" s="48" t="s">
        <v>99</v>
      </c>
      <c r="C42" s="48">
        <v>19675270</v>
      </c>
      <c r="D42" s="48" t="s">
        <v>100</v>
      </c>
      <c r="E42" s="49">
        <v>21</v>
      </c>
      <c r="F42" s="48" t="s">
        <v>101</v>
      </c>
      <c r="G42" s="50">
        <v>43696</v>
      </c>
      <c r="H42" s="48">
        <v>26761</v>
      </c>
      <c r="I42" s="67">
        <v>10992.24</v>
      </c>
      <c r="J42" s="69">
        <f t="shared" si="1"/>
        <v>10992.24</v>
      </c>
      <c r="K42" s="11"/>
    </row>
    <row r="43" spans="1:11" ht="15">
      <c r="A43" s="47">
        <v>34</v>
      </c>
      <c r="B43" s="48" t="s">
        <v>102</v>
      </c>
      <c r="C43" s="48">
        <v>19540486</v>
      </c>
      <c r="D43" s="48" t="s">
        <v>103</v>
      </c>
      <c r="E43" s="49">
        <v>22</v>
      </c>
      <c r="F43" s="48" t="s">
        <v>104</v>
      </c>
      <c r="G43" s="50">
        <v>43696</v>
      </c>
      <c r="H43" s="48">
        <v>26762</v>
      </c>
      <c r="I43" s="67">
        <v>9607.92</v>
      </c>
      <c r="J43" s="69">
        <f t="shared" si="1"/>
        <v>9607.92</v>
      </c>
      <c r="K43" s="11"/>
    </row>
    <row r="44" spans="1:11" ht="15">
      <c r="A44" s="43">
        <v>35</v>
      </c>
      <c r="B44" s="48" t="s">
        <v>105</v>
      </c>
      <c r="C44" s="48">
        <v>20070809</v>
      </c>
      <c r="D44" s="48" t="s">
        <v>106</v>
      </c>
      <c r="E44" s="49">
        <v>86</v>
      </c>
      <c r="F44" s="48" t="s">
        <v>107</v>
      </c>
      <c r="G44" s="50">
        <v>43696</v>
      </c>
      <c r="H44" s="48">
        <v>26763</v>
      </c>
      <c r="I44" s="67">
        <v>18668.16</v>
      </c>
      <c r="J44" s="69">
        <f t="shared" si="1"/>
        <v>18668.16</v>
      </c>
      <c r="K44" s="11"/>
    </row>
    <row r="45" spans="1:11" ht="15">
      <c r="A45" s="47">
        <v>36</v>
      </c>
      <c r="B45" s="48" t="s">
        <v>108</v>
      </c>
      <c r="C45" s="48">
        <v>19630775</v>
      </c>
      <c r="D45" s="48" t="s">
        <v>109</v>
      </c>
      <c r="E45" s="49">
        <v>37</v>
      </c>
      <c r="F45" s="48" t="s">
        <v>110</v>
      </c>
      <c r="G45" s="50">
        <v>43696</v>
      </c>
      <c r="H45" s="48">
        <v>26764</v>
      </c>
      <c r="I45" s="67">
        <v>35891.52</v>
      </c>
      <c r="J45" s="69">
        <f t="shared" si="1"/>
        <v>35891.52</v>
      </c>
      <c r="K45" s="11"/>
    </row>
    <row r="46" spans="1:11" ht="15">
      <c r="A46" s="43">
        <v>37</v>
      </c>
      <c r="B46" s="48" t="s">
        <v>111</v>
      </c>
      <c r="C46" s="48">
        <v>19459501</v>
      </c>
      <c r="D46" s="48" t="s">
        <v>112</v>
      </c>
      <c r="E46" s="49">
        <v>27</v>
      </c>
      <c r="F46" s="48" t="s">
        <v>113</v>
      </c>
      <c r="G46" s="50">
        <v>43696</v>
      </c>
      <c r="H46" s="48">
        <v>26765</v>
      </c>
      <c r="I46" s="67">
        <v>15918</v>
      </c>
      <c r="J46" s="69">
        <f t="shared" si="1"/>
        <v>15918</v>
      </c>
      <c r="K46" s="11"/>
    </row>
    <row r="47" spans="1:11" ht="15">
      <c r="A47" s="47">
        <v>38</v>
      </c>
      <c r="B47" s="48" t="s">
        <v>114</v>
      </c>
      <c r="C47" s="48">
        <v>19982151</v>
      </c>
      <c r="D47" s="48" t="s">
        <v>115</v>
      </c>
      <c r="E47" s="49">
        <v>26</v>
      </c>
      <c r="F47" s="48" t="s">
        <v>113</v>
      </c>
      <c r="G47" s="50">
        <v>43696</v>
      </c>
      <c r="H47" s="48">
        <v>26766</v>
      </c>
      <c r="I47" s="67">
        <v>18589.2</v>
      </c>
      <c r="J47" s="69">
        <f t="shared" si="1"/>
        <v>18589.2</v>
      </c>
      <c r="K47" s="11"/>
    </row>
    <row r="48" spans="1:11" ht="15">
      <c r="A48" s="43">
        <v>39</v>
      </c>
      <c r="B48" s="48" t="s">
        <v>116</v>
      </c>
      <c r="C48" s="48">
        <v>19330042</v>
      </c>
      <c r="D48" s="48" t="s">
        <v>117</v>
      </c>
      <c r="E48" s="49">
        <v>72</v>
      </c>
      <c r="F48" s="48" t="s">
        <v>54</v>
      </c>
      <c r="G48" s="50">
        <v>43696</v>
      </c>
      <c r="H48" s="48">
        <v>26767</v>
      </c>
      <c r="I48" s="67">
        <v>12027.12</v>
      </c>
      <c r="J48" s="69">
        <f t="shared" si="1"/>
        <v>12027.12</v>
      </c>
      <c r="K48" s="11"/>
    </row>
    <row r="49" spans="1:11" ht="15">
      <c r="A49" s="47">
        <v>40</v>
      </c>
      <c r="B49" s="48" t="s">
        <v>118</v>
      </c>
      <c r="C49" s="48">
        <v>19631231</v>
      </c>
      <c r="D49" s="48" t="s">
        <v>119</v>
      </c>
      <c r="E49" s="49">
        <v>34</v>
      </c>
      <c r="F49" s="48" t="s">
        <v>120</v>
      </c>
      <c r="G49" s="50">
        <v>43696</v>
      </c>
      <c r="H49" s="48">
        <v>26768</v>
      </c>
      <c r="I49" s="67">
        <v>21293.3</v>
      </c>
      <c r="J49" s="69">
        <f t="shared" si="1"/>
        <v>21293.3</v>
      </c>
      <c r="K49" s="11"/>
    </row>
    <row r="50" spans="1:11" ht="15">
      <c r="A50" s="43">
        <v>41</v>
      </c>
      <c r="B50" s="48" t="s">
        <v>121</v>
      </c>
      <c r="C50" s="48">
        <v>19301420</v>
      </c>
      <c r="D50" s="48" t="s">
        <v>122</v>
      </c>
      <c r="E50" s="49">
        <v>193</v>
      </c>
      <c r="F50" s="48" t="s">
        <v>123</v>
      </c>
      <c r="G50" s="50">
        <v>43696</v>
      </c>
      <c r="H50" s="48">
        <v>26769</v>
      </c>
      <c r="I50" s="67">
        <v>16757.16</v>
      </c>
      <c r="J50" s="69"/>
      <c r="K50" s="11"/>
    </row>
    <row r="51" spans="1:11" s="4" customFormat="1" ht="15.75">
      <c r="A51" s="47">
        <v>42</v>
      </c>
      <c r="B51" s="48" t="s">
        <v>121</v>
      </c>
      <c r="C51" s="48">
        <v>19301420</v>
      </c>
      <c r="D51" s="48" t="s">
        <v>122</v>
      </c>
      <c r="E51" s="49">
        <v>193</v>
      </c>
      <c r="F51" s="48" t="s">
        <v>124</v>
      </c>
      <c r="G51" s="50">
        <v>43696</v>
      </c>
      <c r="H51" s="48">
        <v>26769</v>
      </c>
      <c r="I51" s="67">
        <v>-57.96</v>
      </c>
      <c r="J51" s="69">
        <f>I50+I51</f>
        <v>16699.2</v>
      </c>
      <c r="K51" s="11"/>
    </row>
    <row r="52" spans="1:11" ht="15">
      <c r="A52" s="43">
        <v>43</v>
      </c>
      <c r="B52" s="48" t="s">
        <v>125</v>
      </c>
      <c r="C52" s="48">
        <v>19842964</v>
      </c>
      <c r="D52" s="48" t="s">
        <v>126</v>
      </c>
      <c r="E52" s="49">
        <v>20</v>
      </c>
      <c r="F52" s="48" t="s">
        <v>127</v>
      </c>
      <c r="G52" s="50">
        <v>43696</v>
      </c>
      <c r="H52" s="48">
        <v>26770</v>
      </c>
      <c r="I52" s="67">
        <v>22800.96</v>
      </c>
      <c r="J52" s="69">
        <f>I52</f>
        <v>22800.96</v>
      </c>
      <c r="K52" s="11"/>
    </row>
    <row r="53" spans="1:11" s="4" customFormat="1" ht="15.75">
      <c r="A53" s="47">
        <v>44</v>
      </c>
      <c r="B53" s="48" t="s">
        <v>128</v>
      </c>
      <c r="C53" s="48">
        <v>19475663</v>
      </c>
      <c r="D53" s="48" t="s">
        <v>129</v>
      </c>
      <c r="E53" s="49">
        <v>43</v>
      </c>
      <c r="F53" s="48" t="s">
        <v>130</v>
      </c>
      <c r="G53" s="50">
        <v>43696</v>
      </c>
      <c r="H53" s="48">
        <v>26771</v>
      </c>
      <c r="I53" s="67">
        <v>16395.46</v>
      </c>
      <c r="J53" s="69"/>
      <c r="K53" s="11"/>
    </row>
    <row r="54" spans="1:11" ht="15">
      <c r="A54" s="43">
        <v>45</v>
      </c>
      <c r="B54" s="48" t="s">
        <v>128</v>
      </c>
      <c r="C54" s="48">
        <v>19475663</v>
      </c>
      <c r="D54" s="48" t="s">
        <v>129</v>
      </c>
      <c r="E54" s="49">
        <v>43</v>
      </c>
      <c r="F54" s="48" t="s">
        <v>131</v>
      </c>
      <c r="G54" s="50">
        <v>43696</v>
      </c>
      <c r="H54" s="48">
        <v>26771</v>
      </c>
      <c r="I54" s="67">
        <v>-120.29</v>
      </c>
      <c r="J54" s="69">
        <f>I53+I54</f>
        <v>16275.169999999998</v>
      </c>
      <c r="K54" s="11"/>
    </row>
    <row r="55" spans="1:11" ht="15">
      <c r="A55" s="47">
        <v>46</v>
      </c>
      <c r="B55" s="48" t="s">
        <v>132</v>
      </c>
      <c r="C55" s="48">
        <v>23657523</v>
      </c>
      <c r="D55" s="48" t="s">
        <v>133</v>
      </c>
      <c r="E55" s="49">
        <v>122</v>
      </c>
      <c r="F55" s="48" t="s">
        <v>134</v>
      </c>
      <c r="G55" s="50">
        <v>43696</v>
      </c>
      <c r="H55" s="48">
        <v>26772</v>
      </c>
      <c r="I55" s="67">
        <v>18068.74</v>
      </c>
      <c r="J55" s="69">
        <f>I55</f>
        <v>18068.74</v>
      </c>
      <c r="K55" s="11"/>
    </row>
    <row r="56" spans="1:11" ht="15">
      <c r="A56" s="43">
        <v>47</v>
      </c>
      <c r="B56" s="48" t="s">
        <v>135</v>
      </c>
      <c r="C56" s="48">
        <v>28075054</v>
      </c>
      <c r="D56" s="48" t="s">
        <v>136</v>
      </c>
      <c r="E56" s="49">
        <v>168</v>
      </c>
      <c r="F56" s="48" t="s">
        <v>137</v>
      </c>
      <c r="G56" s="50">
        <v>43696</v>
      </c>
      <c r="H56" s="48">
        <v>26773</v>
      </c>
      <c r="I56" s="67">
        <v>22345.34</v>
      </c>
      <c r="J56" s="69">
        <f aca="true" t="shared" si="2" ref="J56:J63">I56</f>
        <v>22345.34</v>
      </c>
      <c r="K56" s="11"/>
    </row>
    <row r="57" spans="1:11" ht="15">
      <c r="A57" s="47">
        <v>48</v>
      </c>
      <c r="B57" s="48" t="s">
        <v>138</v>
      </c>
      <c r="C57" s="48">
        <v>19904196</v>
      </c>
      <c r="D57" s="48" t="s">
        <v>139</v>
      </c>
      <c r="E57" s="49">
        <v>25</v>
      </c>
      <c r="F57" s="48" t="s">
        <v>140</v>
      </c>
      <c r="G57" s="50">
        <v>43696</v>
      </c>
      <c r="H57" s="48">
        <v>26774</v>
      </c>
      <c r="I57" s="67">
        <v>25310.21</v>
      </c>
      <c r="J57" s="69">
        <f t="shared" si="2"/>
        <v>25310.21</v>
      </c>
      <c r="K57" s="11"/>
    </row>
    <row r="58" spans="1:11" ht="15">
      <c r="A58" s="43">
        <v>49</v>
      </c>
      <c r="B58" s="48" t="s">
        <v>141</v>
      </c>
      <c r="C58" s="48">
        <v>19540656</v>
      </c>
      <c r="D58" s="48" t="s">
        <v>142</v>
      </c>
      <c r="E58" s="49">
        <v>31</v>
      </c>
      <c r="F58" s="48" t="s">
        <v>143</v>
      </c>
      <c r="G58" s="50">
        <v>43696</v>
      </c>
      <c r="H58" s="48">
        <v>26775</v>
      </c>
      <c r="I58" s="67">
        <v>6918.1</v>
      </c>
      <c r="J58" s="69">
        <f t="shared" si="2"/>
        <v>6918.1</v>
      </c>
      <c r="K58" s="11"/>
    </row>
    <row r="59" spans="1:11" ht="15">
      <c r="A59" s="47">
        <v>50</v>
      </c>
      <c r="B59" s="48" t="s">
        <v>144</v>
      </c>
      <c r="C59" s="48">
        <v>20069618</v>
      </c>
      <c r="D59" s="48" t="s">
        <v>145</v>
      </c>
      <c r="E59" s="49">
        <v>35</v>
      </c>
      <c r="F59" s="48" t="s">
        <v>146</v>
      </c>
      <c r="G59" s="50">
        <v>43696</v>
      </c>
      <c r="H59" s="48">
        <v>26776</v>
      </c>
      <c r="I59" s="67">
        <v>16238.88</v>
      </c>
      <c r="J59" s="69">
        <f t="shared" si="2"/>
        <v>16238.88</v>
      </c>
      <c r="K59" s="11"/>
    </row>
    <row r="60" spans="1:11" s="4" customFormat="1" ht="15">
      <c r="A60" s="43">
        <v>51</v>
      </c>
      <c r="B60" s="55" t="s">
        <v>147</v>
      </c>
      <c r="C60" s="56">
        <v>19903930</v>
      </c>
      <c r="D60" s="55" t="s">
        <v>148</v>
      </c>
      <c r="E60" s="49">
        <v>108</v>
      </c>
      <c r="F60" s="55" t="s">
        <v>149</v>
      </c>
      <c r="G60" s="57">
        <v>43696</v>
      </c>
      <c r="H60" s="56">
        <v>26777</v>
      </c>
      <c r="I60" s="71">
        <v>22366.4</v>
      </c>
      <c r="J60" s="69">
        <f t="shared" si="2"/>
        <v>22366.4</v>
      </c>
      <c r="K60" s="11"/>
    </row>
    <row r="61" spans="1:11" ht="15">
      <c r="A61" s="47">
        <v>52</v>
      </c>
      <c r="B61" s="48" t="s">
        <v>150</v>
      </c>
      <c r="C61" s="48">
        <v>24218089</v>
      </c>
      <c r="D61" s="48" t="s">
        <v>151</v>
      </c>
      <c r="E61" s="49">
        <v>246</v>
      </c>
      <c r="F61" s="48" t="s">
        <v>152</v>
      </c>
      <c r="G61" s="50">
        <v>43696</v>
      </c>
      <c r="H61" s="48">
        <v>26778</v>
      </c>
      <c r="I61" s="67">
        <v>20818.56</v>
      </c>
      <c r="J61" s="69">
        <f t="shared" si="2"/>
        <v>20818.56</v>
      </c>
      <c r="K61" s="11"/>
    </row>
    <row r="62" spans="1:11" ht="15">
      <c r="A62" s="43">
        <v>53</v>
      </c>
      <c r="B62" s="48" t="s">
        <v>153</v>
      </c>
      <c r="C62" s="48">
        <v>31492566</v>
      </c>
      <c r="D62" s="48" t="s">
        <v>154</v>
      </c>
      <c r="E62" s="49">
        <v>287</v>
      </c>
      <c r="F62" s="48" t="s">
        <v>80</v>
      </c>
      <c r="G62" s="50">
        <v>43696</v>
      </c>
      <c r="H62" s="48">
        <v>26779</v>
      </c>
      <c r="I62" s="67">
        <v>27809.6</v>
      </c>
      <c r="J62" s="69">
        <f t="shared" si="2"/>
        <v>27809.6</v>
      </c>
      <c r="K62" s="11"/>
    </row>
    <row r="63" spans="1:11" ht="15">
      <c r="A63" s="47">
        <v>54</v>
      </c>
      <c r="B63" s="48" t="s">
        <v>155</v>
      </c>
      <c r="C63" s="48">
        <v>29641232</v>
      </c>
      <c r="D63" s="48" t="s">
        <v>156</v>
      </c>
      <c r="E63" s="49">
        <v>200</v>
      </c>
      <c r="F63" s="48" t="s">
        <v>157</v>
      </c>
      <c r="G63" s="50">
        <v>43696</v>
      </c>
      <c r="H63" s="48">
        <v>26780</v>
      </c>
      <c r="I63" s="67">
        <v>21354.82</v>
      </c>
      <c r="J63" s="69">
        <f t="shared" si="2"/>
        <v>21354.82</v>
      </c>
      <c r="K63" s="11"/>
    </row>
    <row r="64" spans="1:11" s="5" customFormat="1" ht="15">
      <c r="A64" s="43">
        <v>55</v>
      </c>
      <c r="B64" s="48" t="s">
        <v>158</v>
      </c>
      <c r="C64" s="48">
        <v>4354523</v>
      </c>
      <c r="D64" s="48" t="s">
        <v>159</v>
      </c>
      <c r="E64" s="49">
        <v>2</v>
      </c>
      <c r="F64" s="48" t="s">
        <v>160</v>
      </c>
      <c r="G64" s="50">
        <v>43696</v>
      </c>
      <c r="H64" s="48">
        <v>26781</v>
      </c>
      <c r="I64" s="67">
        <v>66930.86</v>
      </c>
      <c r="J64" s="69"/>
      <c r="K64" s="72"/>
    </row>
    <row r="65" spans="1:11" s="5" customFormat="1" ht="15.75">
      <c r="A65" s="47">
        <v>56</v>
      </c>
      <c r="B65" s="48" t="s">
        <v>158</v>
      </c>
      <c r="C65" s="48">
        <v>4354523</v>
      </c>
      <c r="D65" s="48" t="s">
        <v>159</v>
      </c>
      <c r="E65" s="49">
        <v>2</v>
      </c>
      <c r="F65" s="48" t="s">
        <v>161</v>
      </c>
      <c r="G65" s="50">
        <v>43696</v>
      </c>
      <c r="H65" s="48">
        <v>26781</v>
      </c>
      <c r="I65" s="67">
        <v>-43.01</v>
      </c>
      <c r="J65" s="69">
        <f>I64+I65</f>
        <v>66887.85</v>
      </c>
      <c r="K65" s="72"/>
    </row>
    <row r="66" spans="1:11" ht="15">
      <c r="A66" s="43">
        <v>57</v>
      </c>
      <c r="B66" s="48" t="s">
        <v>162</v>
      </c>
      <c r="C66" s="48">
        <v>12653879</v>
      </c>
      <c r="D66" s="48" t="s">
        <v>159</v>
      </c>
      <c r="E66" s="49">
        <v>76</v>
      </c>
      <c r="F66" s="48" t="s">
        <v>163</v>
      </c>
      <c r="G66" s="50">
        <v>43696</v>
      </c>
      <c r="H66" s="48">
        <v>26782</v>
      </c>
      <c r="I66" s="67">
        <v>12470.36</v>
      </c>
      <c r="J66" s="69">
        <f>I66</f>
        <v>12470.36</v>
      </c>
      <c r="K66" s="11"/>
    </row>
    <row r="67" spans="1:11" ht="15">
      <c r="A67" s="47">
        <v>58</v>
      </c>
      <c r="B67" s="48" t="s">
        <v>164</v>
      </c>
      <c r="C67" s="48">
        <v>4617719</v>
      </c>
      <c r="D67" s="48" t="s">
        <v>159</v>
      </c>
      <c r="E67" s="49">
        <v>6</v>
      </c>
      <c r="F67" s="48" t="s">
        <v>165</v>
      </c>
      <c r="G67" s="50">
        <v>43696</v>
      </c>
      <c r="H67" s="48">
        <v>26783</v>
      </c>
      <c r="I67" s="67">
        <v>78438.92</v>
      </c>
      <c r="J67" s="69"/>
      <c r="K67" s="11"/>
    </row>
    <row r="68" spans="1:11" s="4" customFormat="1" ht="15">
      <c r="A68" s="43">
        <v>59</v>
      </c>
      <c r="B68" s="48" t="s">
        <v>164</v>
      </c>
      <c r="C68" s="48">
        <v>4617719</v>
      </c>
      <c r="D68" s="48" t="s">
        <v>159</v>
      </c>
      <c r="E68" s="49">
        <v>6</v>
      </c>
      <c r="F68" s="48" t="s">
        <v>165</v>
      </c>
      <c r="G68" s="50">
        <v>43696</v>
      </c>
      <c r="H68" s="48">
        <v>26783</v>
      </c>
      <c r="I68" s="67">
        <v>-76.61</v>
      </c>
      <c r="J68" s="69">
        <f>I67+I68</f>
        <v>78362.31</v>
      </c>
      <c r="K68" s="11"/>
    </row>
    <row r="69" spans="1:11" ht="15">
      <c r="A69" s="47">
        <v>60</v>
      </c>
      <c r="B69" s="48" t="s">
        <v>166</v>
      </c>
      <c r="C69" s="48">
        <v>4547125</v>
      </c>
      <c r="D69" s="48" t="s">
        <v>159</v>
      </c>
      <c r="E69" s="49">
        <v>75</v>
      </c>
      <c r="F69" s="48" t="s">
        <v>167</v>
      </c>
      <c r="G69" s="50">
        <v>43696</v>
      </c>
      <c r="H69" s="48">
        <v>26784</v>
      </c>
      <c r="I69" s="67">
        <v>112548.3</v>
      </c>
      <c r="J69" s="69"/>
      <c r="K69" s="11"/>
    </row>
    <row r="70" spans="1:11" s="4" customFormat="1" ht="15">
      <c r="A70" s="43">
        <v>61</v>
      </c>
      <c r="B70" s="48" t="s">
        <v>166</v>
      </c>
      <c r="C70" s="48">
        <v>4547125</v>
      </c>
      <c r="D70" s="48" t="s">
        <v>159</v>
      </c>
      <c r="E70" s="49">
        <v>75</v>
      </c>
      <c r="F70" s="48" t="s">
        <v>168</v>
      </c>
      <c r="G70" s="50">
        <v>43696</v>
      </c>
      <c r="H70" s="48">
        <v>26784</v>
      </c>
      <c r="I70" s="67">
        <v>-36.29</v>
      </c>
      <c r="J70" s="69"/>
      <c r="K70" s="11"/>
    </row>
    <row r="71" spans="1:11" s="4" customFormat="1" ht="15.75">
      <c r="A71" s="47">
        <v>62</v>
      </c>
      <c r="B71" s="48" t="s">
        <v>166</v>
      </c>
      <c r="C71" s="48">
        <v>4547125</v>
      </c>
      <c r="D71" s="48" t="s">
        <v>159</v>
      </c>
      <c r="E71" s="49">
        <v>75</v>
      </c>
      <c r="F71" s="48" t="s">
        <v>167</v>
      </c>
      <c r="G71" s="50">
        <v>43696</v>
      </c>
      <c r="H71" s="48">
        <v>26784</v>
      </c>
      <c r="I71" s="67">
        <v>-129.03</v>
      </c>
      <c r="J71" s="69">
        <f>I69+I70+I71</f>
        <v>112382.98000000001</v>
      </c>
      <c r="K71" s="11"/>
    </row>
    <row r="72" spans="1:11" ht="15">
      <c r="A72" s="43">
        <v>63</v>
      </c>
      <c r="B72" s="48" t="s">
        <v>169</v>
      </c>
      <c r="C72" s="48">
        <v>2880513</v>
      </c>
      <c r="D72" s="48" t="s">
        <v>170</v>
      </c>
      <c r="E72" s="49">
        <v>294</v>
      </c>
      <c r="F72" s="48" t="s">
        <v>171</v>
      </c>
      <c r="G72" s="50">
        <v>43696</v>
      </c>
      <c r="H72" s="48">
        <v>26785</v>
      </c>
      <c r="I72" s="67">
        <v>15046.47</v>
      </c>
      <c r="J72" s="69">
        <f>I72</f>
        <v>15046.47</v>
      </c>
      <c r="K72" s="11"/>
    </row>
    <row r="73" spans="1:11" ht="15">
      <c r="A73" s="47">
        <v>64</v>
      </c>
      <c r="B73" s="48" t="s">
        <v>172</v>
      </c>
      <c r="C73" s="48">
        <v>36463510</v>
      </c>
      <c r="D73" s="48" t="s">
        <v>173</v>
      </c>
      <c r="E73" s="49">
        <v>352</v>
      </c>
      <c r="F73" s="48" t="s">
        <v>174</v>
      </c>
      <c r="G73" s="50">
        <v>43696</v>
      </c>
      <c r="H73" s="48">
        <v>26786</v>
      </c>
      <c r="I73" s="67">
        <v>14351.4</v>
      </c>
      <c r="J73" s="69">
        <f aca="true" t="shared" si="3" ref="J73:J84">I73</f>
        <v>14351.4</v>
      </c>
      <c r="K73" s="11"/>
    </row>
    <row r="74" spans="1:11" ht="15">
      <c r="A74" s="43">
        <v>65</v>
      </c>
      <c r="B74" s="48" t="s">
        <v>175</v>
      </c>
      <c r="C74" s="48">
        <v>22798699</v>
      </c>
      <c r="D74" s="48" t="s">
        <v>176</v>
      </c>
      <c r="E74" s="49">
        <v>336</v>
      </c>
      <c r="F74" s="48" t="s">
        <v>177</v>
      </c>
      <c r="G74" s="50">
        <v>43696</v>
      </c>
      <c r="H74" s="48">
        <v>26787</v>
      </c>
      <c r="I74" s="67">
        <v>9046.24</v>
      </c>
      <c r="J74" s="69">
        <f t="shared" si="3"/>
        <v>9046.24</v>
      </c>
      <c r="K74" s="11"/>
    </row>
    <row r="75" spans="1:11" ht="15">
      <c r="A75" s="47">
        <v>66</v>
      </c>
      <c r="B75" s="48" t="s">
        <v>178</v>
      </c>
      <c r="C75" s="48">
        <v>34214386</v>
      </c>
      <c r="D75" s="48" t="s">
        <v>179</v>
      </c>
      <c r="E75" s="49">
        <v>288</v>
      </c>
      <c r="F75" s="48" t="s">
        <v>180</v>
      </c>
      <c r="G75" s="50">
        <v>43696</v>
      </c>
      <c r="H75" s="48">
        <v>26788</v>
      </c>
      <c r="I75" s="67">
        <v>20445.6</v>
      </c>
      <c r="J75" s="69">
        <f t="shared" si="3"/>
        <v>20445.6</v>
      </c>
      <c r="K75" s="11"/>
    </row>
    <row r="76" spans="1:11" ht="15">
      <c r="A76" s="43">
        <v>67</v>
      </c>
      <c r="B76" s="48" t="s">
        <v>181</v>
      </c>
      <c r="C76" s="48">
        <v>17676350</v>
      </c>
      <c r="D76" s="48" t="s">
        <v>182</v>
      </c>
      <c r="E76" s="54">
        <v>327</v>
      </c>
      <c r="F76" s="48" t="s">
        <v>183</v>
      </c>
      <c r="G76" s="50">
        <v>43696</v>
      </c>
      <c r="H76" s="48">
        <v>26789</v>
      </c>
      <c r="I76" s="67">
        <v>35267.68</v>
      </c>
      <c r="J76" s="69">
        <f t="shared" si="3"/>
        <v>35267.68</v>
      </c>
      <c r="K76" s="11"/>
    </row>
    <row r="77" spans="1:11" ht="15">
      <c r="A77" s="47">
        <v>68</v>
      </c>
      <c r="B77" s="48" t="s">
        <v>184</v>
      </c>
      <c r="C77" s="48">
        <v>14423191</v>
      </c>
      <c r="D77" s="48" t="s">
        <v>185</v>
      </c>
      <c r="E77" s="49">
        <v>244</v>
      </c>
      <c r="F77" s="48" t="s">
        <v>186</v>
      </c>
      <c r="G77" s="50">
        <v>43696</v>
      </c>
      <c r="H77" s="48">
        <v>26790</v>
      </c>
      <c r="I77" s="67">
        <v>58383.33</v>
      </c>
      <c r="J77" s="69">
        <f t="shared" si="3"/>
        <v>58383.33</v>
      </c>
      <c r="K77" s="11"/>
    </row>
    <row r="78" spans="1:11" ht="15">
      <c r="A78" s="43">
        <v>69</v>
      </c>
      <c r="B78" s="48" t="s">
        <v>187</v>
      </c>
      <c r="C78" s="48">
        <v>31189865</v>
      </c>
      <c r="D78" s="48" t="s">
        <v>188</v>
      </c>
      <c r="E78" s="49">
        <v>197</v>
      </c>
      <c r="F78" s="48" t="s">
        <v>189</v>
      </c>
      <c r="G78" s="50">
        <v>43696</v>
      </c>
      <c r="H78" s="48">
        <v>26791</v>
      </c>
      <c r="I78" s="67">
        <v>27323.52</v>
      </c>
      <c r="J78" s="69">
        <f t="shared" si="3"/>
        <v>27323.52</v>
      </c>
      <c r="K78" s="11"/>
    </row>
    <row r="79" spans="1:11" ht="15">
      <c r="A79" s="47">
        <v>70</v>
      </c>
      <c r="B79" s="48" t="s">
        <v>190</v>
      </c>
      <c r="C79" s="48">
        <v>34009934</v>
      </c>
      <c r="D79" s="48" t="s">
        <v>191</v>
      </c>
      <c r="E79" s="49">
        <v>290</v>
      </c>
      <c r="F79" s="48" t="s">
        <v>192</v>
      </c>
      <c r="G79" s="50">
        <v>43696</v>
      </c>
      <c r="H79" s="48">
        <v>26792</v>
      </c>
      <c r="I79" s="67">
        <v>26582.67</v>
      </c>
      <c r="J79" s="69">
        <f t="shared" si="3"/>
        <v>26582.67</v>
      </c>
      <c r="K79" s="11"/>
    </row>
    <row r="80" spans="1:11" ht="15">
      <c r="A80" s="43">
        <v>71</v>
      </c>
      <c r="B80" s="48" t="s">
        <v>193</v>
      </c>
      <c r="C80" s="48">
        <v>15997699</v>
      </c>
      <c r="D80" s="48" t="s">
        <v>194</v>
      </c>
      <c r="E80" s="49">
        <v>322</v>
      </c>
      <c r="F80" s="48" t="s">
        <v>195</v>
      </c>
      <c r="G80" s="50">
        <v>43696</v>
      </c>
      <c r="H80" s="48">
        <v>26793</v>
      </c>
      <c r="I80" s="67">
        <v>13967.8</v>
      </c>
      <c r="J80" s="69">
        <f t="shared" si="3"/>
        <v>13967.8</v>
      </c>
      <c r="K80" s="11"/>
    </row>
    <row r="81" spans="1:11" s="5" customFormat="1" ht="15.75">
      <c r="A81" s="47">
        <v>72</v>
      </c>
      <c r="B81" s="48" t="s">
        <v>196</v>
      </c>
      <c r="C81" s="48">
        <v>34556214</v>
      </c>
      <c r="D81" s="48" t="s">
        <v>197</v>
      </c>
      <c r="E81" s="49">
        <v>320</v>
      </c>
      <c r="F81" s="48" t="s">
        <v>198</v>
      </c>
      <c r="G81" s="50">
        <v>43696</v>
      </c>
      <c r="H81" s="48">
        <v>26794</v>
      </c>
      <c r="I81" s="67">
        <v>14694.4</v>
      </c>
      <c r="J81" s="69">
        <f t="shared" si="3"/>
        <v>14694.4</v>
      </c>
      <c r="K81" s="72"/>
    </row>
    <row r="82" spans="1:11" ht="15">
      <c r="A82" s="43">
        <v>73</v>
      </c>
      <c r="B82" s="48" t="s">
        <v>199</v>
      </c>
      <c r="C82" s="48">
        <v>21169070</v>
      </c>
      <c r="D82" s="48" t="s">
        <v>200</v>
      </c>
      <c r="E82" s="49">
        <v>335</v>
      </c>
      <c r="F82" s="48" t="s">
        <v>201</v>
      </c>
      <c r="G82" s="50">
        <v>43696</v>
      </c>
      <c r="H82" s="48">
        <v>26795</v>
      </c>
      <c r="I82" s="67">
        <v>1785.5</v>
      </c>
      <c r="J82" s="69">
        <f t="shared" si="3"/>
        <v>1785.5</v>
      </c>
      <c r="K82" s="11"/>
    </row>
    <row r="83" spans="1:11" ht="15">
      <c r="A83" s="47">
        <v>74</v>
      </c>
      <c r="B83" s="48" t="s">
        <v>202</v>
      </c>
      <c r="C83" s="48">
        <v>35428795</v>
      </c>
      <c r="D83" s="48" t="s">
        <v>203</v>
      </c>
      <c r="E83" s="49">
        <v>323</v>
      </c>
      <c r="F83" s="48" t="s">
        <v>204</v>
      </c>
      <c r="G83" s="50">
        <v>43696</v>
      </c>
      <c r="H83" s="48">
        <v>26796</v>
      </c>
      <c r="I83" s="67">
        <v>8142.4</v>
      </c>
      <c r="J83" s="69">
        <f t="shared" si="3"/>
        <v>8142.4</v>
      </c>
      <c r="K83" s="11"/>
    </row>
    <row r="84" spans="1:11" ht="15">
      <c r="A84" s="43">
        <v>75</v>
      </c>
      <c r="B84" s="48" t="s">
        <v>205</v>
      </c>
      <c r="C84" s="48">
        <v>33092124</v>
      </c>
      <c r="D84" s="48" t="s">
        <v>206</v>
      </c>
      <c r="E84" s="49">
        <v>304</v>
      </c>
      <c r="F84" s="48" t="s">
        <v>207</v>
      </c>
      <c r="G84" s="50">
        <v>43696</v>
      </c>
      <c r="H84" s="48">
        <v>26797</v>
      </c>
      <c r="I84" s="67">
        <v>40367.43</v>
      </c>
      <c r="J84" s="69">
        <f t="shared" si="3"/>
        <v>40367.43</v>
      </c>
      <c r="K84" s="11"/>
    </row>
    <row r="85" spans="1:11" s="4" customFormat="1" ht="15.75">
      <c r="A85" s="47">
        <v>76</v>
      </c>
      <c r="B85" s="48" t="s">
        <v>208</v>
      </c>
      <c r="C85" s="48">
        <v>16491486</v>
      </c>
      <c r="D85" s="48" t="s">
        <v>209</v>
      </c>
      <c r="E85" s="49">
        <v>171</v>
      </c>
      <c r="F85" s="48" t="s">
        <v>210</v>
      </c>
      <c r="G85" s="50">
        <v>43696</v>
      </c>
      <c r="H85" s="48">
        <v>26798</v>
      </c>
      <c r="I85" s="67">
        <v>48626.59</v>
      </c>
      <c r="J85" s="69"/>
      <c r="K85" s="11"/>
    </row>
    <row r="86" spans="1:11" ht="15">
      <c r="A86" s="43">
        <v>77</v>
      </c>
      <c r="B86" s="48" t="s">
        <v>208</v>
      </c>
      <c r="C86" s="48">
        <v>16491486</v>
      </c>
      <c r="D86" s="48" t="s">
        <v>209</v>
      </c>
      <c r="E86" s="49">
        <v>171</v>
      </c>
      <c r="F86" s="48" t="s">
        <v>211</v>
      </c>
      <c r="G86" s="50">
        <v>43696</v>
      </c>
      <c r="H86" s="48">
        <v>26798</v>
      </c>
      <c r="I86" s="67">
        <v>-86.24</v>
      </c>
      <c r="J86" s="69">
        <f>I85+I86</f>
        <v>48540.35</v>
      </c>
      <c r="K86" s="11"/>
    </row>
    <row r="87" spans="1:11" ht="15">
      <c r="A87" s="47">
        <v>78</v>
      </c>
      <c r="B87" s="48" t="s">
        <v>212</v>
      </c>
      <c r="C87" s="48">
        <v>23528154</v>
      </c>
      <c r="D87" s="48" t="s">
        <v>213</v>
      </c>
      <c r="E87" s="49">
        <v>326</v>
      </c>
      <c r="F87" s="48" t="s">
        <v>214</v>
      </c>
      <c r="G87" s="50">
        <v>43696</v>
      </c>
      <c r="H87" s="48">
        <v>26799</v>
      </c>
      <c r="I87" s="67">
        <v>7435.68</v>
      </c>
      <c r="J87" s="69">
        <f>I87</f>
        <v>7435.68</v>
      </c>
      <c r="K87" s="11"/>
    </row>
    <row r="88" spans="1:11" s="5" customFormat="1" ht="15">
      <c r="A88" s="43">
        <v>79</v>
      </c>
      <c r="B88" s="48" t="s">
        <v>215</v>
      </c>
      <c r="C88" s="48">
        <v>29834217</v>
      </c>
      <c r="D88" s="48" t="s">
        <v>216</v>
      </c>
      <c r="E88" s="49">
        <v>298</v>
      </c>
      <c r="F88" s="48" t="s">
        <v>217</v>
      </c>
      <c r="G88" s="50">
        <v>43696</v>
      </c>
      <c r="H88" s="48">
        <v>26800</v>
      </c>
      <c r="I88" s="67">
        <v>22802.3</v>
      </c>
      <c r="J88" s="69"/>
      <c r="K88" s="72"/>
    </row>
    <row r="89" spans="1:11" s="5" customFormat="1" ht="15.75">
      <c r="A89" s="47">
        <v>80</v>
      </c>
      <c r="B89" s="48" t="s">
        <v>215</v>
      </c>
      <c r="C89" s="48">
        <v>29834217</v>
      </c>
      <c r="D89" s="48" t="s">
        <v>216</v>
      </c>
      <c r="E89" s="49">
        <v>298</v>
      </c>
      <c r="F89" s="48" t="s">
        <v>218</v>
      </c>
      <c r="G89" s="50">
        <v>43696</v>
      </c>
      <c r="H89" s="48">
        <v>26800</v>
      </c>
      <c r="I89" s="67">
        <v>-114.24</v>
      </c>
      <c r="J89" s="69">
        <f>I88+I89</f>
        <v>22688.059999999998</v>
      </c>
      <c r="K89" s="72"/>
    </row>
    <row r="90" spans="1:11" s="5" customFormat="1" ht="15">
      <c r="A90" s="43">
        <v>81</v>
      </c>
      <c r="B90" s="48" t="s">
        <v>219</v>
      </c>
      <c r="C90" s="48">
        <v>17994176</v>
      </c>
      <c r="D90" s="48" t="s">
        <v>220</v>
      </c>
      <c r="E90" s="54">
        <v>293</v>
      </c>
      <c r="F90" s="48" t="s">
        <v>221</v>
      </c>
      <c r="G90" s="50">
        <v>43696</v>
      </c>
      <c r="H90" s="48">
        <v>26801</v>
      </c>
      <c r="I90" s="67">
        <v>19212.26</v>
      </c>
      <c r="J90" s="69">
        <f>I90</f>
        <v>19212.26</v>
      </c>
      <c r="K90" s="72"/>
    </row>
    <row r="91" spans="1:11" s="5" customFormat="1" ht="15.75">
      <c r="A91" s="47">
        <v>82</v>
      </c>
      <c r="B91" s="48" t="s">
        <v>222</v>
      </c>
      <c r="C91" s="48">
        <v>14571643</v>
      </c>
      <c r="D91" s="48" t="s">
        <v>223</v>
      </c>
      <c r="E91" s="49">
        <v>339</v>
      </c>
      <c r="F91" s="48" t="s">
        <v>224</v>
      </c>
      <c r="G91" s="50">
        <v>43696</v>
      </c>
      <c r="H91" s="48">
        <v>26802</v>
      </c>
      <c r="I91" s="67">
        <v>14062.72</v>
      </c>
      <c r="J91" s="69">
        <f>I91</f>
        <v>14062.72</v>
      </c>
      <c r="K91" s="72"/>
    </row>
    <row r="92" spans="1:11" s="5" customFormat="1" ht="15">
      <c r="A92" s="43">
        <v>83</v>
      </c>
      <c r="B92" s="48" t="s">
        <v>225</v>
      </c>
      <c r="C92" s="48">
        <v>15627904</v>
      </c>
      <c r="D92" s="48" t="s">
        <v>226</v>
      </c>
      <c r="E92" s="49">
        <v>40</v>
      </c>
      <c r="F92" s="48" t="s">
        <v>227</v>
      </c>
      <c r="G92" s="50">
        <v>43696</v>
      </c>
      <c r="H92" s="48">
        <v>26803</v>
      </c>
      <c r="I92" s="67">
        <v>9587.76</v>
      </c>
      <c r="J92" s="69">
        <f>I92</f>
        <v>9587.76</v>
      </c>
      <c r="K92" s="72"/>
    </row>
    <row r="93" spans="1:11" ht="15">
      <c r="A93" s="47">
        <v>84</v>
      </c>
      <c r="B93" s="48" t="s">
        <v>228</v>
      </c>
      <c r="C93" s="48">
        <v>16152226</v>
      </c>
      <c r="D93" s="48" t="s">
        <v>229</v>
      </c>
      <c r="E93" s="49">
        <v>306</v>
      </c>
      <c r="F93" s="48" t="s">
        <v>230</v>
      </c>
      <c r="G93" s="50">
        <v>43696</v>
      </c>
      <c r="H93" s="48">
        <v>26804</v>
      </c>
      <c r="I93" s="67">
        <v>42944.38</v>
      </c>
      <c r="J93" s="69"/>
      <c r="K93" s="11"/>
    </row>
    <row r="94" spans="1:11" s="4" customFormat="1" ht="15">
      <c r="A94" s="43">
        <v>85</v>
      </c>
      <c r="B94" s="48" t="s">
        <v>228</v>
      </c>
      <c r="C94" s="48">
        <v>16152226</v>
      </c>
      <c r="D94" s="48" t="s">
        <v>229</v>
      </c>
      <c r="E94" s="49">
        <v>306</v>
      </c>
      <c r="F94" s="48" t="s">
        <v>231</v>
      </c>
      <c r="G94" s="50">
        <v>43696</v>
      </c>
      <c r="H94" s="48">
        <v>26804</v>
      </c>
      <c r="I94" s="67">
        <v>-55.1</v>
      </c>
      <c r="J94" s="69">
        <f>I93+I94</f>
        <v>42889.28</v>
      </c>
      <c r="K94" s="11"/>
    </row>
    <row r="95" spans="1:11" ht="15">
      <c r="A95" s="47">
        <v>86</v>
      </c>
      <c r="B95" s="48" t="s">
        <v>232</v>
      </c>
      <c r="C95" s="48">
        <v>18633811</v>
      </c>
      <c r="D95" s="48" t="s">
        <v>233</v>
      </c>
      <c r="E95" s="49">
        <v>110</v>
      </c>
      <c r="F95" s="48" t="s">
        <v>234</v>
      </c>
      <c r="G95" s="50">
        <v>43696</v>
      </c>
      <c r="H95" s="48">
        <v>26805</v>
      </c>
      <c r="I95" s="67">
        <v>37505.3</v>
      </c>
      <c r="J95" s="69">
        <f>I95</f>
        <v>37505.3</v>
      </c>
      <c r="K95" s="11"/>
    </row>
    <row r="96" spans="1:11" ht="15">
      <c r="A96" s="43">
        <v>87</v>
      </c>
      <c r="B96" s="48" t="s">
        <v>235</v>
      </c>
      <c r="C96" s="48">
        <v>30323305</v>
      </c>
      <c r="D96" s="48" t="s">
        <v>236</v>
      </c>
      <c r="E96" s="49">
        <v>329</v>
      </c>
      <c r="F96" s="48" t="s">
        <v>237</v>
      </c>
      <c r="G96" s="50">
        <v>43696</v>
      </c>
      <c r="H96" s="48">
        <v>26806</v>
      </c>
      <c r="I96" s="67">
        <v>868.9</v>
      </c>
      <c r="J96" s="69">
        <f>I96</f>
        <v>868.9</v>
      </c>
      <c r="K96" s="11"/>
    </row>
    <row r="97" spans="1:11" s="5" customFormat="1" ht="15.75">
      <c r="A97" s="47">
        <v>88</v>
      </c>
      <c r="B97" s="48" t="s">
        <v>238</v>
      </c>
      <c r="C97" s="48">
        <v>15988399</v>
      </c>
      <c r="D97" s="48" t="s">
        <v>239</v>
      </c>
      <c r="E97" s="49">
        <v>17</v>
      </c>
      <c r="F97" s="48" t="s">
        <v>240</v>
      </c>
      <c r="G97" s="50">
        <v>43696</v>
      </c>
      <c r="H97" s="48">
        <v>26807</v>
      </c>
      <c r="I97" s="67">
        <v>15186.53</v>
      </c>
      <c r="J97" s="69"/>
      <c r="K97" s="72"/>
    </row>
    <row r="98" spans="1:11" s="5" customFormat="1" ht="15">
      <c r="A98" s="43">
        <v>89</v>
      </c>
      <c r="B98" s="48" t="s">
        <v>238</v>
      </c>
      <c r="C98" s="48">
        <v>15988399</v>
      </c>
      <c r="D98" s="48" t="s">
        <v>239</v>
      </c>
      <c r="E98" s="49">
        <v>17</v>
      </c>
      <c r="F98" s="48" t="s">
        <v>241</v>
      </c>
      <c r="G98" s="50">
        <v>43696</v>
      </c>
      <c r="H98" s="48">
        <v>26807</v>
      </c>
      <c r="I98" s="67">
        <v>-54.43</v>
      </c>
      <c r="J98" s="69">
        <f>I97+I98</f>
        <v>15132.1</v>
      </c>
      <c r="K98" s="72"/>
    </row>
    <row r="99" spans="1:11" s="5" customFormat="1" ht="15.75">
      <c r="A99" s="47">
        <v>90</v>
      </c>
      <c r="B99" s="48" t="s">
        <v>242</v>
      </c>
      <c r="C99" s="48">
        <v>15941922</v>
      </c>
      <c r="D99" s="48" t="s">
        <v>243</v>
      </c>
      <c r="E99" s="49">
        <v>41</v>
      </c>
      <c r="F99" s="48" t="s">
        <v>244</v>
      </c>
      <c r="G99" s="50">
        <v>43696</v>
      </c>
      <c r="H99" s="48">
        <v>26808</v>
      </c>
      <c r="I99" s="67">
        <v>17343.9</v>
      </c>
      <c r="J99" s="69">
        <f>I99</f>
        <v>17343.9</v>
      </c>
      <c r="K99" s="72"/>
    </row>
    <row r="100" spans="1:11" s="5" customFormat="1" ht="15">
      <c r="A100" s="43">
        <v>91</v>
      </c>
      <c r="B100" s="48" t="s">
        <v>245</v>
      </c>
      <c r="C100" s="48">
        <v>16285931</v>
      </c>
      <c r="D100" s="48" t="s">
        <v>246</v>
      </c>
      <c r="E100" s="49">
        <v>124</v>
      </c>
      <c r="F100" s="48" t="s">
        <v>247</v>
      </c>
      <c r="G100" s="50">
        <v>43696</v>
      </c>
      <c r="H100" s="48">
        <v>26809</v>
      </c>
      <c r="I100" s="67">
        <v>319039.95</v>
      </c>
      <c r="J100" s="69">
        <f>I100</f>
        <v>319039.95</v>
      </c>
      <c r="K100" s="72"/>
    </row>
    <row r="101" spans="1:11" s="5" customFormat="1" ht="15.75">
      <c r="A101" s="47">
        <v>92</v>
      </c>
      <c r="B101" s="48" t="s">
        <v>248</v>
      </c>
      <c r="C101" s="48">
        <v>34185140</v>
      </c>
      <c r="D101" s="48" t="s">
        <v>249</v>
      </c>
      <c r="E101" s="49">
        <v>321</v>
      </c>
      <c r="F101" s="48" t="s">
        <v>250</v>
      </c>
      <c r="G101" s="50">
        <v>43696</v>
      </c>
      <c r="H101" s="48">
        <v>26810</v>
      </c>
      <c r="I101" s="67">
        <v>16660.28</v>
      </c>
      <c r="J101" s="69">
        <f>I101</f>
        <v>16660.28</v>
      </c>
      <c r="K101" s="72"/>
    </row>
    <row r="102" spans="1:11" s="5" customFormat="1" ht="15">
      <c r="A102" s="43">
        <v>93</v>
      </c>
      <c r="B102" s="48" t="s">
        <v>251</v>
      </c>
      <c r="C102" s="48">
        <v>30470772</v>
      </c>
      <c r="D102" s="48" t="s">
        <v>252</v>
      </c>
      <c r="E102" s="49">
        <v>242</v>
      </c>
      <c r="F102" s="48" t="s">
        <v>253</v>
      </c>
      <c r="G102" s="50">
        <v>43696</v>
      </c>
      <c r="H102" s="48">
        <v>26811</v>
      </c>
      <c r="I102" s="67">
        <v>151039.28</v>
      </c>
      <c r="J102" s="69"/>
      <c r="K102" s="72"/>
    </row>
    <row r="103" spans="1:11" s="5" customFormat="1" ht="15.75">
      <c r="A103" s="47">
        <v>94</v>
      </c>
      <c r="B103" s="48" t="s">
        <v>251</v>
      </c>
      <c r="C103" s="48">
        <v>30470772</v>
      </c>
      <c r="D103" s="48" t="s">
        <v>252</v>
      </c>
      <c r="E103" s="49">
        <v>242</v>
      </c>
      <c r="F103" s="48" t="s">
        <v>254</v>
      </c>
      <c r="G103" s="50">
        <v>43696</v>
      </c>
      <c r="H103" s="48">
        <v>26811</v>
      </c>
      <c r="I103" s="67">
        <v>-265.44</v>
      </c>
      <c r="J103" s="69">
        <f>I102+I103</f>
        <v>150773.84</v>
      </c>
      <c r="K103" s="72"/>
    </row>
    <row r="104" spans="1:11" s="5" customFormat="1" ht="15">
      <c r="A104" s="43">
        <v>95</v>
      </c>
      <c r="B104" s="48" t="s">
        <v>255</v>
      </c>
      <c r="C104" s="48">
        <v>18564487</v>
      </c>
      <c r="D104" s="48" t="s">
        <v>256</v>
      </c>
      <c r="E104" s="49">
        <v>179</v>
      </c>
      <c r="F104" s="48" t="s">
        <v>257</v>
      </c>
      <c r="G104" s="50">
        <v>43696</v>
      </c>
      <c r="H104" s="48">
        <v>26812</v>
      </c>
      <c r="I104" s="67">
        <v>17661.5</v>
      </c>
      <c r="J104" s="69">
        <f>I104</f>
        <v>17661.5</v>
      </c>
      <c r="K104" s="72"/>
    </row>
    <row r="105" spans="1:11" ht="15">
      <c r="A105" s="47">
        <v>96</v>
      </c>
      <c r="B105" s="48" t="s">
        <v>258</v>
      </c>
      <c r="C105" s="48">
        <v>3173189</v>
      </c>
      <c r="D105" s="48" t="s">
        <v>259</v>
      </c>
      <c r="E105" s="49">
        <v>249</v>
      </c>
      <c r="F105" s="48" t="s">
        <v>260</v>
      </c>
      <c r="G105" s="50">
        <v>43696</v>
      </c>
      <c r="H105" s="48">
        <v>26813</v>
      </c>
      <c r="I105" s="67">
        <v>7092.29</v>
      </c>
      <c r="J105" s="69">
        <f aca="true" t="shared" si="4" ref="J105:J115">I105</f>
        <v>7092.29</v>
      </c>
      <c r="K105" s="11"/>
    </row>
    <row r="106" spans="1:11" ht="15">
      <c r="A106" s="43">
        <v>97</v>
      </c>
      <c r="B106" s="48" t="s">
        <v>261</v>
      </c>
      <c r="C106" s="48">
        <v>31382040</v>
      </c>
      <c r="D106" s="48" t="s">
        <v>262</v>
      </c>
      <c r="E106" s="49">
        <v>281</v>
      </c>
      <c r="F106" s="48" t="s">
        <v>263</v>
      </c>
      <c r="G106" s="50">
        <v>43696</v>
      </c>
      <c r="H106" s="48">
        <v>26814</v>
      </c>
      <c r="I106" s="67">
        <v>69097.28</v>
      </c>
      <c r="J106" s="69">
        <f t="shared" si="4"/>
        <v>69097.28</v>
      </c>
      <c r="K106" s="11"/>
    </row>
    <row r="107" spans="1:11" ht="15">
      <c r="A107" s="47">
        <v>98</v>
      </c>
      <c r="B107" s="48" t="s">
        <v>264</v>
      </c>
      <c r="C107" s="48">
        <v>15091864</v>
      </c>
      <c r="D107" s="48" t="s">
        <v>265</v>
      </c>
      <c r="E107" s="49">
        <v>343</v>
      </c>
      <c r="F107" s="48" t="s">
        <v>266</v>
      </c>
      <c r="G107" s="50">
        <v>43696</v>
      </c>
      <c r="H107" s="48">
        <v>26815</v>
      </c>
      <c r="I107" s="67">
        <v>10340.4</v>
      </c>
      <c r="J107" s="69">
        <f t="shared" si="4"/>
        <v>10340.4</v>
      </c>
      <c r="K107" s="11"/>
    </row>
    <row r="108" spans="1:11" ht="15">
      <c r="A108" s="43">
        <v>99</v>
      </c>
      <c r="B108" s="48" t="s">
        <v>267</v>
      </c>
      <c r="C108" s="48">
        <v>28533291</v>
      </c>
      <c r="D108" s="48" t="s">
        <v>268</v>
      </c>
      <c r="E108" s="54">
        <v>169</v>
      </c>
      <c r="F108" s="48" t="s">
        <v>269</v>
      </c>
      <c r="G108" s="50">
        <v>43696</v>
      </c>
      <c r="H108" s="48">
        <v>26816</v>
      </c>
      <c r="I108" s="67">
        <v>70659.79</v>
      </c>
      <c r="J108" s="69">
        <f t="shared" si="4"/>
        <v>70659.79</v>
      </c>
      <c r="K108" s="11"/>
    </row>
    <row r="109" spans="1:11" ht="15">
      <c r="A109" s="47">
        <v>100</v>
      </c>
      <c r="B109" s="48" t="s">
        <v>270</v>
      </c>
      <c r="C109" s="48">
        <v>5919324</v>
      </c>
      <c r="D109" s="48" t="s">
        <v>271</v>
      </c>
      <c r="E109" s="49">
        <v>134</v>
      </c>
      <c r="F109" s="48" t="s">
        <v>272</v>
      </c>
      <c r="G109" s="50">
        <v>43696</v>
      </c>
      <c r="H109" s="48">
        <v>26817</v>
      </c>
      <c r="I109" s="67">
        <v>14095.87</v>
      </c>
      <c r="J109" s="69">
        <f t="shared" si="4"/>
        <v>14095.87</v>
      </c>
      <c r="K109" s="11"/>
    </row>
    <row r="110" spans="1:11" ht="15">
      <c r="A110" s="43">
        <v>101</v>
      </c>
      <c r="B110" s="48" t="s">
        <v>273</v>
      </c>
      <c r="C110" s="48">
        <v>37095905</v>
      </c>
      <c r="D110" s="48" t="s">
        <v>274</v>
      </c>
      <c r="E110" s="54">
        <v>340</v>
      </c>
      <c r="F110" s="48" t="s">
        <v>275</v>
      </c>
      <c r="G110" s="50">
        <v>43696</v>
      </c>
      <c r="H110" s="48">
        <v>26818</v>
      </c>
      <c r="I110" s="67">
        <v>26365.92</v>
      </c>
      <c r="J110" s="69">
        <f t="shared" si="4"/>
        <v>26365.92</v>
      </c>
      <c r="K110" s="11"/>
    </row>
    <row r="111" spans="1:11" s="5" customFormat="1" ht="15.75">
      <c r="A111" s="47">
        <v>102</v>
      </c>
      <c r="B111" s="48" t="s">
        <v>276</v>
      </c>
      <c r="C111" s="48">
        <v>36869668</v>
      </c>
      <c r="D111" s="48" t="s">
        <v>277</v>
      </c>
      <c r="E111" s="49">
        <v>349</v>
      </c>
      <c r="F111" s="48" t="s">
        <v>278</v>
      </c>
      <c r="G111" s="50">
        <v>43696</v>
      </c>
      <c r="H111" s="48">
        <v>26819</v>
      </c>
      <c r="I111" s="67">
        <v>3890.32</v>
      </c>
      <c r="J111" s="69">
        <f t="shared" si="4"/>
        <v>3890.32</v>
      </c>
      <c r="K111" s="72"/>
    </row>
    <row r="112" spans="1:11" ht="15">
      <c r="A112" s="43">
        <v>103</v>
      </c>
      <c r="B112" s="48" t="s">
        <v>279</v>
      </c>
      <c r="C112" s="48">
        <v>36420218</v>
      </c>
      <c r="D112" s="48" t="s">
        <v>280</v>
      </c>
      <c r="E112" s="49">
        <v>337</v>
      </c>
      <c r="F112" s="48" t="s">
        <v>281</v>
      </c>
      <c r="G112" s="50">
        <v>43696</v>
      </c>
      <c r="H112" s="48">
        <v>26820</v>
      </c>
      <c r="I112" s="67">
        <v>7682.08</v>
      </c>
      <c r="J112" s="69">
        <f t="shared" si="4"/>
        <v>7682.08</v>
      </c>
      <c r="K112" s="11"/>
    </row>
    <row r="113" spans="1:11" ht="15">
      <c r="A113" s="47">
        <v>104</v>
      </c>
      <c r="B113" s="48" t="s">
        <v>282</v>
      </c>
      <c r="C113" s="48">
        <v>26324779</v>
      </c>
      <c r="D113" s="48" t="s">
        <v>283</v>
      </c>
      <c r="E113" s="49">
        <v>202</v>
      </c>
      <c r="F113" s="48" t="s">
        <v>284</v>
      </c>
      <c r="G113" s="50">
        <v>43696</v>
      </c>
      <c r="H113" s="48">
        <v>26821</v>
      </c>
      <c r="I113" s="67">
        <v>28150.08</v>
      </c>
      <c r="J113" s="69">
        <f t="shared" si="4"/>
        <v>28150.08</v>
      </c>
      <c r="K113" s="11"/>
    </row>
    <row r="114" spans="1:11" s="6" customFormat="1" ht="15">
      <c r="A114" s="43">
        <v>105</v>
      </c>
      <c r="B114" s="73" t="s">
        <v>285</v>
      </c>
      <c r="C114" s="74">
        <v>29245270</v>
      </c>
      <c r="D114" s="73" t="s">
        <v>286</v>
      </c>
      <c r="E114" s="75">
        <v>180</v>
      </c>
      <c r="F114" s="73" t="s">
        <v>287</v>
      </c>
      <c r="G114" s="76">
        <v>43696</v>
      </c>
      <c r="H114" s="74">
        <v>26822</v>
      </c>
      <c r="I114" s="77">
        <v>14995.4</v>
      </c>
      <c r="J114" s="69">
        <f t="shared" si="4"/>
        <v>14995.4</v>
      </c>
      <c r="K114" s="78"/>
    </row>
    <row r="115" spans="1:11" ht="15">
      <c r="A115" s="47">
        <v>106</v>
      </c>
      <c r="B115" s="48" t="s">
        <v>288</v>
      </c>
      <c r="C115" s="48">
        <v>32965506</v>
      </c>
      <c r="D115" s="48" t="s">
        <v>289</v>
      </c>
      <c r="E115" s="54">
        <v>351</v>
      </c>
      <c r="F115" s="48" t="s">
        <v>290</v>
      </c>
      <c r="G115" s="50">
        <v>43696</v>
      </c>
      <c r="H115" s="48">
        <v>26823</v>
      </c>
      <c r="I115" s="67">
        <v>1806</v>
      </c>
      <c r="J115" s="69">
        <f t="shared" si="4"/>
        <v>1806</v>
      </c>
      <c r="K115" s="11"/>
    </row>
    <row r="116" spans="1:11" s="4" customFormat="1" ht="15">
      <c r="A116" s="43">
        <v>107</v>
      </c>
      <c r="B116" s="48" t="s">
        <v>291</v>
      </c>
      <c r="C116" s="48">
        <v>18158047</v>
      </c>
      <c r="D116" s="48" t="s">
        <v>292</v>
      </c>
      <c r="E116" s="49">
        <v>133</v>
      </c>
      <c r="F116" s="48" t="s">
        <v>293</v>
      </c>
      <c r="G116" s="50">
        <v>43696</v>
      </c>
      <c r="H116" s="48">
        <v>26824</v>
      </c>
      <c r="I116" s="67">
        <v>87932.1</v>
      </c>
      <c r="J116" s="69"/>
      <c r="K116" s="11"/>
    </row>
    <row r="117" spans="1:11" s="4" customFormat="1" ht="15.75">
      <c r="A117" s="47">
        <v>108</v>
      </c>
      <c r="B117" s="48" t="s">
        <v>291</v>
      </c>
      <c r="C117" s="48">
        <v>18158047</v>
      </c>
      <c r="D117" s="48" t="s">
        <v>292</v>
      </c>
      <c r="E117" s="49">
        <v>133</v>
      </c>
      <c r="F117" s="48" t="s">
        <v>294</v>
      </c>
      <c r="G117" s="50">
        <v>43696</v>
      </c>
      <c r="H117" s="48">
        <v>26824</v>
      </c>
      <c r="I117" s="67">
        <v>-54.43</v>
      </c>
      <c r="J117" s="69"/>
      <c r="K117" s="11"/>
    </row>
    <row r="118" spans="1:11" s="4" customFormat="1" ht="15">
      <c r="A118" s="43">
        <v>109</v>
      </c>
      <c r="B118" s="48" t="s">
        <v>291</v>
      </c>
      <c r="C118" s="48">
        <v>18158047</v>
      </c>
      <c r="D118" s="48" t="s">
        <v>292</v>
      </c>
      <c r="E118" s="49">
        <v>133</v>
      </c>
      <c r="F118" s="48" t="s">
        <v>295</v>
      </c>
      <c r="G118" s="50">
        <v>43696</v>
      </c>
      <c r="H118" s="48">
        <v>26824</v>
      </c>
      <c r="I118" s="67">
        <v>-36.29</v>
      </c>
      <c r="J118" s="69"/>
      <c r="K118" s="11"/>
    </row>
    <row r="119" spans="1:11" ht="15">
      <c r="A119" s="47">
        <v>110</v>
      </c>
      <c r="B119" s="48" t="s">
        <v>291</v>
      </c>
      <c r="C119" s="48">
        <v>18158047</v>
      </c>
      <c r="D119" s="48" t="s">
        <v>292</v>
      </c>
      <c r="E119" s="49">
        <v>133</v>
      </c>
      <c r="F119" s="48" t="s">
        <v>296</v>
      </c>
      <c r="G119" s="50">
        <v>43696</v>
      </c>
      <c r="H119" s="48">
        <v>26824</v>
      </c>
      <c r="I119" s="67">
        <v>36.29</v>
      </c>
      <c r="J119" s="69">
        <f>I116+I117+I118+I119</f>
        <v>87877.67000000001</v>
      </c>
      <c r="K119" s="11"/>
    </row>
    <row r="120" spans="1:11" ht="15">
      <c r="A120" s="43">
        <v>111</v>
      </c>
      <c r="B120" s="48" t="s">
        <v>297</v>
      </c>
      <c r="C120" s="48">
        <v>30354638</v>
      </c>
      <c r="D120" s="48" t="s">
        <v>298</v>
      </c>
      <c r="E120" s="49">
        <v>325</v>
      </c>
      <c r="F120" s="48" t="s">
        <v>299</v>
      </c>
      <c r="G120" s="50">
        <v>43696</v>
      </c>
      <c r="H120" s="48">
        <v>26825</v>
      </c>
      <c r="I120" s="67">
        <v>14341.6</v>
      </c>
      <c r="J120" s="69">
        <f>I120</f>
        <v>14341.6</v>
      </c>
      <c r="K120" s="11"/>
    </row>
    <row r="121" spans="1:11" ht="15">
      <c r="A121" s="47">
        <v>112</v>
      </c>
      <c r="B121" s="48" t="s">
        <v>300</v>
      </c>
      <c r="C121" s="48">
        <v>30974176</v>
      </c>
      <c r="D121" s="48" t="s">
        <v>301</v>
      </c>
      <c r="E121" s="49">
        <v>192</v>
      </c>
      <c r="F121" s="48" t="s">
        <v>302</v>
      </c>
      <c r="G121" s="50">
        <v>43696</v>
      </c>
      <c r="H121" s="48">
        <v>26826</v>
      </c>
      <c r="I121" s="67">
        <v>13554.91</v>
      </c>
      <c r="J121" s="69">
        <f>I121</f>
        <v>13554.91</v>
      </c>
      <c r="K121" s="11"/>
    </row>
    <row r="122" spans="1:11" ht="15">
      <c r="A122" s="43">
        <v>113</v>
      </c>
      <c r="B122" s="48" t="s">
        <v>303</v>
      </c>
      <c r="C122" s="48">
        <v>15446991</v>
      </c>
      <c r="D122" s="48" t="s">
        <v>304</v>
      </c>
      <c r="E122" s="49">
        <v>350</v>
      </c>
      <c r="F122" s="48" t="s">
        <v>305</v>
      </c>
      <c r="G122" s="50">
        <v>43696</v>
      </c>
      <c r="H122" s="48">
        <v>26827</v>
      </c>
      <c r="I122" s="67">
        <v>7499.8</v>
      </c>
      <c r="J122" s="69">
        <f>I122</f>
        <v>7499.8</v>
      </c>
      <c r="K122" s="11"/>
    </row>
    <row r="123" spans="1:11" ht="15">
      <c r="A123" s="47">
        <v>114</v>
      </c>
      <c r="B123" s="48" t="s">
        <v>306</v>
      </c>
      <c r="C123" s="48">
        <v>28262117</v>
      </c>
      <c r="D123" s="48" t="s">
        <v>307</v>
      </c>
      <c r="E123" s="49">
        <v>297</v>
      </c>
      <c r="F123" s="48" t="s">
        <v>189</v>
      </c>
      <c r="G123" s="50">
        <v>43696</v>
      </c>
      <c r="H123" s="48">
        <v>26828</v>
      </c>
      <c r="I123" s="67">
        <v>267.46</v>
      </c>
      <c r="J123" s="69">
        <f>I123</f>
        <v>267.46</v>
      </c>
      <c r="K123" s="11"/>
    </row>
    <row r="124" spans="1:11" s="4" customFormat="1" ht="15">
      <c r="A124" s="43">
        <v>115</v>
      </c>
      <c r="B124" s="48" t="s">
        <v>308</v>
      </c>
      <c r="C124" s="48">
        <v>15190728</v>
      </c>
      <c r="D124" s="48" t="s">
        <v>309</v>
      </c>
      <c r="E124" s="49">
        <v>135</v>
      </c>
      <c r="F124" s="48" t="s">
        <v>310</v>
      </c>
      <c r="G124" s="50">
        <v>43696</v>
      </c>
      <c r="H124" s="48">
        <v>26829</v>
      </c>
      <c r="I124" s="67">
        <v>27173.44</v>
      </c>
      <c r="J124" s="69"/>
      <c r="K124" s="11"/>
    </row>
    <row r="125" spans="1:11" s="4" customFormat="1" ht="15.75">
      <c r="A125" s="47">
        <v>116</v>
      </c>
      <c r="B125" s="48" t="s">
        <v>308</v>
      </c>
      <c r="C125" s="48">
        <v>15190728</v>
      </c>
      <c r="D125" s="48" t="s">
        <v>309</v>
      </c>
      <c r="E125" s="49">
        <v>135</v>
      </c>
      <c r="F125" s="48" t="s">
        <v>311</v>
      </c>
      <c r="G125" s="50">
        <v>43696</v>
      </c>
      <c r="H125" s="48">
        <v>26829</v>
      </c>
      <c r="I125" s="67">
        <v>-66.08</v>
      </c>
      <c r="J125" s="69"/>
      <c r="K125" s="11"/>
    </row>
    <row r="126" spans="1:11" s="4" customFormat="1" ht="15">
      <c r="A126" s="43">
        <v>117</v>
      </c>
      <c r="B126" s="48" t="s">
        <v>308</v>
      </c>
      <c r="C126" s="48">
        <v>15190728</v>
      </c>
      <c r="D126" s="48" t="s">
        <v>309</v>
      </c>
      <c r="E126" s="49">
        <v>135</v>
      </c>
      <c r="F126" s="48" t="s">
        <v>312</v>
      </c>
      <c r="G126" s="50">
        <v>43696</v>
      </c>
      <c r="H126" s="48">
        <v>26829</v>
      </c>
      <c r="I126" s="67">
        <v>-66.08</v>
      </c>
      <c r="J126" s="69">
        <f>I124+I125+I126</f>
        <v>27041.279999999995</v>
      </c>
      <c r="K126" s="11"/>
    </row>
    <row r="127" spans="1:11" ht="15">
      <c r="A127" s="47">
        <v>118</v>
      </c>
      <c r="B127" s="48" t="s">
        <v>313</v>
      </c>
      <c r="C127" s="48">
        <v>8422035</v>
      </c>
      <c r="D127" s="48" t="s">
        <v>314</v>
      </c>
      <c r="E127" s="54">
        <v>328</v>
      </c>
      <c r="F127" s="48" t="s">
        <v>110</v>
      </c>
      <c r="G127" s="50">
        <v>43696</v>
      </c>
      <c r="H127" s="48">
        <v>26830</v>
      </c>
      <c r="I127" s="67">
        <v>57692.26</v>
      </c>
      <c r="J127" s="69">
        <f>I127</f>
        <v>57692.26</v>
      </c>
      <c r="K127" s="11"/>
    </row>
    <row r="128" spans="1:11" ht="15">
      <c r="A128" s="43">
        <v>119</v>
      </c>
      <c r="B128" s="48" t="s">
        <v>315</v>
      </c>
      <c r="C128" s="48">
        <v>15855643</v>
      </c>
      <c r="D128" s="48" t="s">
        <v>316</v>
      </c>
      <c r="E128" s="54">
        <v>42</v>
      </c>
      <c r="F128" s="48" t="s">
        <v>146</v>
      </c>
      <c r="G128" s="50">
        <v>43696</v>
      </c>
      <c r="H128" s="48">
        <v>26831</v>
      </c>
      <c r="I128" s="67">
        <v>23218.94</v>
      </c>
      <c r="J128" s="69">
        <f>I128</f>
        <v>23218.94</v>
      </c>
      <c r="K128" s="11"/>
    </row>
    <row r="129" spans="1:11" s="4" customFormat="1" ht="15.75">
      <c r="A129" s="47">
        <v>120</v>
      </c>
      <c r="B129" s="48" t="s">
        <v>317</v>
      </c>
      <c r="C129" s="48">
        <v>16247725</v>
      </c>
      <c r="D129" s="48" t="s">
        <v>318</v>
      </c>
      <c r="E129" s="54">
        <v>74</v>
      </c>
      <c r="F129" s="48" t="s">
        <v>319</v>
      </c>
      <c r="G129" s="50">
        <v>43696</v>
      </c>
      <c r="H129" s="48">
        <v>26832</v>
      </c>
      <c r="I129" s="67">
        <v>41318.26</v>
      </c>
      <c r="J129" s="69"/>
      <c r="K129" s="11"/>
    </row>
    <row r="130" spans="1:11" s="4" customFormat="1" ht="15">
      <c r="A130" s="43">
        <v>121</v>
      </c>
      <c r="B130" s="48" t="s">
        <v>317</v>
      </c>
      <c r="C130" s="48">
        <v>16247725</v>
      </c>
      <c r="D130" s="48" t="s">
        <v>318</v>
      </c>
      <c r="E130" s="54">
        <v>74</v>
      </c>
      <c r="F130" s="48" t="s">
        <v>320</v>
      </c>
      <c r="G130" s="50">
        <v>43696</v>
      </c>
      <c r="H130" s="48">
        <v>26832</v>
      </c>
      <c r="I130" s="67">
        <v>-36.29</v>
      </c>
      <c r="J130" s="69"/>
      <c r="K130" s="11"/>
    </row>
    <row r="131" spans="1:11" ht="15">
      <c r="A131" s="47">
        <v>122</v>
      </c>
      <c r="B131" s="48" t="s">
        <v>317</v>
      </c>
      <c r="C131" s="48">
        <v>16247725</v>
      </c>
      <c r="D131" s="48" t="s">
        <v>318</v>
      </c>
      <c r="E131" s="54">
        <v>74</v>
      </c>
      <c r="F131" s="48" t="s">
        <v>321</v>
      </c>
      <c r="G131" s="50">
        <v>43696</v>
      </c>
      <c r="H131" s="48">
        <v>26832</v>
      </c>
      <c r="I131" s="67">
        <v>-90.72</v>
      </c>
      <c r="J131" s="69">
        <f>I129+I130+I131</f>
        <v>41191.25</v>
      </c>
      <c r="K131" s="11"/>
    </row>
    <row r="132" spans="1:11" ht="15">
      <c r="A132" s="43">
        <v>123</v>
      </c>
      <c r="B132" s="48" t="s">
        <v>322</v>
      </c>
      <c r="C132" s="48">
        <v>39442539</v>
      </c>
      <c r="D132" s="48" t="s">
        <v>323</v>
      </c>
      <c r="E132" s="54">
        <v>292</v>
      </c>
      <c r="F132" s="48" t="s">
        <v>192</v>
      </c>
      <c r="G132" s="50">
        <v>43696</v>
      </c>
      <c r="H132" s="48">
        <v>26833</v>
      </c>
      <c r="I132" s="67">
        <v>11831.68</v>
      </c>
      <c r="J132" s="69">
        <f>I132</f>
        <v>11831.68</v>
      </c>
      <c r="K132" s="11"/>
    </row>
    <row r="133" spans="1:11" s="4" customFormat="1" ht="15.75">
      <c r="A133" s="47">
        <v>124</v>
      </c>
      <c r="B133" s="48" t="s">
        <v>324</v>
      </c>
      <c r="C133" s="48">
        <v>6353613</v>
      </c>
      <c r="D133" s="48" t="s">
        <v>325</v>
      </c>
      <c r="E133" s="54">
        <v>198</v>
      </c>
      <c r="F133" s="48" t="s">
        <v>326</v>
      </c>
      <c r="G133" s="50">
        <v>43696</v>
      </c>
      <c r="H133" s="48">
        <v>26834</v>
      </c>
      <c r="I133" s="67">
        <v>29378.64</v>
      </c>
      <c r="J133" s="69"/>
      <c r="K133" s="11"/>
    </row>
    <row r="134" spans="1:11" ht="15">
      <c r="A134" s="43">
        <v>125</v>
      </c>
      <c r="B134" s="48" t="s">
        <v>324</v>
      </c>
      <c r="C134" s="48">
        <v>6353613</v>
      </c>
      <c r="D134" s="48" t="s">
        <v>325</v>
      </c>
      <c r="E134" s="54">
        <v>198</v>
      </c>
      <c r="F134" s="48" t="s">
        <v>327</v>
      </c>
      <c r="G134" s="50">
        <v>43696</v>
      </c>
      <c r="H134" s="48">
        <v>26834</v>
      </c>
      <c r="I134" s="67">
        <v>-88.2</v>
      </c>
      <c r="J134" s="69">
        <f>I133+I134</f>
        <v>29290.44</v>
      </c>
      <c r="K134" s="11"/>
    </row>
    <row r="135" spans="1:11" s="4" customFormat="1" ht="16.5" customHeight="1">
      <c r="A135" s="47">
        <v>126</v>
      </c>
      <c r="B135" s="48" t="s">
        <v>328</v>
      </c>
      <c r="C135" s="48">
        <v>33120976</v>
      </c>
      <c r="D135" s="48" t="s">
        <v>329</v>
      </c>
      <c r="E135" s="49">
        <v>239</v>
      </c>
      <c r="F135" s="48" t="s">
        <v>330</v>
      </c>
      <c r="G135" s="50">
        <v>43696</v>
      </c>
      <c r="H135" s="48">
        <v>26835</v>
      </c>
      <c r="I135" s="67">
        <v>211652.56</v>
      </c>
      <c r="J135" s="69"/>
      <c r="K135" s="11"/>
    </row>
    <row r="136" spans="1:11" s="4" customFormat="1" ht="16.5" customHeight="1">
      <c r="A136" s="43">
        <v>127</v>
      </c>
      <c r="B136" s="48" t="s">
        <v>328</v>
      </c>
      <c r="C136" s="48">
        <v>33120976</v>
      </c>
      <c r="D136" s="48" t="s">
        <v>329</v>
      </c>
      <c r="E136" s="49">
        <v>239</v>
      </c>
      <c r="F136" s="48" t="s">
        <v>331</v>
      </c>
      <c r="G136" s="50">
        <v>43696</v>
      </c>
      <c r="H136" s="48">
        <v>26835</v>
      </c>
      <c r="I136" s="67">
        <v>-168</v>
      </c>
      <c r="J136" s="69"/>
      <c r="K136" s="11"/>
    </row>
    <row r="137" spans="1:11" ht="16.5" customHeight="1">
      <c r="A137" s="47">
        <v>128</v>
      </c>
      <c r="B137" s="48" t="s">
        <v>328</v>
      </c>
      <c r="C137" s="48">
        <v>33120976</v>
      </c>
      <c r="D137" s="48" t="s">
        <v>329</v>
      </c>
      <c r="E137" s="49">
        <v>239</v>
      </c>
      <c r="F137" s="48" t="s">
        <v>332</v>
      </c>
      <c r="G137" s="50">
        <v>43696</v>
      </c>
      <c r="H137" s="48">
        <v>26835</v>
      </c>
      <c r="I137" s="67">
        <v>-139.44</v>
      </c>
      <c r="J137" s="69">
        <f>I135+I136+I137</f>
        <v>211345.12</v>
      </c>
      <c r="K137" s="11"/>
    </row>
    <row r="138" spans="1:11" s="5" customFormat="1" ht="15">
      <c r="A138" s="43">
        <v>129</v>
      </c>
      <c r="B138" s="48" t="s">
        <v>333</v>
      </c>
      <c r="C138" s="48">
        <v>30354662</v>
      </c>
      <c r="D138" s="48" t="s">
        <v>334</v>
      </c>
      <c r="E138" s="49">
        <v>296</v>
      </c>
      <c r="F138" s="48" t="s">
        <v>335</v>
      </c>
      <c r="G138" s="50">
        <v>43696</v>
      </c>
      <c r="H138" s="48">
        <v>26836</v>
      </c>
      <c r="I138" s="67">
        <v>125756.12</v>
      </c>
      <c r="J138" s="69">
        <f>I138</f>
        <v>125756.12</v>
      </c>
      <c r="K138" s="72"/>
    </row>
    <row r="139" spans="1:11" s="7" customFormat="1" ht="15.75">
      <c r="A139" s="47">
        <v>130</v>
      </c>
      <c r="B139" s="48" t="s">
        <v>336</v>
      </c>
      <c r="C139" s="48">
        <v>15988380</v>
      </c>
      <c r="D139" s="48" t="s">
        <v>337</v>
      </c>
      <c r="E139" s="49">
        <v>15</v>
      </c>
      <c r="F139" s="48" t="s">
        <v>338</v>
      </c>
      <c r="G139" s="50">
        <v>43696</v>
      </c>
      <c r="H139" s="48">
        <v>26837</v>
      </c>
      <c r="I139" s="67">
        <v>22733.76</v>
      </c>
      <c r="J139" s="69">
        <f>I139</f>
        <v>22733.76</v>
      </c>
      <c r="K139" s="98"/>
    </row>
    <row r="140" spans="1:11" s="7" customFormat="1" ht="15">
      <c r="A140" s="43">
        <v>131</v>
      </c>
      <c r="B140" s="48" t="s">
        <v>339</v>
      </c>
      <c r="C140" s="48">
        <v>33101958</v>
      </c>
      <c r="D140" s="48" t="s">
        <v>340</v>
      </c>
      <c r="E140" s="49">
        <v>332</v>
      </c>
      <c r="F140" s="48" t="s">
        <v>214</v>
      </c>
      <c r="G140" s="50">
        <v>43696</v>
      </c>
      <c r="H140" s="48">
        <v>26838</v>
      </c>
      <c r="I140" s="67">
        <v>16037.7</v>
      </c>
      <c r="J140" s="69">
        <f>I140</f>
        <v>16037.7</v>
      </c>
      <c r="K140" s="98"/>
    </row>
    <row r="141" spans="1:11" ht="15">
      <c r="A141" s="47">
        <v>132</v>
      </c>
      <c r="B141" s="48" t="s">
        <v>341</v>
      </c>
      <c r="C141" s="48">
        <v>672664</v>
      </c>
      <c r="D141" s="48" t="s">
        <v>342</v>
      </c>
      <c r="E141" s="49">
        <v>243</v>
      </c>
      <c r="F141" s="48" t="s">
        <v>343</v>
      </c>
      <c r="G141" s="50">
        <v>43696</v>
      </c>
      <c r="H141" s="48">
        <v>26839</v>
      </c>
      <c r="I141" s="67">
        <v>20478.08</v>
      </c>
      <c r="J141" s="69">
        <f>I141</f>
        <v>20478.08</v>
      </c>
      <c r="K141" s="11"/>
    </row>
    <row r="142" spans="1:11" ht="15">
      <c r="A142" s="43">
        <v>133</v>
      </c>
      <c r="B142" s="48" t="s">
        <v>344</v>
      </c>
      <c r="C142" s="48">
        <v>15988429</v>
      </c>
      <c r="D142" s="48" t="s">
        <v>345</v>
      </c>
      <c r="E142" s="49">
        <v>16</v>
      </c>
      <c r="F142" s="48" t="s">
        <v>110</v>
      </c>
      <c r="G142" s="50">
        <v>43696</v>
      </c>
      <c r="H142" s="48">
        <v>26840</v>
      </c>
      <c r="I142" s="67">
        <v>58368.38</v>
      </c>
      <c r="J142" s="69">
        <f>I142</f>
        <v>58368.38</v>
      </c>
      <c r="K142" s="11"/>
    </row>
    <row r="143" spans="1:11" ht="15">
      <c r="A143" s="47">
        <v>134</v>
      </c>
      <c r="B143" s="48" t="s">
        <v>346</v>
      </c>
      <c r="C143" s="48">
        <v>7964577</v>
      </c>
      <c r="D143" s="48" t="s">
        <v>347</v>
      </c>
      <c r="E143" s="49">
        <v>353</v>
      </c>
      <c r="F143" s="48" t="s">
        <v>348</v>
      </c>
      <c r="G143" s="50">
        <v>43696</v>
      </c>
      <c r="H143" s="48">
        <v>26841</v>
      </c>
      <c r="I143" s="67">
        <v>96.32</v>
      </c>
      <c r="J143" s="69">
        <f>I143</f>
        <v>96.32</v>
      </c>
      <c r="K143" s="11"/>
    </row>
    <row r="144" spans="1:11" s="4" customFormat="1" ht="15">
      <c r="A144" s="43">
        <v>135</v>
      </c>
      <c r="B144" s="48" t="s">
        <v>349</v>
      </c>
      <c r="C144" s="48">
        <v>4485715</v>
      </c>
      <c r="D144" s="48" t="s">
        <v>350</v>
      </c>
      <c r="E144" s="49">
        <v>7</v>
      </c>
      <c r="F144" s="48" t="s">
        <v>351</v>
      </c>
      <c r="G144" s="50">
        <v>43696</v>
      </c>
      <c r="H144" s="48">
        <v>26842</v>
      </c>
      <c r="I144" s="67">
        <v>805655.68</v>
      </c>
      <c r="J144" s="69"/>
      <c r="K144" s="11"/>
    </row>
    <row r="145" spans="1:11" ht="15">
      <c r="A145" s="47">
        <v>136</v>
      </c>
      <c r="B145" s="48" t="s">
        <v>349</v>
      </c>
      <c r="C145" s="48">
        <v>4485715</v>
      </c>
      <c r="D145" s="48" t="s">
        <v>350</v>
      </c>
      <c r="E145" s="49">
        <v>7</v>
      </c>
      <c r="F145" s="48" t="s">
        <v>352</v>
      </c>
      <c r="G145" s="50">
        <v>43696</v>
      </c>
      <c r="H145" s="48">
        <v>26842</v>
      </c>
      <c r="I145" s="67">
        <v>-48.3</v>
      </c>
      <c r="J145" s="69">
        <f>I144+I145</f>
        <v>805607.38</v>
      </c>
      <c r="K145" s="11"/>
    </row>
    <row r="146" spans="1:11" ht="13.5" customHeight="1">
      <c r="A146" s="43">
        <v>137</v>
      </c>
      <c r="B146" s="48" t="s">
        <v>353</v>
      </c>
      <c r="C146" s="48">
        <v>4288063</v>
      </c>
      <c r="D146" s="48" t="s">
        <v>350</v>
      </c>
      <c r="E146" s="49">
        <v>5</v>
      </c>
      <c r="F146" s="48" t="s">
        <v>354</v>
      </c>
      <c r="G146" s="50">
        <v>43696</v>
      </c>
      <c r="H146" s="48">
        <v>26843</v>
      </c>
      <c r="I146" s="67">
        <v>79085.33</v>
      </c>
      <c r="J146" s="69"/>
      <c r="K146" s="11"/>
    </row>
    <row r="147" spans="1:11" s="4" customFormat="1" ht="15.75">
      <c r="A147" s="47">
        <v>138</v>
      </c>
      <c r="B147" s="48" t="s">
        <v>353</v>
      </c>
      <c r="C147" s="48">
        <v>4288063</v>
      </c>
      <c r="D147" s="48" t="s">
        <v>350</v>
      </c>
      <c r="E147" s="49">
        <v>5</v>
      </c>
      <c r="F147" s="48" t="s">
        <v>355</v>
      </c>
      <c r="G147" s="50">
        <v>43696</v>
      </c>
      <c r="H147" s="48">
        <v>26843</v>
      </c>
      <c r="I147" s="67">
        <v>-115.92</v>
      </c>
      <c r="J147" s="69">
        <f>I146+I147</f>
        <v>78969.41</v>
      </c>
      <c r="K147" s="11"/>
    </row>
    <row r="148" spans="1:11" s="4" customFormat="1" ht="15">
      <c r="A148" s="43">
        <v>139</v>
      </c>
      <c r="B148" s="48" t="s">
        <v>356</v>
      </c>
      <c r="C148" s="48">
        <v>4426352</v>
      </c>
      <c r="D148" s="48" t="s">
        <v>350</v>
      </c>
      <c r="E148" s="49">
        <v>3</v>
      </c>
      <c r="F148" s="48" t="s">
        <v>357</v>
      </c>
      <c r="G148" s="50">
        <v>43696</v>
      </c>
      <c r="H148" s="48">
        <v>26844</v>
      </c>
      <c r="I148" s="67">
        <v>-139.78</v>
      </c>
      <c r="J148" s="69"/>
      <c r="K148" s="11"/>
    </row>
    <row r="149" spans="1:11" ht="15">
      <c r="A149" s="47">
        <v>140</v>
      </c>
      <c r="B149" s="48" t="s">
        <v>356</v>
      </c>
      <c r="C149" s="48">
        <v>4426352</v>
      </c>
      <c r="D149" s="48" t="s">
        <v>350</v>
      </c>
      <c r="E149" s="49">
        <v>3</v>
      </c>
      <c r="F149" s="48" t="s">
        <v>358</v>
      </c>
      <c r="G149" s="50">
        <v>43696</v>
      </c>
      <c r="H149" s="48">
        <v>26844</v>
      </c>
      <c r="I149" s="67">
        <v>72153.14</v>
      </c>
      <c r="J149" s="69">
        <f>I148+I149</f>
        <v>72013.36</v>
      </c>
      <c r="K149" s="11"/>
    </row>
    <row r="150" spans="1:11" s="7" customFormat="1" ht="15">
      <c r="A150" s="43">
        <v>141</v>
      </c>
      <c r="B150" s="48" t="s">
        <v>359</v>
      </c>
      <c r="C150" s="48">
        <v>4288080</v>
      </c>
      <c r="D150" s="48" t="s">
        <v>159</v>
      </c>
      <c r="E150" s="49">
        <v>1</v>
      </c>
      <c r="F150" s="48" t="s">
        <v>360</v>
      </c>
      <c r="G150" s="50">
        <v>43696</v>
      </c>
      <c r="H150" s="48">
        <v>26845</v>
      </c>
      <c r="I150" s="67">
        <v>568919.85</v>
      </c>
      <c r="J150" s="69"/>
      <c r="K150" s="98"/>
    </row>
    <row r="151" spans="1:11" s="7" customFormat="1" ht="15.75">
      <c r="A151" s="47">
        <v>142</v>
      </c>
      <c r="B151" s="48" t="s">
        <v>359</v>
      </c>
      <c r="C151" s="48">
        <v>4288080</v>
      </c>
      <c r="D151" s="48" t="s">
        <v>159</v>
      </c>
      <c r="E151" s="49">
        <v>1</v>
      </c>
      <c r="F151" s="48" t="s">
        <v>361</v>
      </c>
      <c r="G151" s="50">
        <v>43696</v>
      </c>
      <c r="H151" s="48">
        <v>26845</v>
      </c>
      <c r="I151" s="67">
        <v>-43.01</v>
      </c>
      <c r="J151" s="69">
        <f>I150+I151</f>
        <v>568876.84</v>
      </c>
      <c r="K151" s="98"/>
    </row>
    <row r="152" spans="1:11" s="7" customFormat="1" ht="15">
      <c r="A152" s="43">
        <v>143</v>
      </c>
      <c r="B152" s="48" t="s">
        <v>362</v>
      </c>
      <c r="C152" s="48">
        <v>4547117</v>
      </c>
      <c r="D152" s="48" t="s">
        <v>350</v>
      </c>
      <c r="E152" s="49">
        <v>4</v>
      </c>
      <c r="F152" s="48" t="s">
        <v>363</v>
      </c>
      <c r="G152" s="50">
        <v>43696</v>
      </c>
      <c r="H152" s="48">
        <v>26846</v>
      </c>
      <c r="I152" s="67">
        <v>228565.93</v>
      </c>
      <c r="J152" s="69"/>
      <c r="K152" s="98"/>
    </row>
    <row r="153" spans="1:11" s="7" customFormat="1" ht="15.75">
      <c r="A153" s="47">
        <v>144</v>
      </c>
      <c r="B153" s="48" t="s">
        <v>362</v>
      </c>
      <c r="C153" s="48">
        <v>4547117</v>
      </c>
      <c r="D153" s="48" t="s">
        <v>350</v>
      </c>
      <c r="E153" s="49">
        <v>4</v>
      </c>
      <c r="F153" s="48" t="s">
        <v>364</v>
      </c>
      <c r="G153" s="50">
        <v>43696</v>
      </c>
      <c r="H153" s="48">
        <v>26846</v>
      </c>
      <c r="I153" s="67">
        <v>-43.01</v>
      </c>
      <c r="J153" s="69">
        <f>I152+I153</f>
        <v>228522.91999999998</v>
      </c>
      <c r="K153" s="98"/>
    </row>
    <row r="154" spans="1:11" s="4" customFormat="1" ht="15">
      <c r="A154" s="43">
        <v>145</v>
      </c>
      <c r="B154" s="48" t="s">
        <v>365</v>
      </c>
      <c r="C154" s="48">
        <v>4354540</v>
      </c>
      <c r="D154" s="79" t="s">
        <v>350</v>
      </c>
      <c r="E154" s="49">
        <v>256</v>
      </c>
      <c r="F154" s="48" t="s">
        <v>366</v>
      </c>
      <c r="G154" s="50">
        <v>43696</v>
      </c>
      <c r="H154" s="48">
        <v>26847</v>
      </c>
      <c r="I154" s="67">
        <v>1861.44</v>
      </c>
      <c r="J154" s="69">
        <f>I154</f>
        <v>1861.44</v>
      </c>
      <c r="K154" s="11"/>
    </row>
    <row r="155" spans="1:11" ht="15">
      <c r="A155" s="47">
        <v>146</v>
      </c>
      <c r="B155" s="48" t="s">
        <v>367</v>
      </c>
      <c r="C155" s="48">
        <v>4288268</v>
      </c>
      <c r="D155" s="48" t="s">
        <v>368</v>
      </c>
      <c r="E155" s="49">
        <v>257</v>
      </c>
      <c r="F155" s="48" t="s">
        <v>369</v>
      </c>
      <c r="G155" s="50">
        <v>43696</v>
      </c>
      <c r="H155" s="48">
        <v>26848</v>
      </c>
      <c r="I155" s="67">
        <v>29389.39</v>
      </c>
      <c r="J155" s="69">
        <f>I155</f>
        <v>29389.39</v>
      </c>
      <c r="K155" s="11"/>
    </row>
    <row r="156" spans="1:11" s="7" customFormat="1" ht="15">
      <c r="A156" s="43">
        <v>147</v>
      </c>
      <c r="B156" s="48" t="s">
        <v>370</v>
      </c>
      <c r="C156" s="48">
        <v>4305997</v>
      </c>
      <c r="D156" s="48" t="s">
        <v>371</v>
      </c>
      <c r="E156" s="49">
        <v>12</v>
      </c>
      <c r="F156" s="48" t="s">
        <v>372</v>
      </c>
      <c r="G156" s="50">
        <v>43696</v>
      </c>
      <c r="H156" s="48">
        <v>26849</v>
      </c>
      <c r="I156" s="67">
        <v>181576.7</v>
      </c>
      <c r="J156" s="69"/>
      <c r="K156" s="98"/>
    </row>
    <row r="157" spans="1:11" s="7" customFormat="1" ht="15.75">
      <c r="A157" s="47">
        <v>148</v>
      </c>
      <c r="B157" s="48" t="s">
        <v>370</v>
      </c>
      <c r="C157" s="48">
        <v>4305997</v>
      </c>
      <c r="D157" s="48" t="s">
        <v>371</v>
      </c>
      <c r="E157" s="49">
        <v>12</v>
      </c>
      <c r="F157" s="48" t="s">
        <v>373</v>
      </c>
      <c r="G157" s="50">
        <v>43696</v>
      </c>
      <c r="H157" s="48">
        <v>26849</v>
      </c>
      <c r="I157" s="67">
        <v>-35.84</v>
      </c>
      <c r="J157" s="69"/>
      <c r="K157" s="98"/>
    </row>
    <row r="158" spans="1:11" s="7" customFormat="1" ht="15">
      <c r="A158" s="43">
        <v>149</v>
      </c>
      <c r="B158" s="48" t="s">
        <v>370</v>
      </c>
      <c r="C158" s="48">
        <v>4305997</v>
      </c>
      <c r="D158" s="48" t="s">
        <v>371</v>
      </c>
      <c r="E158" s="49">
        <v>12</v>
      </c>
      <c r="F158" s="48" t="s">
        <v>374</v>
      </c>
      <c r="G158" s="50">
        <v>43696</v>
      </c>
      <c r="H158" s="48">
        <v>26849</v>
      </c>
      <c r="I158" s="67">
        <v>-38.64</v>
      </c>
      <c r="J158" s="69"/>
      <c r="K158" s="98"/>
    </row>
    <row r="159" spans="1:11" s="7" customFormat="1" ht="15.75">
      <c r="A159" s="47">
        <v>150</v>
      </c>
      <c r="B159" s="48" t="s">
        <v>370</v>
      </c>
      <c r="C159" s="48">
        <v>4305997</v>
      </c>
      <c r="D159" s="48" t="s">
        <v>371</v>
      </c>
      <c r="E159" s="49">
        <v>12</v>
      </c>
      <c r="F159" s="48" t="s">
        <v>375</v>
      </c>
      <c r="G159" s="50">
        <v>43696</v>
      </c>
      <c r="H159" s="48">
        <v>26849</v>
      </c>
      <c r="I159" s="67">
        <v>-35.84</v>
      </c>
      <c r="J159" s="69">
        <f>I156+I157+I158+I159</f>
        <v>181466.38</v>
      </c>
      <c r="K159" s="98"/>
    </row>
    <row r="160" spans="1:11" s="7" customFormat="1" ht="15">
      <c r="A160" s="43">
        <v>151</v>
      </c>
      <c r="B160" s="48" t="s">
        <v>376</v>
      </c>
      <c r="C160" s="48">
        <v>4546995</v>
      </c>
      <c r="D160" s="48" t="s">
        <v>377</v>
      </c>
      <c r="E160" s="49">
        <v>13</v>
      </c>
      <c r="F160" s="48" t="s">
        <v>378</v>
      </c>
      <c r="G160" s="50">
        <v>43696</v>
      </c>
      <c r="H160" s="48">
        <v>26850</v>
      </c>
      <c r="I160" s="67">
        <v>91203.28</v>
      </c>
      <c r="J160" s="69"/>
      <c r="K160" s="98"/>
    </row>
    <row r="161" spans="1:11" s="7" customFormat="1" ht="15.75">
      <c r="A161" s="47">
        <v>152</v>
      </c>
      <c r="B161" s="48" t="s">
        <v>376</v>
      </c>
      <c r="C161" s="48">
        <v>4546995</v>
      </c>
      <c r="D161" s="48" t="s">
        <v>377</v>
      </c>
      <c r="E161" s="49">
        <v>13</v>
      </c>
      <c r="F161" s="48" t="s">
        <v>379</v>
      </c>
      <c r="G161" s="50">
        <v>43696</v>
      </c>
      <c r="H161" s="48">
        <v>26850</v>
      </c>
      <c r="I161" s="67">
        <v>-45.92</v>
      </c>
      <c r="J161" s="69"/>
      <c r="K161" s="98"/>
    </row>
    <row r="162" spans="1:11" s="7" customFormat="1" ht="15">
      <c r="A162" s="43">
        <v>153</v>
      </c>
      <c r="B162" s="48" t="s">
        <v>376</v>
      </c>
      <c r="C162" s="48">
        <v>4546995</v>
      </c>
      <c r="D162" s="48" t="s">
        <v>377</v>
      </c>
      <c r="E162" s="49">
        <v>13</v>
      </c>
      <c r="F162" s="48" t="s">
        <v>379</v>
      </c>
      <c r="G162" s="50">
        <v>43696</v>
      </c>
      <c r="H162" s="48">
        <v>26850</v>
      </c>
      <c r="I162" s="67">
        <v>-225.4</v>
      </c>
      <c r="J162" s="69">
        <f>I160+I161+I162</f>
        <v>90931.96</v>
      </c>
      <c r="K162" s="98"/>
    </row>
    <row r="163" spans="1:11" s="4" customFormat="1" ht="15.75">
      <c r="A163" s="47">
        <v>154</v>
      </c>
      <c r="B163" s="48" t="s">
        <v>380</v>
      </c>
      <c r="C163" s="48">
        <v>4287971</v>
      </c>
      <c r="D163" s="48" t="s">
        <v>368</v>
      </c>
      <c r="E163" s="49">
        <v>119</v>
      </c>
      <c r="F163" s="48" t="s">
        <v>381</v>
      </c>
      <c r="G163" s="50">
        <v>43696</v>
      </c>
      <c r="H163" s="48">
        <v>26851</v>
      </c>
      <c r="I163" s="67">
        <v>11447.97</v>
      </c>
      <c r="J163" s="69">
        <f>I163</f>
        <v>11447.97</v>
      </c>
      <c r="K163" s="11"/>
    </row>
    <row r="164" spans="1:11" ht="15">
      <c r="A164" s="43">
        <v>155</v>
      </c>
      <c r="B164" s="48" t="s">
        <v>382</v>
      </c>
      <c r="C164" s="48">
        <v>4485618</v>
      </c>
      <c r="D164" s="48" t="s">
        <v>383</v>
      </c>
      <c r="E164" s="49">
        <v>8</v>
      </c>
      <c r="F164" s="48" t="s">
        <v>384</v>
      </c>
      <c r="G164" s="50">
        <v>43696</v>
      </c>
      <c r="H164" s="48">
        <v>26852</v>
      </c>
      <c r="I164" s="67">
        <v>153690.18</v>
      </c>
      <c r="J164" s="69">
        <f>I164</f>
        <v>153690.18</v>
      </c>
      <c r="K164" s="11"/>
    </row>
    <row r="165" spans="1:11" ht="15.75">
      <c r="A165" s="47">
        <v>156</v>
      </c>
      <c r="B165" s="80" t="s">
        <v>385</v>
      </c>
      <c r="C165" s="80">
        <v>4288349</v>
      </c>
      <c r="D165" s="80" t="s">
        <v>159</v>
      </c>
      <c r="E165" s="81">
        <v>201</v>
      </c>
      <c r="F165" s="80" t="s">
        <v>386</v>
      </c>
      <c r="G165" s="82">
        <v>43696</v>
      </c>
      <c r="H165" s="80">
        <v>26853</v>
      </c>
      <c r="I165" s="99">
        <v>156890.69</v>
      </c>
      <c r="J165" s="100">
        <f>I165</f>
        <v>156890.69</v>
      </c>
      <c r="K165" s="11"/>
    </row>
    <row r="166" spans="1:11" s="1" customFormat="1" ht="15">
      <c r="A166" s="83"/>
      <c r="B166" s="84" t="s">
        <v>387</v>
      </c>
      <c r="C166" s="85"/>
      <c r="D166" s="86"/>
      <c r="E166" s="87"/>
      <c r="F166" s="84"/>
      <c r="G166" s="88"/>
      <c r="H166" s="85"/>
      <c r="I166" s="101">
        <f>SUM(I10:I165)</f>
        <v>5811500.849999999</v>
      </c>
      <c r="J166" s="101">
        <f>SUM(J10:J165)</f>
        <v>5811500.85</v>
      </c>
      <c r="K166" s="102"/>
    </row>
    <row r="167" spans="1:9" ht="15">
      <c r="A167" s="89"/>
      <c r="B167" s="90" t="s">
        <v>388</v>
      </c>
      <c r="C167" s="91"/>
      <c r="D167" s="92" t="s">
        <v>389</v>
      </c>
      <c r="E167" s="91"/>
      <c r="F167" s="93"/>
      <c r="G167" s="94" t="s">
        <v>390</v>
      </c>
      <c r="H167" s="91"/>
      <c r="I167" s="103"/>
    </row>
    <row r="168" spans="1:9" ht="15">
      <c r="A168" s="89"/>
      <c r="B168" s="95" t="s">
        <v>391</v>
      </c>
      <c r="C168" s="96"/>
      <c r="D168" s="24" t="s">
        <v>392</v>
      </c>
      <c r="E168" s="97"/>
      <c r="F168" s="93"/>
      <c r="G168" s="94" t="s">
        <v>393</v>
      </c>
      <c r="H168" s="12"/>
      <c r="I168" s="104"/>
    </row>
  </sheetData>
  <sheetProtection/>
  <mergeCells count="5">
    <mergeCell ref="A1:C1"/>
    <mergeCell ref="A2:C2"/>
    <mergeCell ref="A3:B3"/>
    <mergeCell ref="A5:F5"/>
    <mergeCell ref="A7:F7"/>
  </mergeCells>
  <printOptions horizontalCentered="1" verticalCentered="1"/>
  <pageMargins left="0.5" right="0" top="0.5" bottom="0" header="0.5" footer="0.5"/>
  <pageSetup horizontalDpi="600" verticalDpi="600" orientation="landscape" paperSize="9" scale="67"/>
  <rowBreaks count="2" manualBreakCount="2">
    <brk id="48" max="9" man="1"/>
    <brk id="1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LilianaDP</dc:creator>
  <cp:keywords/>
  <dc:description/>
  <cp:lastModifiedBy>MarianaM</cp:lastModifiedBy>
  <cp:lastPrinted>2018-10-18T12:58:14Z</cp:lastPrinted>
  <dcterms:created xsi:type="dcterms:W3CDTF">2015-04-17T09:14:16Z</dcterms:created>
  <dcterms:modified xsi:type="dcterms:W3CDTF">2019-08-14T12:52:19Z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1033-10.2.0.7646</vt:lpwstr>
  </property>
</Properties>
</file>