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95" windowHeight="12810" tabRatio="365" activeTab="0"/>
  </bookViews>
  <sheets>
    <sheet name="plati martie 2020-serv feb 2020" sheetId="1" r:id="rId1"/>
    <sheet name="%" sheetId="2" r:id="rId2"/>
    <sheet name="Sheet1" sheetId="3" r:id="rId3"/>
  </sheets>
  <definedNames>
    <definedName name="_xlnm.Print_Area" localSheetId="0">'plati martie 2020-serv feb 2020'!$A$1:$I$132</definedName>
  </definedNames>
  <calcPr fullCalcOnLoad="1"/>
</workbook>
</file>

<file path=xl/sharedStrings.xml><?xml version="1.0" encoding="utf-8"?>
<sst xmlns="http://schemas.openxmlformats.org/spreadsheetml/2006/main" count="419" uniqueCount="402">
  <si>
    <t>CASA NATIONALA DE ASIGURARI DE SANATATE</t>
  </si>
  <si>
    <t>Casa de Asigurari de Sanatate Cluj</t>
  </si>
  <si>
    <t>Str. Constanta Nr. 5, Jud.Cluj</t>
  </si>
  <si>
    <t>Serviciul Decontare ,Ambulatoriu de Specialitate,Paraclinic,Recuperare,Ingrijiri,Urgenta Prespitaliceasca, Spitale, Programe Nationale de Sanatate</t>
  </si>
  <si>
    <t>CENTRALIZATORUL PLATILOR PENTRU SERVICII MEDICALE -SPECIALITĂŢI CLINICE</t>
  </si>
  <si>
    <t>Nr
crt</t>
  </si>
  <si>
    <t>Denumirea
 unitatii</t>
  </si>
  <si>
    <t>Cod 
Fiscal</t>
  </si>
  <si>
    <t>Cont</t>
  </si>
  <si>
    <t>Nr. Ctr.</t>
  </si>
  <si>
    <t>Explicatii Factura</t>
  </si>
  <si>
    <t>DATA</t>
  </si>
  <si>
    <t>Nr.OP</t>
  </si>
  <si>
    <t>Total de plata</t>
  </si>
  <si>
    <t>ALERGOAS CLINIC SRL</t>
  </si>
  <si>
    <t>RO47TREZ2185069XXX004080</t>
  </si>
  <si>
    <t>ALMEDO</t>
  </si>
  <si>
    <t>RO88TREZ2165069XXX022284</t>
  </si>
  <si>
    <t>C H R MED</t>
  </si>
  <si>
    <t>RO87TREZ2185069XXX003069</t>
  </si>
  <si>
    <t>CAB MED DIABET ZAHARAT NUTRITIE  BOLI METAB GIURGI</t>
  </si>
  <si>
    <t>RO17BTRLRONCRT0289103001</t>
  </si>
  <si>
    <t>CAB MED DR ANTONEAC</t>
  </si>
  <si>
    <t>RO53BTRL06601202609582XX</t>
  </si>
  <si>
    <t>CAB MED DR PURCARAS N</t>
  </si>
  <si>
    <t>RO36BTRL05101202P48486XX</t>
  </si>
  <si>
    <t>CABMEDDE DIABET DRTOCAN ANDREEA VALERIA</t>
  </si>
  <si>
    <t>RO61BTRLRONCRT0252614301</t>
  </si>
  <si>
    <t>CABMEDDIABET ZAHARAT NUTRITIE SI BOLI METABOLICE</t>
  </si>
  <si>
    <t>RO43BTRLRONCRT0289999201</t>
  </si>
  <si>
    <t>CABMEDDRTIMAR MARIA</t>
  </si>
  <si>
    <t>RO23BTRL05201202S92133XX</t>
  </si>
  <si>
    <t>CABMEDICAL MED INTERNADRCORDOS LIUBA</t>
  </si>
  <si>
    <t>RO10BRDE130SV16143511300</t>
  </si>
  <si>
    <t>CABINET MEDICAL DE PNEUMOLOGIEDRMINCU BOGDAN</t>
  </si>
  <si>
    <t>RO21BTRLRONCRT0256178801</t>
  </si>
  <si>
    <t>CABINET MEDICAL DE PSIHIATRIEDRBOTIS ANDRREA CO</t>
  </si>
  <si>
    <t>RO19BTRLRONCRT0292690801</t>
  </si>
  <si>
    <t>CABINET MEDICAL OFTALMOLOGICDRDEMEA SORINA</t>
  </si>
  <si>
    <t>RO48BRDE130SV37063711300</t>
  </si>
  <si>
    <t>CABINET OFTA DR TOMI</t>
  </si>
  <si>
    <t>RO79BTRL01301202907876XX</t>
  </si>
  <si>
    <t>CARDIOMED SRL</t>
  </si>
  <si>
    <t>RO28TREZ2165069XXX023849</t>
  </si>
  <si>
    <t>CENTRUL MEDICAL ENDOCARD SRL</t>
  </si>
  <si>
    <t>RO73TREZ2195069XXX008303</t>
  </si>
  <si>
    <t>CENTRUL MEDICAL GALENUS</t>
  </si>
  <si>
    <t>RO96TREZ2195069XXX006725</t>
  </si>
  <si>
    <t>CENTRUL MEDICAL MARASTI</t>
  </si>
  <si>
    <t>RO30TREZ2165069XXX030312</t>
  </si>
  <si>
    <t>CENTRUL MEDICAL POLICLINICO DI MONZA</t>
  </si>
  <si>
    <t>RO91TREZ7005069XXX008227</t>
  </si>
  <si>
    <t>CENTRUL MEDICAL UNIREA</t>
  </si>
  <si>
    <t>RO62TREZ7005069XXX005742</t>
  </si>
  <si>
    <t>CENTRUL SENS MEDICA SRL</t>
  </si>
  <si>
    <t>RO68TREZ2165069XXX033702</t>
  </si>
  <si>
    <t>CLINIC MED DIAGNOSIS SRL</t>
  </si>
  <si>
    <t>RO43TREZ2195069XXX006321</t>
  </si>
  <si>
    <t>CLINICA MEDI SPA SRL</t>
  </si>
  <si>
    <t>RO14TREZ2165069XXX030115</t>
  </si>
  <si>
    <t>CLINICA NOVA EXPLORARI ORL SRL</t>
  </si>
  <si>
    <t>RO04TREZ7035069XXX017076</t>
  </si>
  <si>
    <t>CMI DR BATA FLORINA CARMEN</t>
  </si>
  <si>
    <t>RO06BTRLRONCRT0397536201</t>
  </si>
  <si>
    <t>CUORE MEDICAL CLINIC SRL</t>
  </si>
  <si>
    <t>RO91TREZ2165069XXX037459</t>
  </si>
  <si>
    <t>Cab Derma TAMAS A</t>
  </si>
  <si>
    <t>RO36BTRL05101202544798XX</t>
  </si>
  <si>
    <t>Cab Endo Dr Petrus Sanda</t>
  </si>
  <si>
    <t>RO12BTRL01301202346477XX</t>
  </si>
  <si>
    <t>Cab Gine Dr Lapusanu E</t>
  </si>
  <si>
    <t>RO21RZBR0000060004173828</t>
  </si>
  <si>
    <t>Cab Gine Dr Lupsan Ovidiu</t>
  </si>
  <si>
    <t>RO91BTRLRONCRT0258464801</t>
  </si>
  <si>
    <t>Cab Med Dr Dindeal Alin</t>
  </si>
  <si>
    <t>RO48BTRL01301202994268XX</t>
  </si>
  <si>
    <t>Cab Med Dr Plesa Elisabeta</t>
  </si>
  <si>
    <t>RO85BTRL05101202544797XX</t>
  </si>
  <si>
    <t>Cab ORL Dr Campean Ioan</t>
  </si>
  <si>
    <t>RO61BTRLRONCRT0538162901</t>
  </si>
  <si>
    <t>Cab Ofta Dr Boitor Borza A</t>
  </si>
  <si>
    <t>RO45BTRL01301202F49619XX</t>
  </si>
  <si>
    <t>CabChirurgie si ortop Dr Andrasoni Victor Iosi</t>
  </si>
  <si>
    <t>RO08RZBR0000060004199476</t>
  </si>
  <si>
    <t>CabMedDr Stefan Corina</t>
  </si>
  <si>
    <t>RO53BRMA0130013365000000</t>
  </si>
  <si>
    <t>CabMedDrPali</t>
  </si>
  <si>
    <t>RO59BTRLRONCRT0348276901</t>
  </si>
  <si>
    <t>CabNeuroDr Francu Ovidia Elena</t>
  </si>
  <si>
    <t>RO60BTRL01301202K60973XX</t>
  </si>
  <si>
    <t>CabORLDrBeu Ramona Denisa</t>
  </si>
  <si>
    <t>RO92BTRL01301202926474XX</t>
  </si>
  <si>
    <t>CabPediDr Florea Mariana</t>
  </si>
  <si>
    <t>RO74RNCB0107001622220001</t>
  </si>
  <si>
    <t>Cabinet Medical Cardio VoA</t>
  </si>
  <si>
    <t>RO66BTRL01301202F00107XX</t>
  </si>
  <si>
    <t>FUNDATIA PENTRU STUDIUL NANONEUROSTIINTELOR RONEU</t>
  </si>
  <si>
    <t>RO44DAFB101700132594RO02</t>
  </si>
  <si>
    <t>GHIMAN DANIEL CALIN</t>
  </si>
  <si>
    <t>RO15BTRLRONCRT0293954201</t>
  </si>
  <si>
    <t>INDRIE IOANA MADALINA CMI</t>
  </si>
  <si>
    <t>RO76BTRL01301202W84111XX</t>
  </si>
  <si>
    <t>INSTREGDE GASTROHEPATO PROF DR OFODOR</t>
  </si>
  <si>
    <t>RO13TREZ21620F332100XXXX</t>
  </si>
  <si>
    <t>INSTITUTUL DE UROLOGIE SI TRANSPLANT RENAL CLUJNA</t>
  </si>
  <si>
    <t>INSTITUTUL INIMII DE URGENTA PENTRU BOLI CARDIOVAS</t>
  </si>
  <si>
    <t>INSTITUTUL ONCOLOGIC I CHIRICUTA CLUJNAPOCA</t>
  </si>
  <si>
    <t>INTERSERVISAN</t>
  </si>
  <si>
    <t>RO06TREZ2165069XXX020559</t>
  </si>
  <si>
    <t>INVESTIGATII OFTALMOLOGICE SRL</t>
  </si>
  <si>
    <t>RO71TREZ2165069XXX036170</t>
  </si>
  <si>
    <t>LAURUS MEDICAL SRL BUCURESTI  PUNCT DE LUCRU</t>
  </si>
  <si>
    <t>RO21TREZ7005069XXX007353</t>
  </si>
  <si>
    <t>MARINCARPINEAN IOANA CAB MED PSIHIATRIE PEDI</t>
  </si>
  <si>
    <t>RO81BRDE130SV15631871300</t>
  </si>
  <si>
    <t>MEDICAL CENTER</t>
  </si>
  <si>
    <t>RO32TREZ2195069XXX007392</t>
  </si>
  <si>
    <t>MEDSAN</t>
  </si>
  <si>
    <t>RO88TREZ2165069XXX024030</t>
  </si>
  <si>
    <t>MORAR L MIRCEA CALIN CABINET MEDICAL DE PSIHIATRIE</t>
  </si>
  <si>
    <t>RO24BTRLRONCRT0203738801</t>
  </si>
  <si>
    <t>NEW BLUE LIFE SRL</t>
  </si>
  <si>
    <t>RO72TREZ2165069XXX032854</t>
  </si>
  <si>
    <t>NICO DAVID MED SRL</t>
  </si>
  <si>
    <t>RO53TREZ2215069XXX001555</t>
  </si>
  <si>
    <t>OCULENS MED</t>
  </si>
  <si>
    <t>RO10TREZ2165069XXX034746</t>
  </si>
  <si>
    <t>OFTACONSULT</t>
  </si>
  <si>
    <t>RO44TREZ2165069XXX033746</t>
  </si>
  <si>
    <t>OMNIMEDICAL CLINIC SRL</t>
  </si>
  <si>
    <t>RO14TREZ2165069XXX038263</t>
  </si>
  <si>
    <t>OPTICLINIC MED INVESTIGATII SRL</t>
  </si>
  <si>
    <t>RO40TREZ2165069XXX033333</t>
  </si>
  <si>
    <t>ORASAN REMUS IOAN CABINET MEDICAL DE DERMATOVENER</t>
  </si>
  <si>
    <t>RO24BTRL01301202950666XX</t>
  </si>
  <si>
    <t>PHYSIOMEDICA PLUS SRL</t>
  </si>
  <si>
    <t>RO09TREZ2165069XXX033309</t>
  </si>
  <si>
    <t>RADICS NADIA DANIELA  MEDIC PRIMAR REUMATOLOGIE</t>
  </si>
  <si>
    <t>RO25BTRLRONCRT0P52624201</t>
  </si>
  <si>
    <t>RADIOTHERAPY CENTER CLUJ SRL</t>
  </si>
  <si>
    <t>RO29TREZ7005069XXX012253</t>
  </si>
  <si>
    <t>RAYMEDICA SRL</t>
  </si>
  <si>
    <t>RO40TREZ2165069XXX038086</t>
  </si>
  <si>
    <t>RECARDIO SRL</t>
  </si>
  <si>
    <t>RO82TREZ2165069XXX017639</t>
  </si>
  <si>
    <t>RHEUMED CLINIC SRL</t>
  </si>
  <si>
    <t>RO44TREZ2165069XXX038014</t>
  </si>
  <si>
    <t>RIVMED</t>
  </si>
  <si>
    <t>RO05TREZ2165069XXX014369</t>
  </si>
  <si>
    <t>S C Dr Campan D SRL</t>
  </si>
  <si>
    <t>RO64TREZ2175069XXX000247</t>
  </si>
  <si>
    <t>S C Ginemed SRL</t>
  </si>
  <si>
    <t>RO64TREZ2195069XXX003130</t>
  </si>
  <si>
    <t>S C NEUROCONSULT SRL</t>
  </si>
  <si>
    <t>RO02TREZ2165069XXX008797</t>
  </si>
  <si>
    <t>S C REVIEW SRL</t>
  </si>
  <si>
    <t>RO40TREZ2165069XXX020335</t>
  </si>
  <si>
    <t>SC BADEA MEDICAL SA</t>
  </si>
  <si>
    <t>RO92TREZ2165069XXX029099</t>
  </si>
  <si>
    <t>SC Gaby Med SRL</t>
  </si>
  <si>
    <t>RO91TREZ2175069XXX000246</t>
  </si>
  <si>
    <t>SC H N O SRL</t>
  </si>
  <si>
    <t>RO75TREZ2185069XXX000278</t>
  </si>
  <si>
    <t>SC MEDSTAR SRL</t>
  </si>
  <si>
    <t>RO84TREZ2165069XXX014111</t>
  </si>
  <si>
    <t>SC PODIATRIE SRL</t>
  </si>
  <si>
    <t>RO46TREZ2165069XXX033322</t>
  </si>
  <si>
    <t>SC REGA MED SRL</t>
  </si>
  <si>
    <t>RO90TREZ2165069XXX030008</t>
  </si>
  <si>
    <t>SCGUSFRABA SRL</t>
  </si>
  <si>
    <t>RO41TREZ2165069XXX023615</t>
  </si>
  <si>
    <t>SCRECHINUL IMPEX SRL</t>
  </si>
  <si>
    <t>RO28TREZ2165069XXX029960</t>
  </si>
  <si>
    <t>SC AH PREMIUM MEDICAL CENTER SRL</t>
  </si>
  <si>
    <t>RO35TREZ2195069XXX006950</t>
  </si>
  <si>
    <t>SC AD  SANITATEM SRL</t>
  </si>
  <si>
    <t>RO48TREZ2175069XXX000826</t>
  </si>
  <si>
    <t>SC ASTECO MEDICAL SRL</t>
  </si>
  <si>
    <t>RO64TREZ2165069XXX030282</t>
  </si>
  <si>
    <t>SC CHELARU MED SRL</t>
  </si>
  <si>
    <t>RO76TREZ2185069XXX003558</t>
  </si>
  <si>
    <t>SC CLINICA NAPOCA SRL</t>
  </si>
  <si>
    <t>RO18TREZ2165069XXX035184</t>
  </si>
  <si>
    <t>SC DEAK MEDICAL SRL</t>
  </si>
  <si>
    <t>RO49TREZ2195069XXX007668</t>
  </si>
  <si>
    <t>SC EUROTRAT SRL</t>
  </si>
  <si>
    <t>RO06TREZ2185069XXX001326</t>
  </si>
  <si>
    <t>SC EXPERT MEDICAL PRACTICE SRL</t>
  </si>
  <si>
    <t>RO49TREZ2165069XXX026963</t>
  </si>
  <si>
    <t>SC GASTRO MED SRL</t>
  </si>
  <si>
    <t>RO59TREZ2165069XXX036289</t>
  </si>
  <si>
    <t>SC HIGEEA MEDICA SRL</t>
  </si>
  <si>
    <t>RO68TREZ2195069XXX002573</t>
  </si>
  <si>
    <t>SC LASER OPTISAN MED SRL</t>
  </si>
  <si>
    <t>RO57TREZ2165069XXX033318</t>
  </si>
  <si>
    <t>SC MEDICALIS SRL</t>
  </si>
  <si>
    <t>RO86TREZ2165069XXX008740</t>
  </si>
  <si>
    <t>SC MEDICIPUR SRL</t>
  </si>
  <si>
    <t>RO86TREZ2195069XXX006517</t>
  </si>
  <si>
    <t>SC MEDICOVER SRL</t>
  </si>
  <si>
    <t>RO72TREZ7005069XXX001973</t>
  </si>
  <si>
    <t>SC MEDISPROF SRL</t>
  </si>
  <si>
    <t>RO77TREZ2165069XXX009096</t>
  </si>
  <si>
    <t>SC MEDLIFE SA</t>
  </si>
  <si>
    <t>RO12TREZ7005069XXX006060</t>
  </si>
  <si>
    <t>SC Mediped SRL</t>
  </si>
  <si>
    <t>RO86TREZ2185069XXX000274</t>
  </si>
  <si>
    <t>SC Multimedica SRL</t>
  </si>
  <si>
    <t>RO65TREZ2195069XXX000493</t>
  </si>
  <si>
    <t>SC NUTRIDIAGNOST SRL</t>
  </si>
  <si>
    <t>RO53TREZ2165069XXX036688</t>
  </si>
  <si>
    <t>SC POLICLINICA GRIGORESCU SRL</t>
  </si>
  <si>
    <t>RO82TREZ2165069XXX011043</t>
  </si>
  <si>
    <t>SC POLICLINICA OPRISANI SRL</t>
  </si>
  <si>
    <t>RO60TREZ2195069XXX006791</t>
  </si>
  <si>
    <t>SC POLICLINICA UNION SRL</t>
  </si>
  <si>
    <t>RO94TREZ2165069XXX030906</t>
  </si>
  <si>
    <t>SC Psihex SRL</t>
  </si>
  <si>
    <t>RO21TREZ2175069XXX000245</t>
  </si>
  <si>
    <t>SC QUALITY MEDICAL VISION SRL</t>
  </si>
  <si>
    <t>RO22TREZ2165069XXX033754</t>
  </si>
  <si>
    <t>SC SALVOSAN CIOBANCA SRL</t>
  </si>
  <si>
    <t>RO50TREZ5615069XXX000705</t>
  </si>
  <si>
    <t>SC SPINUMED SRL</t>
  </si>
  <si>
    <t>RO10TREZ2175069XXX000249</t>
  </si>
  <si>
    <t>SC TVM MED SERV SRL</t>
  </si>
  <si>
    <t>RO29TREZ2165069XXX025868</t>
  </si>
  <si>
    <t>SPITALUL CLINIC DE BOLI INFECTIOASE CLUJ</t>
  </si>
  <si>
    <t>RO85TREZ21621F332100XXXX</t>
  </si>
  <si>
    <t>SPITALUL CLINIC DE RECUPERARE CLUJNAPOCA</t>
  </si>
  <si>
    <t>SPITALUL CLINIC DE URGENTA PENTRU COPII CLUJNAPOC</t>
  </si>
  <si>
    <t>SPITALUL CLINIC JUDETEAN  DE URGENTA CLUJNAPOCA</t>
  </si>
  <si>
    <t>SPITALUL CLINIC MUNICIPAL CLUJNAPOCA</t>
  </si>
  <si>
    <t>SPITALUL MUNICIPAL DRCORNEL IGNA CAMPIA TURZII</t>
  </si>
  <si>
    <t>RO54TREZ21921F332100XXXX</t>
  </si>
  <si>
    <t>SPITALUL MUNICIPAL DEJ</t>
  </si>
  <si>
    <t>RO10TREZ21721F332100XXXX</t>
  </si>
  <si>
    <t>SPITALUL MUNICIPAL GHERLA</t>
  </si>
  <si>
    <t>RO32TREZ21821F332100XXXX</t>
  </si>
  <si>
    <t>SPITALUL MUNICIPAL TURDA</t>
  </si>
  <si>
    <t>SPITALUL ORASENESC HUEDIN</t>
  </si>
  <si>
    <t>RO98TREZ22121F332100XXXX</t>
  </si>
  <si>
    <t>Spital CFR Cluj</t>
  </si>
  <si>
    <t>TIR MEDICAL</t>
  </si>
  <si>
    <t>RO08TREZ2165069XXX009077</t>
  </si>
  <si>
    <t>TOTAL</t>
  </si>
  <si>
    <t>Director ,Direcţia Relaţii Contractuale</t>
  </si>
  <si>
    <t>Sef Serviciu,</t>
  </si>
  <si>
    <t>Intocmit</t>
  </si>
  <si>
    <t>Ec. Florina Filipas</t>
  </si>
  <si>
    <t>Ec. Macicasan Anicuta</t>
  </si>
  <si>
    <t>Ec.Calina Tusa</t>
  </si>
  <si>
    <t>PLATĂ  SERVICII MEDICALE  LUNA MAI 2020</t>
  </si>
  <si>
    <t>Sef Serviciu</t>
  </si>
  <si>
    <t>TOTAL GENERAL</t>
  </si>
  <si>
    <t>TOTAL SPITALE</t>
  </si>
  <si>
    <t>Clinica</t>
  </si>
  <si>
    <t>CJ05</t>
  </si>
  <si>
    <t>16-06-2020</t>
  </si>
  <si>
    <t>CLINSP671</t>
  </si>
  <si>
    <t>12-06-2020</t>
  </si>
  <si>
    <t>671</t>
  </si>
  <si>
    <t>SPITALUL CLINIC JUDETEAN  DE URGENTA CLUJ-NAPOCA</t>
  </si>
  <si>
    <t>Clinic</t>
  </si>
  <si>
    <t>CJ01</t>
  </si>
  <si>
    <t>CLINSP2204</t>
  </si>
  <si>
    <t>15-06-2020</t>
  </si>
  <si>
    <t>Nume partener</t>
  </si>
  <si>
    <t>Tip partener</t>
  </si>
  <si>
    <t>Cod partener</t>
  </si>
  <si>
    <t>Data inregistrarii</t>
  </si>
  <si>
    <t>Nr.inreg.</t>
  </si>
  <si>
    <t>Valoare factură</t>
  </si>
  <si>
    <t>Dată factură</t>
  </si>
  <si>
    <t>Număr factură</t>
  </si>
  <si>
    <t>Nr.crt.</t>
  </si>
  <si>
    <t>19-06-2020</t>
  </si>
  <si>
    <t>CENTRALIZATORUL FURNIZORILOR DE SERVICII MEDICALE DE SPECIALITATE CLINICE-LUNA MAI 2020</t>
  </si>
  <si>
    <t>SERVICIUL DECONTARE ,AMBULATOR DE SPECIALITATE,PARACLINIC. RECUPERARE, ÎNGRIJIRI</t>
  </si>
  <si>
    <t>plata iunie</t>
  </si>
  <si>
    <t>rest de plata</t>
  </si>
  <si>
    <t>total furniz mai</t>
  </si>
  <si>
    <t xml:space="preserve">deschidere credite </t>
  </si>
  <si>
    <t>restanta 25.06</t>
  </si>
  <si>
    <t>ord 3034/22.06.</t>
  </si>
  <si>
    <t>Cap 6605 04 02 Serv clinice F 15 din 10 06 2020</t>
  </si>
  <si>
    <t>Cap 6605 04 02 Serv clinice F 199 din 04 06 2020</t>
  </si>
  <si>
    <t>Cap 6605 04 02 Serv clinice F 102 din 09 06 2020</t>
  </si>
  <si>
    <t>Cap 6605 04 02 Serv clinice F 0109 din 04 06 2020</t>
  </si>
  <si>
    <t>Cap 6605 04 02 Serv clinice F 93 din 11 06 2020</t>
  </si>
  <si>
    <t>Cap 6605 04 02 Serv clinice F 221 din 09 06 2020</t>
  </si>
  <si>
    <t>Cap 6605 04 02 Serv clinice F 79 din 09 06 2020</t>
  </si>
  <si>
    <t>Cap 6605 04 02 Serv clinice F 100 din 12 06 2020</t>
  </si>
  <si>
    <t>Cap 6605 04 02 Serv clinice F 95 din 09 06 2020</t>
  </si>
  <si>
    <t>Cap 6605 04 02 Serv clinice F 87 din 05 06 2020</t>
  </si>
  <si>
    <t>Cap 6605 04 02 Serv clinice F 18 din 11 06 2020</t>
  </si>
  <si>
    <t>Cap 6605 04 02 Serv clinice F 80 din 05 06 2020</t>
  </si>
  <si>
    <t>Cap 6605 04 02 Serv clinice F 78 din 09 06 2020</t>
  </si>
  <si>
    <t>Cap 6605 04 02 Serv clinice F 72 din 09 06 2020</t>
  </si>
  <si>
    <t>Cap 6605 04 02 Serv clinice F 20201742 din 11 06 2020</t>
  </si>
  <si>
    <t>Cap 6605 04 02 Serv clinice F 13 din 09 06 2020</t>
  </si>
  <si>
    <t>Cap 6605 04 02 Serv clinice F 112 din 11 06 2020</t>
  </si>
  <si>
    <t>Cap 6605 04 02 Serv clinice F 121 din 05 06 2020</t>
  </si>
  <si>
    <t>Cap 6605 04 02 Serv clinice F 0012729 din 05 06 2020</t>
  </si>
  <si>
    <t>Cap 6605 04 02 Serv clinice F 98 din 09 06 2020</t>
  </si>
  <si>
    <t>Cap 6605 04 02 Serv clinice F 01153 din 11 06 2020</t>
  </si>
  <si>
    <t>Cap 6605 04 02 Serv clinice F 102 din 05 06 2020</t>
  </si>
  <si>
    <t>Cap 6605 04 02 Serv clinice F 042 din 04 06 2020</t>
  </si>
  <si>
    <t>Cap 6605 04 02 Serv clinice F 013 din 05 06 2020</t>
  </si>
  <si>
    <t>Cap 6605 04 02 Serv clinice F 049 din 16 06 2020</t>
  </si>
  <si>
    <t>Cap 6605 04 02 Serv clinice F 109 din 09 06 2020</t>
  </si>
  <si>
    <t>Cap 6605 04 02 Serv clinice F 125 din 09 06 2020</t>
  </si>
  <si>
    <t>Cap 6605 04 02 Serv clinice F 096 din 04 06 2020</t>
  </si>
  <si>
    <t>Cap 6605 04 02 Serv clinice F 0086 din 05 06 2020</t>
  </si>
  <si>
    <t>Cap 6605 04 02 Serv clinice F 116 din 05 06 2020</t>
  </si>
  <si>
    <t>Cap 6605 04 02 Serv clinice F 98 din 05 06 2020</t>
  </si>
  <si>
    <t>Cap 6605 04 02 Serv clinice F 095 din 09 06 2020</t>
  </si>
  <si>
    <t>Cap 6605 04 02 Serv clinice F 7 din 10 06 2020</t>
  </si>
  <si>
    <t>Cap 6605 04 02 Serv clinice F 164 din 04 06 2020</t>
  </si>
  <si>
    <t>Cap 6605 04 02 Serv clinice F 7 din 04 06 2020</t>
  </si>
  <si>
    <t>Cap 6605 04 02 Serv clinice F 201 din 05 06 2020</t>
  </si>
  <si>
    <t>Cap 6605 04 02 Serv clinice F 000199 din 11 06 2020</t>
  </si>
  <si>
    <t>Cap 6605 04 02 Serv clinice F 109 din 04 06 2020</t>
  </si>
  <si>
    <t>Cap 6605 04 02 Serv clinice F 231 din 12 06 2020</t>
  </si>
  <si>
    <t>Cap 6605 04 02 Serv clinice F 130 din 04 06 2020</t>
  </si>
  <si>
    <t>Cap 6605 04 02 Serv clinice F 89 din 11 06 2020</t>
  </si>
  <si>
    <t>Cap 6605 04 02 Serv clinice F 058 din 11 06 2020</t>
  </si>
  <si>
    <t>Cap 6605 04 02 Serv clinice F 3786 din 11 06 2020</t>
  </si>
  <si>
    <t>Cap 6605 04 02 Serv clinice F 550 din 09 06 2020</t>
  </si>
  <si>
    <t>Cap 6605 04 02 Serv clinice F 4231 din 05 06 2020</t>
  </si>
  <si>
    <t>Cap 6605 04 02 Serv clinice F 687 din 09 06 2020</t>
  </si>
  <si>
    <t>Cap 6605 04 02 Serv clinice F 1104 din 10 06 2020</t>
  </si>
  <si>
    <t>Cap 6605 04 02 Serv clinice F 0038 din 11 06 2020</t>
  </si>
  <si>
    <t>Cap 6605 04 02 Serv clinice F 60 din 09 06 2020</t>
  </si>
  <si>
    <t>Cap 6605 04 02 Serv clinice F 088 din 05 06 2020</t>
  </si>
  <si>
    <t>Cap 6605 04 02 Serv clinice F 558 din 05 06 2020</t>
  </si>
  <si>
    <t>Cap 6605 04 02 Serv clinice F 71 din 09 06 2020</t>
  </si>
  <si>
    <t>Cap 6605 04 02 Serv clinice F 93 din 10 06 2020</t>
  </si>
  <si>
    <t>Cap 6605 04 02 Serv clinice F 12 din 05 06 2020</t>
  </si>
  <si>
    <t>Cap 6605 04 02 Serv clinice F 81 din 09 06 2020</t>
  </si>
  <si>
    <t>Cap 6605 04 02 Serv clinice F 71 din 12 06 2020</t>
  </si>
  <si>
    <t>Cap 6605 04 02 Serv clinice F 016 din 04 06 2020</t>
  </si>
  <si>
    <t>Cap 6605 04 02 Serv clinice F 83 din 11 06 2020</t>
  </si>
  <si>
    <t>Cap 6605 04 02 Serv clinice F 159 din 15 06 2020</t>
  </si>
  <si>
    <t>Cap 6605 04 02 Serv clinice F 1137 din 10 06 2020</t>
  </si>
  <si>
    <t>Cap 6605 04 02 Serv clinice F 64 din 11 06 2020</t>
  </si>
  <si>
    <t>Cap 6605 04 02 Serv clinice F 20200030 din 04 06 2020</t>
  </si>
  <si>
    <t>Cap 6605 04 02 Serv clinice F 0017 din 16 06 2020</t>
  </si>
  <si>
    <t>Cap 6605 04 02 Serv clinice F 274 din 05 06 2020</t>
  </si>
  <si>
    <t>Cap 6605 04 02 Serv clinice F 012 din 05 06 2020</t>
  </si>
  <si>
    <t>Cap 6605 04 02 Serv clinice F 404563 din 10 06 2020</t>
  </si>
  <si>
    <t>Cap 6605 04 02 Serv clinice F 202006 din 09 06 2020</t>
  </si>
  <si>
    <t>Cap 6605 04 02 Serv clinice F 99 din 12 06 2020</t>
  </si>
  <si>
    <t>Cap 6605 04 02 Serv clinice F 117 din 05 06 2020</t>
  </si>
  <si>
    <t>Cap 6605 04 02 Serv clinice F 293 din 04 06 2020</t>
  </si>
  <si>
    <t>Cap 6605 04 02 Serv clinice F 202008 din 05 06 2020</t>
  </si>
  <si>
    <t>Cap 6605 04 02 Serv clinice F 205 din 10 06 2020</t>
  </si>
  <si>
    <t>Cap 6605 04 02 Serv clinice F 111295 din 11 06 2020</t>
  </si>
  <si>
    <t>Cap 6605 04 02 Serv clinice F 23 din 10 06 2020</t>
  </si>
  <si>
    <t>Cap 6605 04 02 Serv clinice F 11 din 05 06 2020</t>
  </si>
  <si>
    <t>Cap 6605 04 02 Serv clinice F 252 din 09 06 2020</t>
  </si>
  <si>
    <t>Cap 6605 04 02 Serv clinice F 360 din 05 06 2020</t>
  </si>
  <si>
    <t>Cap 6605 04 02 Serv clinice F 075 din 09 06 2020</t>
  </si>
  <si>
    <t>Cap 6605 04 02 Serv clinice F 57 din 09 06 2020</t>
  </si>
  <si>
    <t>Cap 6605 04 02 Serv clinice F 1083 din 11 06 2020</t>
  </si>
  <si>
    <t>Cap 6605 04 02 Serv clinice F 2236 din 05 06 2020</t>
  </si>
  <si>
    <t>Cap 6605 04 02 Serv clinice F 50 din 05 06 2020</t>
  </si>
  <si>
    <t>Cap 6605 04 02 Serv clinice F 40 din 10 06 2020</t>
  </si>
  <si>
    <t>Cap 6605 04 02 Serv clinice F 65 din 05 06 2020</t>
  </si>
  <si>
    <t>Cap 6605 04 02 Serv clinice F 2402 din 05 06 2020</t>
  </si>
  <si>
    <t>Cap 6605 04 02 Serv clinice F 174 din 05 06 2020</t>
  </si>
  <si>
    <t>Cap 6605 04 02 Serv clinice F 59 din 10 06 2020</t>
  </si>
  <si>
    <t>Cap 6605 04 02 Serv clinice F 481 din 09 06 2020</t>
  </si>
  <si>
    <t>Cap 6605 04 02 Serv clinice F 67 din 10 06 2020</t>
  </si>
  <si>
    <t>Cap 6605 04 02 Serv clinice F 14 din 05 06 2020</t>
  </si>
  <si>
    <t>Cap 6605 04 02 Serv clinice F 202 din 05 06 2020</t>
  </si>
  <si>
    <t>Cap 6605 04 02 Serv clinice F 2018635 din 11 06 2020</t>
  </si>
  <si>
    <t>Cap 6605 04 02 Serv clinice F 044 din 04 06 2020</t>
  </si>
  <si>
    <t>Cap 6605 04 02 Serv clinice F 111 din 09 06 2020</t>
  </si>
  <si>
    <t>Cap 6605 04 02 Serv clinice F 108 din 04 06 2020</t>
  </si>
  <si>
    <t>Cap 6605 04 02 Serv clinice F 30 din 09 06 2020</t>
  </si>
  <si>
    <t>Cap 6605 04 02 Serv clinice F 84 din 15 06 2020</t>
  </si>
  <si>
    <t>Cap 6605 04 02 Serv clinice F 851347 din 09 06 2020</t>
  </si>
  <si>
    <t>Cap 6605 04 02 Serv clinice F 291 din 09 06 2020</t>
  </si>
  <si>
    <t>Cap 6605 04 02 Serv clinice F 96 din 05 06 2020</t>
  </si>
  <si>
    <t>Cap 6605 04 02 Serv clinice F 202007 din 04 06 2020</t>
  </si>
  <si>
    <t>Cap 6605 04 02 Serv clinice F 208 din 05 06 2020</t>
  </si>
  <si>
    <t>Cap 6605 04 02 Serv clinice F 96 din 09 06 2020</t>
  </si>
  <si>
    <t>Cap 6605 04 02 Serv clinice F 16312 din 05 06 2020</t>
  </si>
  <si>
    <t>Cap 6605 04 02 Serv clinice F 671 din 12 06 2020</t>
  </si>
  <si>
    <t>Cap 6605 04 02 Serv clinice F 994 din 05 06 2020</t>
  </si>
  <si>
    <t>Cap 6605 04 02 Serv clinice F 656 din 12 06 2020</t>
  </si>
  <si>
    <t>Cap 6605 04 02 Serv clinice F 2204 din 15 06 2020</t>
  </si>
  <si>
    <t>Cap 6605 04 02 Serv clinice F 1750 din 10 06 2020</t>
  </si>
  <si>
    <t>Cap 6605 04 02 Serv clinice F 0189 din 09 06 2020</t>
  </si>
  <si>
    <t>Cap 6605 04 02 Serv clinice F 2020053 din 05 06 2020</t>
  </si>
  <si>
    <t>Cap 6605 04 02 Serv clinice F 481 din 11 06 2020</t>
  </si>
  <si>
    <t>Cap 6605 04 02 Serv clinice F 501 din 05 06 2020</t>
  </si>
  <si>
    <t>Cap 6605 04 02 Serv clinice F 2049 din 11 06 2020</t>
  </si>
  <si>
    <t>Cap 6605 04 02 Serv clinice F 2020748 din 04 06 2020</t>
  </si>
  <si>
    <t>Cap 6605 04 02 Serv clinice F 111 din 04 06 2020</t>
  </si>
  <si>
    <t>Ordonantarea de plata nr. 3034/22.06.2020  a sumei reprezentand servicii medicale in asistenta medicala 
de specialitate din ambulatoriu de specialitate pentru specialitati clinice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</si>
</sst>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m/d/yyyy;@"/>
    <numFmt numFmtId="169" formatCode="#,##0.00;[Red]#,##0.00"/>
    <numFmt numFmtId="170" formatCode="0.00;[Red]0.00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sz val="11"/>
      <color rgb="FFC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0" fillId="3" borderId="0" applyNumberFormat="0" applyBorder="0" applyAlignment="0" applyProtection="0"/>
    <xf numFmtId="0" fontId="25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2" fillId="0" borderId="3" applyNumberFormat="0" applyFill="0" applyAlignment="0" applyProtection="0"/>
    <xf numFmtId="0" fontId="1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16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/>
    </xf>
    <xf numFmtId="168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1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3" fillId="0" borderId="0" xfId="0" applyNumberFormat="1" applyFont="1" applyAlignment="1">
      <alignment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left"/>
    </xf>
    <xf numFmtId="169" fontId="2" fillId="0" borderId="0" xfId="0" applyNumberFormat="1" applyFont="1" applyAlignment="1">
      <alignment/>
    </xf>
    <xf numFmtId="169" fontId="2" fillId="0" borderId="14" xfId="0" applyNumberFormat="1" applyFont="1" applyBorder="1" applyAlignment="1">
      <alignment wrapText="1"/>
    </xf>
    <xf numFmtId="169" fontId="4" fillId="0" borderId="0" xfId="0" applyNumberFormat="1" applyFont="1" applyAlignment="1">
      <alignment/>
    </xf>
    <xf numFmtId="169" fontId="33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24" borderId="0" xfId="0" applyFill="1" applyAlignment="1">
      <alignment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center"/>
    </xf>
    <xf numFmtId="168" fontId="5" fillId="0" borderId="0" xfId="0" applyNumberFormat="1" applyFont="1" applyAlignment="1">
      <alignment/>
    </xf>
    <xf numFmtId="168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7" xfId="0" applyFont="1" applyFill="1" applyBorder="1" applyAlignment="1">
      <alignment/>
    </xf>
    <xf numFmtId="0" fontId="6" fillId="0" borderId="17" xfId="0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169" fontId="2" fillId="0" borderId="0" xfId="0" applyNumberFormat="1" applyFont="1" applyAlignment="1">
      <alignment/>
    </xf>
    <xf numFmtId="169" fontId="3" fillId="0" borderId="0" xfId="0" applyNumberFormat="1" applyFont="1" applyAlignment="1">
      <alignment wrapText="1"/>
    </xf>
    <xf numFmtId="4" fontId="4" fillId="0" borderId="0" xfId="0" applyNumberFormat="1" applyFont="1" applyAlignment="1">
      <alignment/>
    </xf>
    <xf numFmtId="0" fontId="6" fillId="24" borderId="17" xfId="0" applyFont="1" applyFill="1" applyBorder="1" applyAlignment="1">
      <alignment horizontal="center"/>
    </xf>
    <xf numFmtId="4" fontId="3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4" fontId="33" fillId="0" borderId="0" xfId="0" applyNumberFormat="1" applyFont="1" applyAlignment="1">
      <alignment/>
    </xf>
    <xf numFmtId="4" fontId="35" fillId="0" borderId="0" xfId="0" applyNumberFormat="1" applyFont="1" applyAlignment="1">
      <alignment/>
    </xf>
    <xf numFmtId="0" fontId="2" fillId="0" borderId="18" xfId="0" applyFont="1" applyBorder="1" applyAlignment="1">
      <alignment/>
    </xf>
    <xf numFmtId="0" fontId="2" fillId="0" borderId="13" xfId="0" applyFont="1" applyBorder="1" applyAlignment="1">
      <alignment wrapText="1"/>
    </xf>
    <xf numFmtId="0" fontId="8" fillId="0" borderId="19" xfId="0" applyFont="1" applyBorder="1" applyAlignment="1">
      <alignment/>
    </xf>
    <xf numFmtId="14" fontId="8" fillId="0" borderId="19" xfId="0" applyNumberFormat="1" applyFont="1" applyFill="1" applyBorder="1" applyAlignment="1">
      <alignment/>
    </xf>
    <xf numFmtId="4" fontId="2" fillId="0" borderId="19" xfId="0" applyNumberFormat="1" applyFont="1" applyBorder="1" applyAlignment="1">
      <alignment/>
    </xf>
    <xf numFmtId="169" fontId="2" fillId="0" borderId="20" xfId="0" applyNumberFormat="1" applyFont="1" applyBorder="1" applyAlignment="1">
      <alignment/>
    </xf>
    <xf numFmtId="0" fontId="0" fillId="0" borderId="17" xfId="0" applyBorder="1" applyAlignment="1">
      <alignment/>
    </xf>
    <xf numFmtId="14" fontId="0" fillId="0" borderId="17" xfId="0" applyNumberFormat="1" applyBorder="1" applyAlignment="1">
      <alignment/>
    </xf>
    <xf numFmtId="169" fontId="0" fillId="0" borderId="17" xfId="0" applyNumberFormat="1" applyBorder="1" applyAlignment="1">
      <alignment/>
    </xf>
    <xf numFmtId="0" fontId="6" fillId="24" borderId="0" xfId="0" applyFont="1" applyFill="1" applyAlignment="1">
      <alignment/>
    </xf>
    <xf numFmtId="2" fontId="6" fillId="24" borderId="0" xfId="0" applyNumberFormat="1" applyFont="1" applyFill="1" applyAlignment="1">
      <alignment wrapText="1"/>
    </xf>
    <xf numFmtId="0" fontId="6" fillId="24" borderId="0" xfId="0" applyFont="1" applyFill="1" applyAlignment="1">
      <alignment horizontal="left"/>
    </xf>
    <xf numFmtId="4" fontId="6" fillId="24" borderId="0" xfId="0" applyNumberFormat="1" applyFont="1" applyFill="1" applyAlignment="1">
      <alignment wrapText="1"/>
    </xf>
    <xf numFmtId="2" fontId="0" fillId="0" borderId="0" xfId="0" applyNumberForma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4" fontId="28" fillId="24" borderId="0" xfId="0" applyNumberFormat="1" applyFont="1" applyFill="1" applyAlignment="1">
      <alignment wrapText="1"/>
    </xf>
    <xf numFmtId="0" fontId="6" fillId="24" borderId="21" xfId="0" applyFont="1" applyFill="1" applyBorder="1" applyAlignment="1">
      <alignment/>
    </xf>
    <xf numFmtId="0" fontId="6" fillId="24" borderId="21" xfId="0" applyFont="1" applyFill="1" applyBorder="1" applyAlignment="1">
      <alignment horizontal="left"/>
    </xf>
    <xf numFmtId="4" fontId="28" fillId="24" borderId="21" xfId="0" applyNumberFormat="1" applyFont="1" applyFill="1" applyBorder="1" applyAlignment="1">
      <alignment wrapText="1"/>
    </xf>
    <xf numFmtId="0" fontId="6" fillId="24" borderId="22" xfId="0" applyFont="1" applyFill="1" applyBorder="1" applyAlignment="1">
      <alignment/>
    </xf>
    <xf numFmtId="2" fontId="6" fillId="24" borderId="23" xfId="0" applyNumberFormat="1" applyFont="1" applyFill="1" applyBorder="1" applyAlignment="1">
      <alignment wrapText="1"/>
    </xf>
    <xf numFmtId="0" fontId="6" fillId="24" borderId="23" xfId="0" applyFont="1" applyFill="1" applyBorder="1" applyAlignment="1">
      <alignment/>
    </xf>
    <xf numFmtId="0" fontId="6" fillId="24" borderId="23" xfId="0" applyFont="1" applyFill="1" applyBorder="1" applyAlignment="1">
      <alignment horizontal="left"/>
    </xf>
    <xf numFmtId="4" fontId="2" fillId="24" borderId="23" xfId="0" applyNumberFormat="1" applyFont="1" applyFill="1" applyBorder="1" applyAlignment="1">
      <alignment wrapText="1"/>
    </xf>
    <xf numFmtId="0" fontId="6" fillId="24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169" fontId="0" fillId="24" borderId="17" xfId="0" applyNumberFormat="1" applyFill="1" applyBorder="1" applyAlignment="1">
      <alignment/>
    </xf>
    <xf numFmtId="0" fontId="0" fillId="0" borderId="27" xfId="0" applyBorder="1" applyAlignment="1">
      <alignment/>
    </xf>
    <xf numFmtId="4" fontId="0" fillId="0" borderId="25" xfId="0" applyNumberFormat="1" applyBorder="1" applyAlignment="1">
      <alignment horizontal="right"/>
    </xf>
    <xf numFmtId="0" fontId="0" fillId="0" borderId="25" xfId="0" applyBorder="1" applyAlignment="1">
      <alignment horizontal="left"/>
    </xf>
    <xf numFmtId="0" fontId="6" fillId="25" borderId="17" xfId="0" applyFont="1" applyFill="1" applyBorder="1" applyAlignment="1">
      <alignment/>
    </xf>
    <xf numFmtId="0" fontId="0" fillId="24" borderId="28" xfId="0" applyFill="1" applyBorder="1" applyAlignment="1">
      <alignment wrapText="1"/>
    </xf>
    <xf numFmtId="0" fontId="0" fillId="24" borderId="17" xfId="0" applyFill="1" applyBorder="1" applyAlignment="1">
      <alignment/>
    </xf>
    <xf numFmtId="0" fontId="6" fillId="24" borderId="29" xfId="0" applyFont="1" applyFill="1" applyBorder="1" applyAlignment="1">
      <alignment horizontal="left"/>
    </xf>
    <xf numFmtId="169" fontId="6" fillId="24" borderId="17" xfId="0" applyNumberFormat="1" applyFont="1" applyFill="1" applyBorder="1" applyAlignment="1">
      <alignment/>
    </xf>
    <xf numFmtId="0" fontId="6" fillId="24" borderId="30" xfId="0" applyFont="1" applyFill="1" applyBorder="1" applyAlignment="1">
      <alignment/>
    </xf>
    <xf numFmtId="0" fontId="6" fillId="24" borderId="17" xfId="0" applyFont="1" applyFill="1" applyBorder="1" applyAlignment="1">
      <alignment/>
    </xf>
    <xf numFmtId="4" fontId="6" fillId="24" borderId="17" xfId="0" applyNumberFormat="1" applyFont="1" applyFill="1" applyBorder="1" applyAlignment="1">
      <alignment wrapText="1"/>
    </xf>
    <xf numFmtId="0" fontId="6" fillId="24" borderId="17" xfId="0" applyFont="1" applyFill="1" applyBorder="1" applyAlignment="1">
      <alignment horizontal="left"/>
    </xf>
    <xf numFmtId="0" fontId="0" fillId="24" borderId="0" xfId="0" applyFill="1" applyAlignment="1">
      <alignment wrapText="1"/>
    </xf>
    <xf numFmtId="0" fontId="29" fillId="26" borderId="31" xfId="0" applyFont="1" applyFill="1" applyBorder="1" applyAlignment="1">
      <alignment horizontal="center" wrapText="1"/>
    </xf>
    <xf numFmtId="0" fontId="29" fillId="26" borderId="31" xfId="0" applyFont="1" applyFill="1" applyBorder="1" applyAlignment="1">
      <alignment horizontal="left" wrapText="1"/>
    </xf>
    <xf numFmtId="0" fontId="0" fillId="26" borderId="31" xfId="0" applyFill="1" applyBorder="1" applyAlignment="1">
      <alignment wrapText="1"/>
    </xf>
    <xf numFmtId="1" fontId="5" fillId="24" borderId="0" xfId="0" applyNumberFormat="1" applyFont="1" applyFill="1" applyAlignment="1">
      <alignment/>
    </xf>
    <xf numFmtId="1" fontId="5" fillId="24" borderId="0" xfId="0" applyNumberFormat="1" applyFont="1" applyFill="1" applyAlignment="1">
      <alignment horizontal="left"/>
    </xf>
    <xf numFmtId="4" fontId="5" fillId="24" borderId="0" xfId="0" applyNumberFormat="1" applyFont="1" applyFill="1" applyAlignment="1">
      <alignment wrapText="1"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 horizontal="left"/>
    </xf>
    <xf numFmtId="169" fontId="6" fillId="24" borderId="32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24" borderId="0" xfId="0" applyFont="1" applyFill="1" applyAlignment="1">
      <alignment horizontal="left"/>
    </xf>
    <xf numFmtId="4" fontId="5" fillId="24" borderId="0" xfId="0" applyNumberFormat="1" applyFont="1" applyFill="1" applyAlignment="1">
      <alignment horizontal="left" wrapText="1"/>
    </xf>
    <xf numFmtId="0" fontId="2" fillId="0" borderId="14" xfId="0" applyNumberFormat="1" applyFont="1" applyBorder="1" applyAlignment="1">
      <alignment horizontal="center"/>
    </xf>
    <xf numFmtId="0" fontId="0" fillId="24" borderId="17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35"/>
  <sheetViews>
    <sheetView tabSelected="1" zoomScaleSheetLayoutView="100" zoomScalePageLayoutView="0" workbookViewId="0" topLeftCell="A115">
      <selection activeCell="B132" sqref="B132"/>
    </sheetView>
  </sheetViews>
  <sheetFormatPr defaultColWidth="9.140625" defaultRowHeight="12.75"/>
  <cols>
    <col min="1" max="1" width="5.7109375" style="2" customWidth="1"/>
    <col min="2" max="2" width="49.57421875" style="5" customWidth="1"/>
    <col min="3" max="3" width="10.421875" style="2" customWidth="1"/>
    <col min="4" max="4" width="29.57421875" style="6" customWidth="1"/>
    <col min="5" max="5" width="6.7109375" style="7" customWidth="1"/>
    <col min="6" max="6" width="54.421875" style="5" customWidth="1"/>
    <col min="7" max="7" width="10.8515625" style="8" customWidth="1"/>
    <col min="8" max="8" width="8.28125" style="2" customWidth="1"/>
    <col min="9" max="9" width="14.00390625" style="9" customWidth="1"/>
    <col min="10" max="253" width="9.140625" style="2" customWidth="1"/>
  </cols>
  <sheetData>
    <row r="1" spans="1:9" s="1" customFormat="1" ht="14.25">
      <c r="A1" s="130" t="s">
        <v>0</v>
      </c>
      <c r="B1" s="130"/>
      <c r="C1" s="130"/>
      <c r="D1" s="11"/>
      <c r="E1" s="12"/>
      <c r="F1" s="13"/>
      <c r="G1" s="14"/>
      <c r="H1" s="15"/>
      <c r="I1" s="44"/>
    </row>
    <row r="2" spans="1:9" s="1" customFormat="1" ht="16.5" customHeight="1">
      <c r="A2" s="130" t="s">
        <v>1</v>
      </c>
      <c r="B2" s="130"/>
      <c r="C2" s="130"/>
      <c r="D2" s="11"/>
      <c r="E2" s="12"/>
      <c r="F2" s="13"/>
      <c r="G2" s="14"/>
      <c r="H2" s="15"/>
      <c r="I2" s="44"/>
    </row>
    <row r="3" spans="1:9" s="1" customFormat="1" ht="14.25">
      <c r="A3" s="130" t="s">
        <v>2</v>
      </c>
      <c r="B3" s="130"/>
      <c r="C3" s="16"/>
      <c r="D3" s="11"/>
      <c r="E3" s="12"/>
      <c r="F3" s="13"/>
      <c r="G3" s="14"/>
      <c r="H3" s="15"/>
      <c r="I3" s="44"/>
    </row>
    <row r="4" spans="1:9" s="1" customFormat="1" ht="14.25">
      <c r="A4" s="10" t="s">
        <v>3</v>
      </c>
      <c r="B4" s="17"/>
      <c r="C4" s="10"/>
      <c r="D4" s="18"/>
      <c r="E4" s="12"/>
      <c r="F4" s="13"/>
      <c r="G4" s="14"/>
      <c r="H4" s="15"/>
      <c r="I4" s="44"/>
    </row>
    <row r="5" spans="1:9" s="1" customFormat="1" ht="17.25" customHeight="1">
      <c r="A5" s="131" t="s">
        <v>4</v>
      </c>
      <c r="B5" s="131"/>
      <c r="C5" s="131"/>
      <c r="D5" s="131"/>
      <c r="E5" s="131"/>
      <c r="F5" s="131"/>
      <c r="G5" s="14"/>
      <c r="H5" s="15"/>
      <c r="I5" s="44"/>
    </row>
    <row r="6" spans="1:9" s="48" customFormat="1" ht="18" customHeight="1">
      <c r="A6" s="53"/>
      <c r="B6" s="13"/>
      <c r="C6" s="54" t="s">
        <v>252</v>
      </c>
      <c r="D6" s="55"/>
      <c r="E6" s="56"/>
      <c r="F6" s="13"/>
      <c r="G6" s="57"/>
      <c r="H6" s="53"/>
      <c r="I6" s="67"/>
    </row>
    <row r="7" spans="1:9" s="5" customFormat="1" ht="30.75" customHeight="1" thickBot="1">
      <c r="A7" s="132" t="s">
        <v>401</v>
      </c>
      <c r="B7" s="132"/>
      <c r="C7" s="132"/>
      <c r="D7" s="132"/>
      <c r="E7" s="132"/>
      <c r="F7" s="132"/>
      <c r="G7" s="58"/>
      <c r="H7" s="59"/>
      <c r="I7" s="68"/>
    </row>
    <row r="8" spans="1:9" ht="27" thickBot="1">
      <c r="A8" s="19" t="s">
        <v>5</v>
      </c>
      <c r="B8" s="20" t="s">
        <v>6</v>
      </c>
      <c r="C8" s="21" t="s">
        <v>7</v>
      </c>
      <c r="D8" s="22" t="s">
        <v>8</v>
      </c>
      <c r="E8" s="20" t="s">
        <v>9</v>
      </c>
      <c r="F8" s="20" t="s">
        <v>10</v>
      </c>
      <c r="G8" s="23" t="s">
        <v>11</v>
      </c>
      <c r="H8" s="24" t="s">
        <v>12</v>
      </c>
      <c r="I8" s="45" t="s">
        <v>13</v>
      </c>
    </row>
    <row r="9" spans="1:9" ht="15.75" thickBot="1">
      <c r="A9" s="25">
        <v>1</v>
      </c>
      <c r="B9" s="26">
        <v>2</v>
      </c>
      <c r="C9" s="27">
        <v>3</v>
      </c>
      <c r="D9" s="28">
        <v>4</v>
      </c>
      <c r="E9" s="27">
        <v>5</v>
      </c>
      <c r="F9" s="26">
        <v>6</v>
      </c>
      <c r="G9" s="29">
        <v>7</v>
      </c>
      <c r="H9" s="30">
        <v>8</v>
      </c>
      <c r="I9" s="135">
        <v>9</v>
      </c>
    </row>
    <row r="10" spans="1:10" ht="15">
      <c r="A10" s="60">
        <v>1</v>
      </c>
      <c r="B10" s="31" t="s">
        <v>14</v>
      </c>
      <c r="C10" s="31">
        <v>41054059</v>
      </c>
      <c r="D10" s="31" t="s">
        <v>15</v>
      </c>
      <c r="E10" s="61">
        <v>190</v>
      </c>
      <c r="F10" s="81" t="s">
        <v>285</v>
      </c>
      <c r="G10" s="82">
        <v>44004</v>
      </c>
      <c r="H10" s="81">
        <v>30339</v>
      </c>
      <c r="I10" s="83">
        <v>10528</v>
      </c>
      <c r="J10" s="41"/>
    </row>
    <row r="11" spans="1:10" ht="15">
      <c r="A11" s="62">
        <v>3</v>
      </c>
      <c r="B11" s="63" t="s">
        <v>16</v>
      </c>
      <c r="C11" s="63">
        <v>16653529</v>
      </c>
      <c r="D11" s="63" t="s">
        <v>17</v>
      </c>
      <c r="E11" s="64">
        <v>123</v>
      </c>
      <c r="F11" s="81" t="s">
        <v>286</v>
      </c>
      <c r="G11" s="82">
        <v>44004</v>
      </c>
      <c r="H11" s="81">
        <v>30340</v>
      </c>
      <c r="I11" s="83">
        <v>6994.18</v>
      </c>
      <c r="J11" s="41"/>
    </row>
    <row r="12" spans="1:10" s="2" customFormat="1" ht="15">
      <c r="A12" s="62">
        <v>4</v>
      </c>
      <c r="B12" s="63" t="s">
        <v>18</v>
      </c>
      <c r="C12" s="63">
        <v>16763602</v>
      </c>
      <c r="D12" s="63" t="s">
        <v>19</v>
      </c>
      <c r="E12" s="64">
        <v>89</v>
      </c>
      <c r="F12" s="81" t="s">
        <v>287</v>
      </c>
      <c r="G12" s="82">
        <v>44004</v>
      </c>
      <c r="H12" s="81">
        <v>30341</v>
      </c>
      <c r="I12" s="83">
        <v>22363.32</v>
      </c>
      <c r="J12" s="41"/>
    </row>
    <row r="13" spans="1:10" ht="15">
      <c r="A13" s="62">
        <v>5</v>
      </c>
      <c r="B13" s="63" t="s">
        <v>20</v>
      </c>
      <c r="C13" s="63">
        <v>34126764</v>
      </c>
      <c r="D13" s="63" t="s">
        <v>21</v>
      </c>
      <c r="E13" s="64">
        <v>280</v>
      </c>
      <c r="F13" s="81" t="s">
        <v>288</v>
      </c>
      <c r="G13" s="82">
        <v>44004</v>
      </c>
      <c r="H13" s="81">
        <v>30342</v>
      </c>
      <c r="I13" s="83">
        <v>18404.74</v>
      </c>
      <c r="J13" s="41"/>
    </row>
    <row r="14" spans="1:10" s="2" customFormat="1" ht="15">
      <c r="A14" s="62">
        <v>6</v>
      </c>
      <c r="B14" s="63" t="s">
        <v>22</v>
      </c>
      <c r="C14" s="63">
        <v>28146597</v>
      </c>
      <c r="D14" s="63" t="s">
        <v>23</v>
      </c>
      <c r="E14" s="64">
        <v>167</v>
      </c>
      <c r="F14" s="81" t="s">
        <v>289</v>
      </c>
      <c r="G14" s="82">
        <v>44004</v>
      </c>
      <c r="H14" s="81">
        <v>30343</v>
      </c>
      <c r="I14" s="83">
        <v>25042.08</v>
      </c>
      <c r="J14" s="41"/>
    </row>
    <row r="15" spans="1:10" ht="15">
      <c r="A15" s="62">
        <v>7</v>
      </c>
      <c r="B15" s="63" t="s">
        <v>24</v>
      </c>
      <c r="C15" s="63">
        <v>25616503</v>
      </c>
      <c r="D15" s="63" t="s">
        <v>25</v>
      </c>
      <c r="E15" s="64">
        <v>166</v>
      </c>
      <c r="F15" s="81" t="s">
        <v>290</v>
      </c>
      <c r="G15" s="82">
        <v>44004</v>
      </c>
      <c r="H15" s="81">
        <v>30344</v>
      </c>
      <c r="I15" s="83">
        <v>25796.74</v>
      </c>
      <c r="J15" s="41"/>
    </row>
    <row r="16" spans="1:10" ht="15">
      <c r="A16" s="62">
        <v>8</v>
      </c>
      <c r="B16" s="63" t="s">
        <v>26</v>
      </c>
      <c r="C16" s="63">
        <v>29368206</v>
      </c>
      <c r="D16" s="63" t="s">
        <v>27</v>
      </c>
      <c r="E16" s="64">
        <v>285</v>
      </c>
      <c r="F16" s="81" t="s">
        <v>291</v>
      </c>
      <c r="G16" s="82">
        <v>44004</v>
      </c>
      <c r="H16" s="81">
        <v>30345</v>
      </c>
      <c r="I16" s="83">
        <v>19176.19</v>
      </c>
      <c r="J16" s="41"/>
    </row>
    <row r="17" spans="1:10" ht="15">
      <c r="A17" s="62">
        <v>9</v>
      </c>
      <c r="B17" s="63" t="s">
        <v>28</v>
      </c>
      <c r="C17" s="63">
        <v>34163720</v>
      </c>
      <c r="D17" s="63" t="s">
        <v>29</v>
      </c>
      <c r="E17" s="64">
        <v>299</v>
      </c>
      <c r="F17" s="81" t="s">
        <v>292</v>
      </c>
      <c r="G17" s="82">
        <v>44004</v>
      </c>
      <c r="H17" s="81">
        <v>30346</v>
      </c>
      <c r="I17" s="83">
        <v>7457.41</v>
      </c>
      <c r="J17" s="41"/>
    </row>
    <row r="18" spans="1:10" ht="15">
      <c r="A18" s="62">
        <v>10</v>
      </c>
      <c r="B18" s="63" t="s">
        <v>30</v>
      </c>
      <c r="C18" s="63">
        <v>26710680</v>
      </c>
      <c r="D18" s="63" t="s">
        <v>31</v>
      </c>
      <c r="E18" s="64">
        <v>132</v>
      </c>
      <c r="F18" s="81" t="s">
        <v>293</v>
      </c>
      <c r="G18" s="82">
        <v>44004</v>
      </c>
      <c r="H18" s="81">
        <v>30347</v>
      </c>
      <c r="I18" s="83">
        <v>19135.87</v>
      </c>
      <c r="J18" s="41"/>
    </row>
    <row r="19" spans="1:10" s="2" customFormat="1" ht="15">
      <c r="A19" s="62">
        <v>11</v>
      </c>
      <c r="B19" s="63" t="s">
        <v>32</v>
      </c>
      <c r="C19" s="63">
        <v>28501133</v>
      </c>
      <c r="D19" s="63" t="s">
        <v>33</v>
      </c>
      <c r="E19" s="64">
        <v>283</v>
      </c>
      <c r="F19" s="81" t="s">
        <v>294</v>
      </c>
      <c r="G19" s="82">
        <v>44004</v>
      </c>
      <c r="H19" s="81">
        <v>30348</v>
      </c>
      <c r="I19" s="83">
        <v>11257.12</v>
      </c>
      <c r="J19" s="41"/>
    </row>
    <row r="20" spans="1:10" ht="15">
      <c r="A20" s="62">
        <v>12</v>
      </c>
      <c r="B20" s="63" t="s">
        <v>34</v>
      </c>
      <c r="C20" s="63">
        <v>33101451</v>
      </c>
      <c r="D20" s="63" t="s">
        <v>35</v>
      </c>
      <c r="E20" s="64">
        <v>245</v>
      </c>
      <c r="F20" s="81" t="s">
        <v>295</v>
      </c>
      <c r="G20" s="82">
        <v>44004</v>
      </c>
      <c r="H20" s="81">
        <v>30349</v>
      </c>
      <c r="I20" s="83">
        <v>4741.63</v>
      </c>
      <c r="J20" s="41"/>
    </row>
    <row r="21" spans="1:10" ht="15">
      <c r="A21" s="62">
        <v>13</v>
      </c>
      <c r="B21" s="63" t="s">
        <v>36</v>
      </c>
      <c r="C21" s="63">
        <v>34048747</v>
      </c>
      <c r="D21" s="63" t="s">
        <v>37</v>
      </c>
      <c r="E21" s="64">
        <v>282</v>
      </c>
      <c r="F21" s="81" t="s">
        <v>296</v>
      </c>
      <c r="G21" s="82">
        <v>44004</v>
      </c>
      <c r="H21" s="81">
        <v>30350</v>
      </c>
      <c r="I21" s="83">
        <v>20260.8</v>
      </c>
      <c r="J21" s="41"/>
    </row>
    <row r="22" spans="1:10" ht="15">
      <c r="A22" s="62">
        <v>14</v>
      </c>
      <c r="B22" s="63" t="s">
        <v>38</v>
      </c>
      <c r="C22" s="63">
        <v>20716854</v>
      </c>
      <c r="D22" s="63" t="s">
        <v>39</v>
      </c>
      <c r="E22" s="64">
        <v>289</v>
      </c>
      <c r="F22" s="81" t="s">
        <v>297</v>
      </c>
      <c r="G22" s="82">
        <v>44004</v>
      </c>
      <c r="H22" s="81">
        <v>30351</v>
      </c>
      <c r="I22" s="83">
        <v>28572.26</v>
      </c>
      <c r="J22" s="41"/>
    </row>
    <row r="23" spans="1:10" ht="15">
      <c r="A23" s="62">
        <v>15</v>
      </c>
      <c r="B23" s="63" t="s">
        <v>40</v>
      </c>
      <c r="C23" s="63">
        <v>16286155</v>
      </c>
      <c r="D23" s="63" t="s">
        <v>41</v>
      </c>
      <c r="E23" s="64">
        <v>319</v>
      </c>
      <c r="F23" s="81" t="s">
        <v>298</v>
      </c>
      <c r="G23" s="82">
        <v>44004</v>
      </c>
      <c r="H23" s="81">
        <v>30352</v>
      </c>
      <c r="I23" s="83">
        <v>6603.8</v>
      </c>
      <c r="J23" s="41"/>
    </row>
    <row r="24" spans="1:10" ht="15">
      <c r="A24" s="62">
        <v>16</v>
      </c>
      <c r="B24" s="63" t="s">
        <v>42</v>
      </c>
      <c r="C24" s="63">
        <v>23666661</v>
      </c>
      <c r="D24" s="63" t="s">
        <v>43</v>
      </c>
      <c r="E24" s="64">
        <v>194</v>
      </c>
      <c r="F24" s="81" t="s">
        <v>299</v>
      </c>
      <c r="G24" s="82">
        <v>44004</v>
      </c>
      <c r="H24" s="81">
        <v>30353</v>
      </c>
      <c r="I24" s="83">
        <v>78617.84</v>
      </c>
      <c r="J24" s="41"/>
    </row>
    <row r="25" spans="1:10" ht="15">
      <c r="A25" s="62">
        <v>17</v>
      </c>
      <c r="B25" s="63" t="s">
        <v>44</v>
      </c>
      <c r="C25" s="63">
        <v>38590669</v>
      </c>
      <c r="D25" s="63" t="s">
        <v>45</v>
      </c>
      <c r="E25" s="64">
        <v>364</v>
      </c>
      <c r="F25" s="81" t="s">
        <v>300</v>
      </c>
      <c r="G25" s="82">
        <v>44004</v>
      </c>
      <c r="H25" s="81">
        <v>30354</v>
      </c>
      <c r="I25" s="83">
        <v>2655.52</v>
      </c>
      <c r="J25" s="41"/>
    </row>
    <row r="26" spans="1:10" ht="15">
      <c r="A26" s="62">
        <v>18</v>
      </c>
      <c r="B26" s="63" t="s">
        <v>46</v>
      </c>
      <c r="C26" s="63">
        <v>27712744</v>
      </c>
      <c r="D26" s="63" t="s">
        <v>47</v>
      </c>
      <c r="E26" s="64">
        <v>238</v>
      </c>
      <c r="F26" s="81" t="s">
        <v>301</v>
      </c>
      <c r="G26" s="82">
        <v>44004</v>
      </c>
      <c r="H26" s="81">
        <v>30355</v>
      </c>
      <c r="I26" s="83">
        <v>61759.6</v>
      </c>
      <c r="J26" s="41"/>
    </row>
    <row r="27" spans="1:10" ht="15" customHeight="1">
      <c r="A27" s="62">
        <v>19</v>
      </c>
      <c r="B27" s="63" t="s">
        <v>48</v>
      </c>
      <c r="C27" s="63">
        <v>27280905</v>
      </c>
      <c r="D27" s="63" t="s">
        <v>49</v>
      </c>
      <c r="E27" s="64">
        <v>240</v>
      </c>
      <c r="F27" s="81" t="s">
        <v>302</v>
      </c>
      <c r="G27" s="82">
        <v>44004</v>
      </c>
      <c r="H27" s="81">
        <v>30356</v>
      </c>
      <c r="I27" s="83">
        <v>143243.94</v>
      </c>
      <c r="J27" s="41"/>
    </row>
    <row r="28" spans="1:10" ht="15">
      <c r="A28" s="62">
        <v>20</v>
      </c>
      <c r="B28" s="63" t="s">
        <v>50</v>
      </c>
      <c r="C28" s="63">
        <v>25870802</v>
      </c>
      <c r="D28" s="63" t="s">
        <v>51</v>
      </c>
      <c r="E28" s="64">
        <v>363</v>
      </c>
      <c r="F28" s="81" t="s">
        <v>303</v>
      </c>
      <c r="G28" s="82">
        <v>44004</v>
      </c>
      <c r="H28" s="81">
        <v>30357</v>
      </c>
      <c r="I28" s="83">
        <v>1332.8</v>
      </c>
      <c r="J28" s="41"/>
    </row>
    <row r="29" spans="1:10" s="2" customFormat="1" ht="15">
      <c r="A29" s="62">
        <v>22</v>
      </c>
      <c r="B29" s="63" t="s">
        <v>54</v>
      </c>
      <c r="C29" s="63">
        <v>35643440</v>
      </c>
      <c r="D29" s="63" t="s">
        <v>55</v>
      </c>
      <c r="E29" s="65">
        <v>330</v>
      </c>
      <c r="F29" s="81" t="s">
        <v>304</v>
      </c>
      <c r="G29" s="82">
        <v>44004</v>
      </c>
      <c r="H29" s="81">
        <v>30358</v>
      </c>
      <c r="I29" s="83">
        <v>14888.72</v>
      </c>
      <c r="J29" s="41"/>
    </row>
    <row r="30" spans="1:10" s="2" customFormat="1" ht="15">
      <c r="A30" s="62">
        <v>23</v>
      </c>
      <c r="B30" s="63" t="s">
        <v>56</v>
      </c>
      <c r="C30" s="63">
        <v>28832676</v>
      </c>
      <c r="D30" s="63" t="s">
        <v>57</v>
      </c>
      <c r="E30" s="65">
        <v>348</v>
      </c>
      <c r="F30" s="81" t="s">
        <v>305</v>
      </c>
      <c r="G30" s="82">
        <v>44004</v>
      </c>
      <c r="H30" s="81">
        <v>30359</v>
      </c>
      <c r="I30" s="83">
        <v>11046.42</v>
      </c>
      <c r="J30" s="41"/>
    </row>
    <row r="31" spans="1:10" s="2" customFormat="1" ht="15">
      <c r="A31" s="62">
        <v>24</v>
      </c>
      <c r="B31" s="63" t="s">
        <v>58</v>
      </c>
      <c r="C31" s="63">
        <v>32094151</v>
      </c>
      <c r="D31" s="63" t="s">
        <v>59</v>
      </c>
      <c r="E31" s="65">
        <v>248</v>
      </c>
      <c r="F31" s="81" t="s">
        <v>306</v>
      </c>
      <c r="G31" s="82">
        <v>44004</v>
      </c>
      <c r="H31" s="81">
        <v>30360</v>
      </c>
      <c r="I31" s="83">
        <v>19461.68</v>
      </c>
      <c r="J31" s="41"/>
    </row>
    <row r="32" spans="1:10" ht="15">
      <c r="A32" s="62">
        <v>25</v>
      </c>
      <c r="B32" s="63" t="s">
        <v>60</v>
      </c>
      <c r="C32" s="63">
        <v>34271403</v>
      </c>
      <c r="D32" s="63" t="s">
        <v>61</v>
      </c>
      <c r="E32" s="65">
        <v>354</v>
      </c>
      <c r="F32" s="81" t="s">
        <v>307</v>
      </c>
      <c r="G32" s="82">
        <v>44004</v>
      </c>
      <c r="H32" s="81">
        <v>30361</v>
      </c>
      <c r="I32" s="83">
        <v>2582.3</v>
      </c>
      <c r="J32" s="41"/>
    </row>
    <row r="33" spans="1:10" ht="15">
      <c r="A33" s="62">
        <v>26</v>
      </c>
      <c r="B33" s="63" t="s">
        <v>62</v>
      </c>
      <c r="C33" s="63">
        <v>36722054</v>
      </c>
      <c r="D33" s="63" t="s">
        <v>63</v>
      </c>
      <c r="E33" s="64">
        <v>366</v>
      </c>
      <c r="F33" s="81" t="s">
        <v>308</v>
      </c>
      <c r="G33" s="82">
        <v>44004</v>
      </c>
      <c r="H33" s="81">
        <v>30362</v>
      </c>
      <c r="I33" s="83">
        <v>8497.44</v>
      </c>
      <c r="J33" s="41"/>
    </row>
    <row r="34" spans="1:10" ht="15">
      <c r="A34" s="62">
        <v>28</v>
      </c>
      <c r="B34" s="63" t="s">
        <v>64</v>
      </c>
      <c r="C34" s="63">
        <v>40069841</v>
      </c>
      <c r="D34" s="63" t="s">
        <v>65</v>
      </c>
      <c r="E34" s="64">
        <v>355</v>
      </c>
      <c r="F34" s="81" t="s">
        <v>309</v>
      </c>
      <c r="G34" s="82">
        <v>44004</v>
      </c>
      <c r="H34" s="81">
        <v>30363</v>
      </c>
      <c r="I34" s="83">
        <v>9807.84</v>
      </c>
      <c r="J34" s="41"/>
    </row>
    <row r="35" spans="1:10" ht="15">
      <c r="A35" s="62">
        <v>29</v>
      </c>
      <c r="B35" s="63" t="s">
        <v>66</v>
      </c>
      <c r="C35" s="63">
        <v>19630872</v>
      </c>
      <c r="D35" s="63" t="s">
        <v>67</v>
      </c>
      <c r="E35" s="64">
        <v>39</v>
      </c>
      <c r="F35" s="81" t="s">
        <v>310</v>
      </c>
      <c r="G35" s="82">
        <v>44004</v>
      </c>
      <c r="H35" s="81">
        <v>30364</v>
      </c>
      <c r="I35" s="83">
        <v>25989.6</v>
      </c>
      <c r="J35" s="41"/>
    </row>
    <row r="36" spans="1:10" ht="15">
      <c r="A36" s="62">
        <v>30</v>
      </c>
      <c r="B36" s="63" t="s">
        <v>68</v>
      </c>
      <c r="C36" s="63">
        <v>19982100</v>
      </c>
      <c r="D36" s="63" t="s">
        <v>69</v>
      </c>
      <c r="E36" s="66">
        <v>70</v>
      </c>
      <c r="F36" s="81" t="s">
        <v>311</v>
      </c>
      <c r="G36" s="82">
        <v>44004</v>
      </c>
      <c r="H36" s="81">
        <v>30365</v>
      </c>
      <c r="I36" s="83">
        <v>13379.52</v>
      </c>
      <c r="J36" s="41"/>
    </row>
    <row r="37" spans="1:10" ht="15">
      <c r="A37" s="62">
        <v>31</v>
      </c>
      <c r="B37" s="63" t="s">
        <v>70</v>
      </c>
      <c r="C37" s="63">
        <v>19675270</v>
      </c>
      <c r="D37" s="63" t="s">
        <v>71</v>
      </c>
      <c r="E37" s="64">
        <v>21</v>
      </c>
      <c r="F37" s="81" t="s">
        <v>312</v>
      </c>
      <c r="G37" s="82">
        <v>44004</v>
      </c>
      <c r="H37" s="81">
        <v>30366</v>
      </c>
      <c r="I37" s="83">
        <v>9263.52</v>
      </c>
      <c r="J37" s="41"/>
    </row>
    <row r="38" spans="1:10" ht="15">
      <c r="A38" s="62">
        <v>32</v>
      </c>
      <c r="B38" s="63" t="s">
        <v>72</v>
      </c>
      <c r="C38" s="63">
        <v>19540486</v>
      </c>
      <c r="D38" s="63" t="s">
        <v>73</v>
      </c>
      <c r="E38" s="64">
        <v>22</v>
      </c>
      <c r="F38" s="81" t="s">
        <v>313</v>
      </c>
      <c r="G38" s="82">
        <v>44004</v>
      </c>
      <c r="H38" s="81">
        <v>30367</v>
      </c>
      <c r="I38" s="83">
        <v>14710.08</v>
      </c>
      <c r="J38" s="41"/>
    </row>
    <row r="39" spans="1:10" ht="15">
      <c r="A39" s="62">
        <v>33</v>
      </c>
      <c r="B39" s="63" t="s">
        <v>74</v>
      </c>
      <c r="C39" s="63">
        <v>20070809</v>
      </c>
      <c r="D39" s="63" t="s">
        <v>75</v>
      </c>
      <c r="E39" s="64">
        <v>86</v>
      </c>
      <c r="F39" s="81" t="s">
        <v>314</v>
      </c>
      <c r="G39" s="82">
        <v>44004</v>
      </c>
      <c r="H39" s="81">
        <v>30368</v>
      </c>
      <c r="I39" s="83">
        <v>21265.44</v>
      </c>
      <c r="J39" s="41"/>
    </row>
    <row r="40" spans="1:10" ht="15">
      <c r="A40" s="62">
        <v>34</v>
      </c>
      <c r="B40" s="63" t="s">
        <v>76</v>
      </c>
      <c r="C40" s="63">
        <v>19630775</v>
      </c>
      <c r="D40" s="63" t="s">
        <v>77</v>
      </c>
      <c r="E40" s="64">
        <v>37</v>
      </c>
      <c r="F40" s="81" t="s">
        <v>315</v>
      </c>
      <c r="G40" s="82">
        <v>44004</v>
      </c>
      <c r="H40" s="81">
        <v>30369</v>
      </c>
      <c r="I40" s="83">
        <v>34770.62</v>
      </c>
      <c r="J40" s="41"/>
    </row>
    <row r="41" spans="1:10" ht="15">
      <c r="A41" s="62">
        <v>35</v>
      </c>
      <c r="B41" s="63" t="s">
        <v>78</v>
      </c>
      <c r="C41" s="63">
        <v>19459501</v>
      </c>
      <c r="D41" s="63" t="s">
        <v>79</v>
      </c>
      <c r="E41" s="64">
        <v>27</v>
      </c>
      <c r="F41" s="81" t="s">
        <v>312</v>
      </c>
      <c r="G41" s="82">
        <v>44004</v>
      </c>
      <c r="H41" s="81">
        <v>30370</v>
      </c>
      <c r="I41" s="83">
        <v>11197.2</v>
      </c>
      <c r="J41" s="41"/>
    </row>
    <row r="42" spans="1:10" ht="15">
      <c r="A42" s="62">
        <v>36</v>
      </c>
      <c r="B42" s="63" t="s">
        <v>80</v>
      </c>
      <c r="C42" s="63">
        <v>19982151</v>
      </c>
      <c r="D42" s="63" t="s">
        <v>81</v>
      </c>
      <c r="E42" s="64">
        <v>26</v>
      </c>
      <c r="F42" s="81" t="s">
        <v>316</v>
      </c>
      <c r="G42" s="82">
        <v>44004</v>
      </c>
      <c r="H42" s="81">
        <v>30371</v>
      </c>
      <c r="I42" s="83">
        <v>12437.88</v>
      </c>
      <c r="J42" s="41"/>
    </row>
    <row r="43" spans="1:10" ht="15">
      <c r="A43" s="62">
        <v>38</v>
      </c>
      <c r="B43" s="63" t="s">
        <v>82</v>
      </c>
      <c r="C43" s="63">
        <v>19301420</v>
      </c>
      <c r="D43" s="63" t="s">
        <v>83</v>
      </c>
      <c r="E43" s="64">
        <v>193</v>
      </c>
      <c r="F43" s="81" t="s">
        <v>317</v>
      </c>
      <c r="G43" s="82">
        <v>44004</v>
      </c>
      <c r="H43" s="81">
        <v>30372</v>
      </c>
      <c r="I43" s="83">
        <v>10362.24</v>
      </c>
      <c r="J43" s="41"/>
    </row>
    <row r="44" spans="1:10" ht="15">
      <c r="A44" s="62">
        <v>41</v>
      </c>
      <c r="B44" s="63" t="s">
        <v>84</v>
      </c>
      <c r="C44" s="63">
        <v>23657523</v>
      </c>
      <c r="D44" s="63" t="s">
        <v>85</v>
      </c>
      <c r="E44" s="64">
        <v>122</v>
      </c>
      <c r="F44" s="81" t="s">
        <v>318</v>
      </c>
      <c r="G44" s="82">
        <v>44004</v>
      </c>
      <c r="H44" s="81">
        <v>30373</v>
      </c>
      <c r="I44" s="83">
        <v>23235.07</v>
      </c>
      <c r="J44" s="41"/>
    </row>
    <row r="45" spans="1:10" s="2" customFormat="1" ht="15">
      <c r="A45" s="62">
        <v>42</v>
      </c>
      <c r="B45" s="63" t="s">
        <v>86</v>
      </c>
      <c r="C45" s="63">
        <v>28075054</v>
      </c>
      <c r="D45" s="63" t="s">
        <v>87</v>
      </c>
      <c r="E45" s="64">
        <v>168</v>
      </c>
      <c r="F45" s="81" t="s">
        <v>319</v>
      </c>
      <c r="G45" s="82">
        <v>44004</v>
      </c>
      <c r="H45" s="81">
        <v>30374</v>
      </c>
      <c r="I45" s="83">
        <v>34384.9</v>
      </c>
      <c r="J45" s="41"/>
    </row>
    <row r="46" spans="1:10" ht="15">
      <c r="A46" s="62">
        <v>43</v>
      </c>
      <c r="B46" s="63" t="s">
        <v>88</v>
      </c>
      <c r="C46" s="63">
        <v>19904196</v>
      </c>
      <c r="D46" s="63" t="s">
        <v>89</v>
      </c>
      <c r="E46" s="64">
        <v>25</v>
      </c>
      <c r="F46" s="81" t="s">
        <v>320</v>
      </c>
      <c r="G46" s="82">
        <v>44004</v>
      </c>
      <c r="H46" s="81">
        <v>30375</v>
      </c>
      <c r="I46" s="83">
        <v>24493.06</v>
      </c>
      <c r="J46" s="41"/>
    </row>
    <row r="47" spans="1:10" s="2" customFormat="1" ht="15">
      <c r="A47" s="62">
        <v>44</v>
      </c>
      <c r="B47" s="63" t="s">
        <v>90</v>
      </c>
      <c r="C47" s="63">
        <v>19540656</v>
      </c>
      <c r="D47" s="63" t="s">
        <v>91</v>
      </c>
      <c r="E47" s="64">
        <v>31</v>
      </c>
      <c r="F47" s="81" t="s">
        <v>321</v>
      </c>
      <c r="G47" s="82">
        <v>44004</v>
      </c>
      <c r="H47" s="81">
        <v>30376</v>
      </c>
      <c r="I47" s="83">
        <v>7102.2</v>
      </c>
      <c r="J47" s="41"/>
    </row>
    <row r="48" spans="1:10" ht="15">
      <c r="A48" s="62">
        <v>45</v>
      </c>
      <c r="B48" s="63" t="s">
        <v>92</v>
      </c>
      <c r="C48" s="63">
        <v>20069618</v>
      </c>
      <c r="D48" s="63" t="s">
        <v>93</v>
      </c>
      <c r="E48" s="64">
        <v>35</v>
      </c>
      <c r="F48" s="81" t="s">
        <v>322</v>
      </c>
      <c r="G48" s="82">
        <v>44004</v>
      </c>
      <c r="H48" s="81">
        <v>30377</v>
      </c>
      <c r="I48" s="83">
        <v>3737.66</v>
      </c>
      <c r="J48" s="41"/>
    </row>
    <row r="49" spans="1:10" ht="15">
      <c r="A49" s="62">
        <v>46</v>
      </c>
      <c r="B49" s="63" t="s">
        <v>94</v>
      </c>
      <c r="C49" s="63">
        <v>19903930</v>
      </c>
      <c r="D49" s="63" t="s">
        <v>95</v>
      </c>
      <c r="E49" s="64">
        <v>108</v>
      </c>
      <c r="F49" s="81" t="s">
        <v>323</v>
      </c>
      <c r="G49" s="82">
        <v>44004</v>
      </c>
      <c r="H49" s="81">
        <v>30378</v>
      </c>
      <c r="I49" s="83">
        <v>12173.28</v>
      </c>
      <c r="J49" s="41"/>
    </row>
    <row r="50" spans="1:10" ht="15">
      <c r="A50" s="62">
        <v>47</v>
      </c>
      <c r="B50" s="63" t="s">
        <v>96</v>
      </c>
      <c r="C50" s="63">
        <v>24218089</v>
      </c>
      <c r="D50" s="63" t="s">
        <v>97</v>
      </c>
      <c r="E50" s="64">
        <v>246</v>
      </c>
      <c r="F50" s="81" t="s">
        <v>324</v>
      </c>
      <c r="G50" s="82">
        <v>44004</v>
      </c>
      <c r="H50" s="81">
        <v>30379</v>
      </c>
      <c r="I50" s="83">
        <v>18056.08</v>
      </c>
      <c r="J50" s="41"/>
    </row>
    <row r="51" spans="1:10" ht="15">
      <c r="A51" s="62">
        <v>48</v>
      </c>
      <c r="B51" s="63" t="s">
        <v>98</v>
      </c>
      <c r="C51" s="63">
        <v>31492566</v>
      </c>
      <c r="D51" s="63" t="s">
        <v>99</v>
      </c>
      <c r="E51" s="64">
        <v>287</v>
      </c>
      <c r="F51" s="81" t="s">
        <v>325</v>
      </c>
      <c r="G51" s="82">
        <v>44004</v>
      </c>
      <c r="H51" s="81">
        <v>30380</v>
      </c>
      <c r="I51" s="83">
        <v>22894.2</v>
      </c>
      <c r="J51" s="41"/>
    </row>
    <row r="52" spans="1:10" ht="15">
      <c r="A52" s="62">
        <v>49</v>
      </c>
      <c r="B52" s="63" t="s">
        <v>100</v>
      </c>
      <c r="C52" s="63">
        <v>29641232</v>
      </c>
      <c r="D52" s="63" t="s">
        <v>101</v>
      </c>
      <c r="E52" s="64">
        <v>200</v>
      </c>
      <c r="F52" s="81" t="s">
        <v>326</v>
      </c>
      <c r="G52" s="82">
        <v>44004</v>
      </c>
      <c r="H52" s="81">
        <v>30381</v>
      </c>
      <c r="I52" s="83">
        <v>13152.38</v>
      </c>
      <c r="J52" s="41"/>
    </row>
    <row r="53" spans="1:10" ht="15">
      <c r="A53" s="62">
        <v>50</v>
      </c>
      <c r="B53" s="63" t="s">
        <v>102</v>
      </c>
      <c r="C53" s="63">
        <v>4354523</v>
      </c>
      <c r="D53" s="63" t="s">
        <v>103</v>
      </c>
      <c r="E53" s="64">
        <v>2</v>
      </c>
      <c r="F53" s="81" t="s">
        <v>327</v>
      </c>
      <c r="G53" s="82">
        <v>44004</v>
      </c>
      <c r="H53" s="81">
        <v>30382</v>
      </c>
      <c r="I53" s="83">
        <v>27392.51</v>
      </c>
      <c r="J53" s="41"/>
    </row>
    <row r="54" spans="1:10" s="2" customFormat="1" ht="15">
      <c r="A54" s="62">
        <v>51</v>
      </c>
      <c r="B54" s="63" t="s">
        <v>104</v>
      </c>
      <c r="C54" s="63">
        <v>12653879</v>
      </c>
      <c r="D54" s="63" t="s">
        <v>103</v>
      </c>
      <c r="E54" s="64">
        <v>76</v>
      </c>
      <c r="F54" s="81" t="s">
        <v>328</v>
      </c>
      <c r="G54" s="82">
        <v>44004</v>
      </c>
      <c r="H54" s="81">
        <v>30383</v>
      </c>
      <c r="I54" s="83">
        <v>2971.92</v>
      </c>
      <c r="J54" s="41"/>
    </row>
    <row r="55" spans="1:10" ht="15">
      <c r="A55" s="62">
        <v>52</v>
      </c>
      <c r="B55" s="63" t="s">
        <v>105</v>
      </c>
      <c r="C55" s="63">
        <v>4617719</v>
      </c>
      <c r="D55" s="63" t="s">
        <v>103</v>
      </c>
      <c r="E55" s="64">
        <v>6</v>
      </c>
      <c r="F55" s="81" t="s">
        <v>329</v>
      </c>
      <c r="G55" s="82">
        <v>44004</v>
      </c>
      <c r="H55" s="81">
        <v>30384</v>
      </c>
      <c r="I55" s="83">
        <v>39930.86</v>
      </c>
      <c r="J55" s="41"/>
    </row>
    <row r="56" spans="1:10" ht="15">
      <c r="A56" s="62">
        <v>53</v>
      </c>
      <c r="B56" s="63" t="s">
        <v>106</v>
      </c>
      <c r="C56" s="63">
        <v>4547125</v>
      </c>
      <c r="D56" s="63" t="s">
        <v>103</v>
      </c>
      <c r="E56" s="64">
        <v>75</v>
      </c>
      <c r="F56" s="81" t="s">
        <v>330</v>
      </c>
      <c r="G56" s="82">
        <v>44004</v>
      </c>
      <c r="H56" s="81">
        <v>30385</v>
      </c>
      <c r="I56" s="83">
        <v>55539.34</v>
      </c>
      <c r="J56" s="41"/>
    </row>
    <row r="57" spans="1:10" ht="15">
      <c r="A57" s="62">
        <v>54</v>
      </c>
      <c r="B57" s="63" t="s">
        <v>107</v>
      </c>
      <c r="C57" s="63">
        <v>2880513</v>
      </c>
      <c r="D57" s="63" t="s">
        <v>108</v>
      </c>
      <c r="E57" s="64">
        <v>294</v>
      </c>
      <c r="F57" s="81" t="s">
        <v>331</v>
      </c>
      <c r="G57" s="82">
        <v>44004</v>
      </c>
      <c r="H57" s="81">
        <v>30386</v>
      </c>
      <c r="I57" s="83">
        <v>6317.47</v>
      </c>
      <c r="J57" s="41"/>
    </row>
    <row r="58" spans="1:10" s="3" customFormat="1" ht="15">
      <c r="A58" s="62">
        <v>55</v>
      </c>
      <c r="B58" s="63" t="s">
        <v>109</v>
      </c>
      <c r="C58" s="63">
        <v>36463510</v>
      </c>
      <c r="D58" s="63" t="s">
        <v>110</v>
      </c>
      <c r="E58" s="64">
        <v>352</v>
      </c>
      <c r="F58" s="81" t="s">
        <v>332</v>
      </c>
      <c r="G58" s="82">
        <v>44004</v>
      </c>
      <c r="H58" s="81">
        <v>30387</v>
      </c>
      <c r="I58" s="83">
        <v>20150.2</v>
      </c>
      <c r="J58" s="69"/>
    </row>
    <row r="59" spans="1:10" s="3" customFormat="1" ht="15">
      <c r="A59" s="62">
        <v>56</v>
      </c>
      <c r="B59" s="63" t="s">
        <v>111</v>
      </c>
      <c r="C59" s="63">
        <v>22798699</v>
      </c>
      <c r="D59" s="63" t="s">
        <v>112</v>
      </c>
      <c r="E59" s="64">
        <v>336</v>
      </c>
      <c r="F59" s="81" t="s">
        <v>333</v>
      </c>
      <c r="G59" s="82">
        <v>44004</v>
      </c>
      <c r="H59" s="81">
        <v>30388</v>
      </c>
      <c r="I59" s="83">
        <v>2582.72</v>
      </c>
      <c r="J59" s="69"/>
    </row>
    <row r="60" spans="1:10" ht="15">
      <c r="A60" s="62">
        <v>57</v>
      </c>
      <c r="B60" s="63" t="s">
        <v>113</v>
      </c>
      <c r="C60" s="63">
        <v>34214386</v>
      </c>
      <c r="D60" s="63" t="s">
        <v>114</v>
      </c>
      <c r="E60" s="64">
        <v>288</v>
      </c>
      <c r="F60" s="81" t="s">
        <v>334</v>
      </c>
      <c r="G60" s="82">
        <v>44004</v>
      </c>
      <c r="H60" s="81">
        <v>30389</v>
      </c>
      <c r="I60" s="83">
        <v>24679.2</v>
      </c>
      <c r="J60" s="41"/>
    </row>
    <row r="61" spans="1:10" ht="15">
      <c r="A61" s="62">
        <v>58</v>
      </c>
      <c r="B61" s="63" t="s">
        <v>115</v>
      </c>
      <c r="C61" s="63">
        <v>17676350</v>
      </c>
      <c r="D61" s="63" t="s">
        <v>116</v>
      </c>
      <c r="E61" s="64">
        <v>327</v>
      </c>
      <c r="F61" s="81" t="s">
        <v>335</v>
      </c>
      <c r="G61" s="82">
        <v>44004</v>
      </c>
      <c r="H61" s="81">
        <v>30390</v>
      </c>
      <c r="I61" s="83">
        <v>28579.04</v>
      </c>
      <c r="J61" s="41"/>
    </row>
    <row r="62" spans="1:10" s="2" customFormat="1" ht="15">
      <c r="A62" s="62">
        <v>59</v>
      </c>
      <c r="B62" s="63" t="s">
        <v>117</v>
      </c>
      <c r="C62" s="63">
        <v>14423191</v>
      </c>
      <c r="D62" s="63" t="s">
        <v>118</v>
      </c>
      <c r="E62" s="64">
        <v>244</v>
      </c>
      <c r="F62" s="81" t="s">
        <v>336</v>
      </c>
      <c r="G62" s="82">
        <v>44004</v>
      </c>
      <c r="H62" s="81">
        <v>30391</v>
      </c>
      <c r="I62" s="83">
        <v>37424.58</v>
      </c>
      <c r="J62" s="41"/>
    </row>
    <row r="63" spans="1:10" ht="15">
      <c r="A63" s="62">
        <v>60</v>
      </c>
      <c r="B63" s="63" t="s">
        <v>119</v>
      </c>
      <c r="C63" s="63">
        <v>31189865</v>
      </c>
      <c r="D63" s="63" t="s">
        <v>120</v>
      </c>
      <c r="E63" s="64">
        <v>197</v>
      </c>
      <c r="F63" s="81" t="s">
        <v>337</v>
      </c>
      <c r="G63" s="82">
        <v>44004</v>
      </c>
      <c r="H63" s="81">
        <v>30392</v>
      </c>
      <c r="I63" s="83">
        <v>36835.01</v>
      </c>
      <c r="J63" s="41"/>
    </row>
    <row r="64" spans="1:10" s="2" customFormat="1" ht="15">
      <c r="A64" s="62">
        <v>61</v>
      </c>
      <c r="B64" s="63" t="s">
        <v>121</v>
      </c>
      <c r="C64" s="63">
        <v>32753147</v>
      </c>
      <c r="D64" s="63" t="s">
        <v>122</v>
      </c>
      <c r="E64" s="64">
        <v>365</v>
      </c>
      <c r="F64" s="81" t="s">
        <v>338</v>
      </c>
      <c r="G64" s="82">
        <v>44004</v>
      </c>
      <c r="H64" s="81">
        <v>30393</v>
      </c>
      <c r="I64" s="83">
        <v>241.92</v>
      </c>
      <c r="J64" s="41"/>
    </row>
    <row r="65" spans="1:10" s="2" customFormat="1" ht="15">
      <c r="A65" s="62">
        <v>62</v>
      </c>
      <c r="B65" s="63" t="s">
        <v>123</v>
      </c>
      <c r="C65" s="63">
        <v>34009934</v>
      </c>
      <c r="D65" s="63" t="s">
        <v>124</v>
      </c>
      <c r="E65" s="64">
        <v>290</v>
      </c>
      <c r="F65" s="81" t="s">
        <v>339</v>
      </c>
      <c r="G65" s="82">
        <v>44004</v>
      </c>
      <c r="H65" s="81">
        <v>30394</v>
      </c>
      <c r="I65" s="83">
        <v>28101.56</v>
      </c>
      <c r="J65" s="41"/>
    </row>
    <row r="66" spans="1:10" ht="15">
      <c r="A66" s="62">
        <v>63</v>
      </c>
      <c r="B66" s="63" t="s">
        <v>125</v>
      </c>
      <c r="C66" s="63">
        <v>25464073</v>
      </c>
      <c r="D66" s="63" t="s">
        <v>126</v>
      </c>
      <c r="E66" s="64">
        <v>367</v>
      </c>
      <c r="F66" s="81" t="s">
        <v>300</v>
      </c>
      <c r="G66" s="82">
        <v>44004</v>
      </c>
      <c r="H66" s="81">
        <v>30395</v>
      </c>
      <c r="I66" s="83">
        <v>10061.1</v>
      </c>
      <c r="J66" s="41"/>
    </row>
    <row r="67" spans="1:10" ht="15">
      <c r="A67" s="62">
        <v>64</v>
      </c>
      <c r="B67" s="63" t="s">
        <v>127</v>
      </c>
      <c r="C67" s="63">
        <v>15997699</v>
      </c>
      <c r="D67" s="63" t="s">
        <v>128</v>
      </c>
      <c r="E67" s="64">
        <v>322</v>
      </c>
      <c r="F67" s="81" t="s">
        <v>340</v>
      </c>
      <c r="G67" s="82">
        <v>44004</v>
      </c>
      <c r="H67" s="81">
        <v>30396</v>
      </c>
      <c r="I67" s="83">
        <v>5978</v>
      </c>
      <c r="J67" s="41"/>
    </row>
    <row r="68" spans="1:254" s="49" customFormat="1" ht="15">
      <c r="A68" s="62">
        <v>65</v>
      </c>
      <c r="B68" s="63" t="s">
        <v>129</v>
      </c>
      <c r="C68" s="63">
        <v>39742617</v>
      </c>
      <c r="D68" s="63" t="s">
        <v>130</v>
      </c>
      <c r="E68" s="70">
        <v>170</v>
      </c>
      <c r="F68" s="81" t="s">
        <v>341</v>
      </c>
      <c r="G68" s="82">
        <v>44004</v>
      </c>
      <c r="H68" s="81">
        <v>30397</v>
      </c>
      <c r="I68" s="83">
        <v>61387.59</v>
      </c>
      <c r="J68" s="71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  <c r="FT68" s="72"/>
      <c r="FU68" s="72"/>
      <c r="FV68" s="72"/>
      <c r="FW68" s="72"/>
      <c r="FX68" s="72"/>
      <c r="FY68" s="72"/>
      <c r="FZ68" s="72"/>
      <c r="GA68" s="72"/>
      <c r="GB68" s="72"/>
      <c r="GC68" s="72"/>
      <c r="GD68" s="72"/>
      <c r="GE68" s="72"/>
      <c r="GF68" s="72"/>
      <c r="GG68" s="72"/>
      <c r="GH68" s="72"/>
      <c r="GI68" s="72"/>
      <c r="GJ68" s="72"/>
      <c r="GK68" s="72"/>
      <c r="GL68" s="72"/>
      <c r="GM68" s="72"/>
      <c r="GN68" s="72"/>
      <c r="GO68" s="72"/>
      <c r="GP68" s="72"/>
      <c r="GQ68" s="72"/>
      <c r="GR68" s="72"/>
      <c r="GS68" s="72"/>
      <c r="GT68" s="72"/>
      <c r="GU68" s="72"/>
      <c r="GV68" s="72"/>
      <c r="GW68" s="72"/>
      <c r="GX68" s="72"/>
      <c r="GY68" s="72"/>
      <c r="GZ68" s="72"/>
      <c r="HA68" s="72"/>
      <c r="HB68" s="72"/>
      <c r="HC68" s="72"/>
      <c r="HD68" s="72"/>
      <c r="HE68" s="72"/>
      <c r="HF68" s="72"/>
      <c r="HG68" s="72"/>
      <c r="HH68" s="72"/>
      <c r="HI68" s="72"/>
      <c r="HJ68" s="72"/>
      <c r="HK68" s="72"/>
      <c r="HL68" s="72"/>
      <c r="HM68" s="72"/>
      <c r="HN68" s="72"/>
      <c r="HO68" s="72"/>
      <c r="HP68" s="72"/>
      <c r="HQ68" s="72"/>
      <c r="HR68" s="72"/>
      <c r="HS68" s="72"/>
      <c r="HT68" s="72"/>
      <c r="HU68" s="72"/>
      <c r="HV68" s="72"/>
      <c r="HW68" s="72"/>
      <c r="HX68" s="72"/>
      <c r="HY68" s="72"/>
      <c r="HZ68" s="72"/>
      <c r="IA68" s="72"/>
      <c r="IB68" s="72"/>
      <c r="IC68" s="72"/>
      <c r="ID68" s="72"/>
      <c r="IE68" s="72"/>
      <c r="IF68" s="72"/>
      <c r="IG68" s="72"/>
      <c r="IH68" s="72"/>
      <c r="II68" s="72"/>
      <c r="IJ68" s="72"/>
      <c r="IK68" s="72"/>
      <c r="IL68" s="72"/>
      <c r="IM68" s="72"/>
      <c r="IN68" s="72"/>
      <c r="IO68" s="72"/>
      <c r="IP68" s="72"/>
      <c r="IQ68" s="72"/>
      <c r="IR68" s="72"/>
      <c r="IS68" s="72"/>
      <c r="IT68" s="72"/>
    </row>
    <row r="69" spans="1:10" ht="15">
      <c r="A69" s="62">
        <v>66</v>
      </c>
      <c r="B69" s="63" t="s">
        <v>131</v>
      </c>
      <c r="C69" s="63">
        <v>34556214</v>
      </c>
      <c r="D69" s="63" t="s">
        <v>132</v>
      </c>
      <c r="E69" s="64">
        <v>320</v>
      </c>
      <c r="F69" s="81" t="s">
        <v>342</v>
      </c>
      <c r="G69" s="82">
        <v>44004</v>
      </c>
      <c r="H69" s="81">
        <v>30398</v>
      </c>
      <c r="I69" s="83">
        <v>12084.8</v>
      </c>
      <c r="J69" s="41"/>
    </row>
    <row r="70" spans="1:10" ht="15">
      <c r="A70" s="62">
        <v>67</v>
      </c>
      <c r="B70" s="63" t="s">
        <v>133</v>
      </c>
      <c r="C70" s="63">
        <v>21169070</v>
      </c>
      <c r="D70" s="63" t="s">
        <v>134</v>
      </c>
      <c r="E70" s="66">
        <v>335</v>
      </c>
      <c r="F70" s="81" t="s">
        <v>343</v>
      </c>
      <c r="G70" s="82">
        <v>44004</v>
      </c>
      <c r="H70" s="81">
        <v>30399</v>
      </c>
      <c r="I70" s="83">
        <v>1799.62</v>
      </c>
      <c r="J70" s="41"/>
    </row>
    <row r="71" spans="1:10" ht="15">
      <c r="A71" s="62">
        <v>68</v>
      </c>
      <c r="B71" s="63" t="s">
        <v>135</v>
      </c>
      <c r="C71" s="63">
        <v>35428795</v>
      </c>
      <c r="D71" s="63" t="s">
        <v>136</v>
      </c>
      <c r="E71" s="64">
        <v>323</v>
      </c>
      <c r="F71" s="81" t="s">
        <v>344</v>
      </c>
      <c r="G71" s="82">
        <v>44004</v>
      </c>
      <c r="H71" s="81">
        <v>30400</v>
      </c>
      <c r="I71" s="83">
        <v>2733.92</v>
      </c>
      <c r="J71" s="41"/>
    </row>
    <row r="72" spans="1:10" ht="15">
      <c r="A72" s="62">
        <v>70</v>
      </c>
      <c r="B72" s="63" t="s">
        <v>137</v>
      </c>
      <c r="C72" s="63">
        <v>23528154</v>
      </c>
      <c r="D72" s="63" t="s">
        <v>138</v>
      </c>
      <c r="E72" s="64">
        <v>326</v>
      </c>
      <c r="F72" s="81" t="s">
        <v>345</v>
      </c>
      <c r="G72" s="82">
        <v>44004</v>
      </c>
      <c r="H72" s="81">
        <v>30401</v>
      </c>
      <c r="I72" s="83">
        <v>11446.18</v>
      </c>
      <c r="J72" s="41"/>
    </row>
    <row r="73" spans="1:10" ht="15">
      <c r="A73" s="62">
        <v>71</v>
      </c>
      <c r="B73" s="63" t="s">
        <v>139</v>
      </c>
      <c r="C73" s="63">
        <v>29834217</v>
      </c>
      <c r="D73" s="63" t="s">
        <v>140</v>
      </c>
      <c r="E73" s="64">
        <v>298</v>
      </c>
      <c r="F73" s="81" t="s">
        <v>346</v>
      </c>
      <c r="G73" s="82">
        <v>44004</v>
      </c>
      <c r="H73" s="81">
        <v>30402</v>
      </c>
      <c r="I73" s="83">
        <v>19635.39</v>
      </c>
      <c r="J73" s="41"/>
    </row>
    <row r="74" spans="1:10" ht="15">
      <c r="A74" s="62">
        <v>72</v>
      </c>
      <c r="B74" s="63" t="s">
        <v>141</v>
      </c>
      <c r="C74" s="63">
        <v>33101907</v>
      </c>
      <c r="D74" s="63" t="s">
        <v>142</v>
      </c>
      <c r="E74" s="64">
        <v>361</v>
      </c>
      <c r="F74" s="81" t="s">
        <v>347</v>
      </c>
      <c r="G74" s="82">
        <v>44004</v>
      </c>
      <c r="H74" s="81">
        <v>30403</v>
      </c>
      <c r="I74" s="83">
        <v>3374.56</v>
      </c>
      <c r="J74" s="41"/>
    </row>
    <row r="75" spans="1:10" s="3" customFormat="1" ht="15">
      <c r="A75" s="62">
        <v>73</v>
      </c>
      <c r="B75" s="63" t="s">
        <v>143</v>
      </c>
      <c r="C75" s="63">
        <v>17994176</v>
      </c>
      <c r="D75" s="63" t="s">
        <v>144</v>
      </c>
      <c r="E75" s="64">
        <v>293</v>
      </c>
      <c r="F75" s="81" t="s">
        <v>348</v>
      </c>
      <c r="G75" s="82">
        <v>44004</v>
      </c>
      <c r="H75" s="81">
        <v>30404</v>
      </c>
      <c r="I75" s="83">
        <v>12043.58</v>
      </c>
      <c r="J75" s="69"/>
    </row>
    <row r="76" spans="1:10" ht="15">
      <c r="A76" s="62">
        <v>74</v>
      </c>
      <c r="B76" s="63" t="s">
        <v>145</v>
      </c>
      <c r="C76" s="63">
        <v>38657840</v>
      </c>
      <c r="D76" s="63" t="s">
        <v>146</v>
      </c>
      <c r="E76" s="64">
        <v>360</v>
      </c>
      <c r="F76" s="81" t="s">
        <v>349</v>
      </c>
      <c r="G76" s="82">
        <v>44004</v>
      </c>
      <c r="H76" s="81">
        <v>30405</v>
      </c>
      <c r="I76" s="83">
        <v>8943.2</v>
      </c>
      <c r="J76" s="41"/>
    </row>
    <row r="77" spans="1:10" ht="15">
      <c r="A77" s="62">
        <v>75</v>
      </c>
      <c r="B77" s="63" t="s">
        <v>147</v>
      </c>
      <c r="C77" s="63">
        <v>14571643</v>
      </c>
      <c r="D77" s="63" t="s">
        <v>148</v>
      </c>
      <c r="E77" s="64">
        <v>339</v>
      </c>
      <c r="F77" s="81" t="s">
        <v>350</v>
      </c>
      <c r="G77" s="82">
        <v>44004</v>
      </c>
      <c r="H77" s="81">
        <v>30406</v>
      </c>
      <c r="I77" s="83">
        <v>6924.96</v>
      </c>
      <c r="J77" s="41"/>
    </row>
    <row r="78" spans="1:10" ht="15">
      <c r="A78" s="62">
        <v>76</v>
      </c>
      <c r="B78" s="63" t="s">
        <v>149</v>
      </c>
      <c r="C78" s="63">
        <v>15988402</v>
      </c>
      <c r="D78" s="63" t="s">
        <v>150</v>
      </c>
      <c r="E78" s="64">
        <v>19</v>
      </c>
      <c r="F78" s="81" t="s">
        <v>351</v>
      </c>
      <c r="G78" s="82">
        <v>44004</v>
      </c>
      <c r="H78" s="81">
        <v>30407</v>
      </c>
      <c r="I78" s="83">
        <v>2634.24</v>
      </c>
      <c r="J78" s="41"/>
    </row>
    <row r="79" spans="1:10" s="2" customFormat="1" ht="15">
      <c r="A79" s="62">
        <v>77</v>
      </c>
      <c r="B79" s="63" t="s">
        <v>151</v>
      </c>
      <c r="C79" s="63">
        <v>15627904</v>
      </c>
      <c r="D79" s="63" t="s">
        <v>152</v>
      </c>
      <c r="E79" s="64">
        <v>40</v>
      </c>
      <c r="F79" s="81" t="s">
        <v>352</v>
      </c>
      <c r="G79" s="82">
        <v>44004</v>
      </c>
      <c r="H79" s="81">
        <v>30408</v>
      </c>
      <c r="I79" s="83">
        <v>5493.6</v>
      </c>
      <c r="J79" s="41"/>
    </row>
    <row r="80" spans="1:10" ht="15">
      <c r="A80" s="62">
        <v>78</v>
      </c>
      <c r="B80" s="63" t="s">
        <v>153</v>
      </c>
      <c r="C80" s="63">
        <v>16152226</v>
      </c>
      <c r="D80" s="63" t="s">
        <v>154</v>
      </c>
      <c r="E80" s="64">
        <v>306</v>
      </c>
      <c r="F80" s="81" t="s">
        <v>353</v>
      </c>
      <c r="G80" s="82">
        <v>44004</v>
      </c>
      <c r="H80" s="81">
        <v>30409</v>
      </c>
      <c r="I80" s="83">
        <v>38923.81</v>
      </c>
      <c r="J80" s="41"/>
    </row>
    <row r="81" spans="1:10" ht="15">
      <c r="A81" s="62">
        <v>79</v>
      </c>
      <c r="B81" s="63" t="s">
        <v>155</v>
      </c>
      <c r="C81" s="63">
        <v>18633811</v>
      </c>
      <c r="D81" s="63" t="s">
        <v>156</v>
      </c>
      <c r="E81" s="64">
        <v>110</v>
      </c>
      <c r="F81" s="81" t="s">
        <v>287</v>
      </c>
      <c r="G81" s="82">
        <v>44004</v>
      </c>
      <c r="H81" s="81">
        <v>30410</v>
      </c>
      <c r="I81" s="83">
        <v>50458.8</v>
      </c>
      <c r="J81" s="41"/>
    </row>
    <row r="82" spans="1:10" s="3" customFormat="1" ht="15">
      <c r="A82" s="62">
        <v>80</v>
      </c>
      <c r="B82" s="63" t="s">
        <v>157</v>
      </c>
      <c r="C82" s="63">
        <v>30323305</v>
      </c>
      <c r="D82" s="63" t="s">
        <v>158</v>
      </c>
      <c r="E82" s="66">
        <v>329</v>
      </c>
      <c r="F82" s="81" t="s">
        <v>354</v>
      </c>
      <c r="G82" s="82">
        <v>44004</v>
      </c>
      <c r="H82" s="81">
        <v>30411</v>
      </c>
      <c r="I82" s="83">
        <v>383.04</v>
      </c>
      <c r="J82" s="69"/>
    </row>
    <row r="83" spans="1:10" s="3" customFormat="1" ht="15">
      <c r="A83" s="62">
        <v>81</v>
      </c>
      <c r="B83" s="63" t="s">
        <v>159</v>
      </c>
      <c r="C83" s="63">
        <v>15988399</v>
      </c>
      <c r="D83" s="63" t="s">
        <v>160</v>
      </c>
      <c r="E83" s="64">
        <v>17</v>
      </c>
      <c r="F83" s="81" t="s">
        <v>355</v>
      </c>
      <c r="G83" s="82">
        <v>44004</v>
      </c>
      <c r="H83" s="81">
        <v>30412</v>
      </c>
      <c r="I83" s="83">
        <v>9652.61</v>
      </c>
      <c r="J83" s="69"/>
    </row>
    <row r="84" spans="1:10" s="3" customFormat="1" ht="15">
      <c r="A84" s="62">
        <v>82</v>
      </c>
      <c r="B84" s="63" t="s">
        <v>161</v>
      </c>
      <c r="C84" s="63">
        <v>15941922</v>
      </c>
      <c r="D84" s="63" t="s">
        <v>162</v>
      </c>
      <c r="E84" s="64">
        <v>41</v>
      </c>
      <c r="F84" s="81" t="s">
        <v>356</v>
      </c>
      <c r="G84" s="82">
        <v>44004</v>
      </c>
      <c r="H84" s="81">
        <v>30413</v>
      </c>
      <c r="I84" s="83">
        <v>12702.9</v>
      </c>
      <c r="J84" s="69"/>
    </row>
    <row r="85" spans="1:10" s="3" customFormat="1" ht="15">
      <c r="A85" s="62">
        <v>83</v>
      </c>
      <c r="B85" s="63" t="s">
        <v>163</v>
      </c>
      <c r="C85" s="63">
        <v>16285931</v>
      </c>
      <c r="D85" s="63" t="s">
        <v>164</v>
      </c>
      <c r="E85" s="64">
        <v>124</v>
      </c>
      <c r="F85" s="81" t="s">
        <v>357</v>
      </c>
      <c r="G85" s="82">
        <v>44004</v>
      </c>
      <c r="H85" s="81">
        <v>30414</v>
      </c>
      <c r="I85" s="83">
        <v>265338.05</v>
      </c>
      <c r="J85" s="69"/>
    </row>
    <row r="86" spans="1:10" s="3" customFormat="1" ht="15">
      <c r="A86" s="62">
        <v>84</v>
      </c>
      <c r="B86" s="63" t="s">
        <v>165</v>
      </c>
      <c r="C86" s="63">
        <v>34185140</v>
      </c>
      <c r="D86" s="63" t="s">
        <v>166</v>
      </c>
      <c r="E86" s="64">
        <v>321</v>
      </c>
      <c r="F86" s="81" t="s">
        <v>358</v>
      </c>
      <c r="G86" s="82">
        <v>44004</v>
      </c>
      <c r="H86" s="81">
        <v>30415</v>
      </c>
      <c r="I86" s="83">
        <v>2961.28</v>
      </c>
      <c r="J86" s="69"/>
    </row>
    <row r="87" spans="1:10" ht="15">
      <c r="A87" s="62">
        <v>85</v>
      </c>
      <c r="B87" s="63" t="s">
        <v>167</v>
      </c>
      <c r="C87" s="63">
        <v>30470772</v>
      </c>
      <c r="D87" s="63" t="s">
        <v>168</v>
      </c>
      <c r="E87" s="64">
        <v>242</v>
      </c>
      <c r="F87" s="81" t="s">
        <v>359</v>
      </c>
      <c r="G87" s="82">
        <v>44004</v>
      </c>
      <c r="H87" s="81">
        <v>30416</v>
      </c>
      <c r="I87" s="83">
        <v>151239.42</v>
      </c>
      <c r="J87" s="41"/>
    </row>
    <row r="88" spans="1:10" s="2" customFormat="1" ht="15">
      <c r="A88" s="62">
        <v>86</v>
      </c>
      <c r="B88" s="63" t="s">
        <v>169</v>
      </c>
      <c r="C88" s="63">
        <v>18564487</v>
      </c>
      <c r="D88" s="63" t="s">
        <v>170</v>
      </c>
      <c r="E88" s="64">
        <v>179</v>
      </c>
      <c r="F88" s="81" t="s">
        <v>360</v>
      </c>
      <c r="G88" s="82">
        <v>44004</v>
      </c>
      <c r="H88" s="81">
        <v>30417</v>
      </c>
      <c r="I88" s="83">
        <v>22217.66</v>
      </c>
      <c r="J88" s="41"/>
    </row>
    <row r="89" spans="1:10" ht="15">
      <c r="A89" s="62">
        <v>87</v>
      </c>
      <c r="B89" s="63" t="s">
        <v>171</v>
      </c>
      <c r="C89" s="63">
        <v>3173189</v>
      </c>
      <c r="D89" s="63" t="s">
        <v>172</v>
      </c>
      <c r="E89" s="64">
        <v>249</v>
      </c>
      <c r="F89" s="81" t="s">
        <v>361</v>
      </c>
      <c r="G89" s="82">
        <v>44004</v>
      </c>
      <c r="H89" s="81">
        <v>30418</v>
      </c>
      <c r="I89" s="83">
        <v>15716.74</v>
      </c>
      <c r="J89" s="41"/>
    </row>
    <row r="90" spans="1:10" ht="15">
      <c r="A90" s="62">
        <v>88</v>
      </c>
      <c r="B90" s="63" t="s">
        <v>173</v>
      </c>
      <c r="C90" s="63">
        <v>31382040</v>
      </c>
      <c r="D90" s="63" t="s">
        <v>174</v>
      </c>
      <c r="E90" s="64">
        <v>281</v>
      </c>
      <c r="F90" s="81" t="s">
        <v>362</v>
      </c>
      <c r="G90" s="82">
        <v>44004</v>
      </c>
      <c r="H90" s="81">
        <v>30419</v>
      </c>
      <c r="I90" s="83">
        <v>61316.5</v>
      </c>
      <c r="J90" s="41"/>
    </row>
    <row r="91" spans="1:10" s="3" customFormat="1" ht="15">
      <c r="A91" s="62">
        <v>89</v>
      </c>
      <c r="B91" s="63" t="s">
        <v>175</v>
      </c>
      <c r="C91" s="63">
        <v>15091864</v>
      </c>
      <c r="D91" s="63" t="s">
        <v>176</v>
      </c>
      <c r="E91" s="64">
        <v>343</v>
      </c>
      <c r="F91" s="81" t="s">
        <v>363</v>
      </c>
      <c r="G91" s="82">
        <v>44004</v>
      </c>
      <c r="H91" s="81">
        <v>30420</v>
      </c>
      <c r="I91" s="83">
        <v>3553.2</v>
      </c>
      <c r="J91" s="69"/>
    </row>
    <row r="92" spans="1:10" s="3" customFormat="1" ht="15">
      <c r="A92" s="62">
        <v>90</v>
      </c>
      <c r="B92" s="63" t="s">
        <v>177</v>
      </c>
      <c r="C92" s="63">
        <v>28533291</v>
      </c>
      <c r="D92" s="63" t="s">
        <v>178</v>
      </c>
      <c r="E92" s="64">
        <v>169</v>
      </c>
      <c r="F92" s="81" t="s">
        <v>364</v>
      </c>
      <c r="G92" s="82">
        <v>44004</v>
      </c>
      <c r="H92" s="81">
        <v>30421</v>
      </c>
      <c r="I92" s="83">
        <v>53119.7</v>
      </c>
      <c r="J92" s="69"/>
    </row>
    <row r="93" spans="1:10" ht="15">
      <c r="A93" s="62">
        <v>21</v>
      </c>
      <c r="B93" s="136" t="s">
        <v>52</v>
      </c>
      <c r="C93" s="63">
        <v>5919324</v>
      </c>
      <c r="D93" s="63" t="s">
        <v>53</v>
      </c>
      <c r="E93" s="64">
        <v>134</v>
      </c>
      <c r="F93" s="81" t="s">
        <v>365</v>
      </c>
      <c r="G93" s="82">
        <v>44004</v>
      </c>
      <c r="H93" s="81">
        <v>30422</v>
      </c>
      <c r="I93" s="83">
        <v>3141.6</v>
      </c>
      <c r="J93" s="41"/>
    </row>
    <row r="94" spans="1:10" s="3" customFormat="1" ht="15">
      <c r="A94" s="62">
        <v>91</v>
      </c>
      <c r="B94" s="63" t="s">
        <v>179</v>
      </c>
      <c r="C94" s="63">
        <v>37095905</v>
      </c>
      <c r="D94" s="63" t="s">
        <v>180</v>
      </c>
      <c r="E94" s="64">
        <v>340</v>
      </c>
      <c r="F94" s="81" t="s">
        <v>366</v>
      </c>
      <c r="G94" s="82">
        <v>44004</v>
      </c>
      <c r="H94" s="81">
        <v>30423</v>
      </c>
      <c r="I94" s="83">
        <v>17038.56</v>
      </c>
      <c r="J94" s="69"/>
    </row>
    <row r="95" spans="1:10" s="3" customFormat="1" ht="15">
      <c r="A95" s="62">
        <v>92</v>
      </c>
      <c r="B95" s="63" t="s">
        <v>181</v>
      </c>
      <c r="C95" s="63">
        <v>36869668</v>
      </c>
      <c r="D95" s="63" t="s">
        <v>182</v>
      </c>
      <c r="E95" s="64">
        <v>349</v>
      </c>
      <c r="F95" s="81" t="s">
        <v>367</v>
      </c>
      <c r="G95" s="82">
        <v>44004</v>
      </c>
      <c r="H95" s="81">
        <v>30424</v>
      </c>
      <c r="I95" s="83">
        <v>5438.72</v>
      </c>
      <c r="J95" s="69"/>
    </row>
    <row r="96" spans="1:10" s="3" customFormat="1" ht="15">
      <c r="A96" s="62">
        <v>93</v>
      </c>
      <c r="B96" s="63" t="s">
        <v>183</v>
      </c>
      <c r="C96" s="63">
        <v>36420218</v>
      </c>
      <c r="D96" s="63" t="s">
        <v>184</v>
      </c>
      <c r="E96" s="64">
        <v>337</v>
      </c>
      <c r="F96" s="81" t="s">
        <v>368</v>
      </c>
      <c r="G96" s="82">
        <v>44004</v>
      </c>
      <c r="H96" s="81">
        <v>30425</v>
      </c>
      <c r="I96" s="83">
        <v>12539.52</v>
      </c>
      <c r="J96" s="69"/>
    </row>
    <row r="97" spans="1:10" s="3" customFormat="1" ht="15">
      <c r="A97" s="62">
        <v>94</v>
      </c>
      <c r="B97" s="63" t="s">
        <v>185</v>
      </c>
      <c r="C97" s="63">
        <v>26324779</v>
      </c>
      <c r="D97" s="63" t="s">
        <v>186</v>
      </c>
      <c r="E97" s="64">
        <v>202</v>
      </c>
      <c r="F97" s="81" t="s">
        <v>369</v>
      </c>
      <c r="G97" s="82">
        <v>44004</v>
      </c>
      <c r="H97" s="81">
        <v>30426</v>
      </c>
      <c r="I97" s="83">
        <v>16950.08</v>
      </c>
      <c r="J97" s="69"/>
    </row>
    <row r="98" spans="1:10" s="3" customFormat="1" ht="15">
      <c r="A98" s="62">
        <v>95</v>
      </c>
      <c r="B98" s="63" t="s">
        <v>187</v>
      </c>
      <c r="C98" s="63">
        <v>29245270</v>
      </c>
      <c r="D98" s="63" t="s">
        <v>188</v>
      </c>
      <c r="E98" s="64">
        <v>180</v>
      </c>
      <c r="F98" s="81" t="s">
        <v>370</v>
      </c>
      <c r="G98" s="82">
        <v>44004</v>
      </c>
      <c r="H98" s="81">
        <v>30427</v>
      </c>
      <c r="I98" s="83">
        <v>15106.53</v>
      </c>
      <c r="J98" s="69"/>
    </row>
    <row r="99" spans="1:10" s="3" customFormat="1" ht="15">
      <c r="A99" s="62">
        <v>96</v>
      </c>
      <c r="B99" s="63" t="s">
        <v>189</v>
      </c>
      <c r="C99" s="63">
        <v>32965506</v>
      </c>
      <c r="D99" s="63" t="s">
        <v>190</v>
      </c>
      <c r="E99" s="64">
        <v>351</v>
      </c>
      <c r="F99" s="81" t="s">
        <v>371</v>
      </c>
      <c r="G99" s="82">
        <v>44004</v>
      </c>
      <c r="H99" s="81">
        <v>30428</v>
      </c>
      <c r="I99" s="83">
        <v>1486.02</v>
      </c>
      <c r="J99" s="69"/>
    </row>
    <row r="100" spans="1:10" ht="15">
      <c r="A100" s="62">
        <v>97</v>
      </c>
      <c r="B100" s="63" t="s">
        <v>191</v>
      </c>
      <c r="C100" s="63">
        <v>18158047</v>
      </c>
      <c r="D100" s="63" t="s">
        <v>192</v>
      </c>
      <c r="E100" s="66">
        <v>133</v>
      </c>
      <c r="F100" s="81" t="s">
        <v>372</v>
      </c>
      <c r="G100" s="82">
        <v>44004</v>
      </c>
      <c r="H100" s="81">
        <v>30429</v>
      </c>
      <c r="I100" s="83">
        <v>74526.14</v>
      </c>
      <c r="J100" s="41"/>
    </row>
    <row r="101" spans="1:10" ht="15">
      <c r="A101" s="62">
        <v>98</v>
      </c>
      <c r="B101" s="63" t="s">
        <v>193</v>
      </c>
      <c r="C101" s="63">
        <v>30354638</v>
      </c>
      <c r="D101" s="63" t="s">
        <v>194</v>
      </c>
      <c r="E101" s="64">
        <v>325</v>
      </c>
      <c r="F101" s="81" t="s">
        <v>373</v>
      </c>
      <c r="G101" s="82">
        <v>44004</v>
      </c>
      <c r="H101" s="81">
        <v>30430</v>
      </c>
      <c r="I101" s="83">
        <v>7497</v>
      </c>
      <c r="J101" s="41"/>
    </row>
    <row r="102" spans="1:10" ht="15">
      <c r="A102" s="62">
        <v>99</v>
      </c>
      <c r="B102" s="63" t="s">
        <v>195</v>
      </c>
      <c r="C102" s="63">
        <v>16458080</v>
      </c>
      <c r="D102" s="63" t="s">
        <v>196</v>
      </c>
      <c r="E102" s="66">
        <v>362</v>
      </c>
      <c r="F102" s="81" t="s">
        <v>374</v>
      </c>
      <c r="G102" s="82">
        <v>44004</v>
      </c>
      <c r="H102" s="81">
        <v>30431</v>
      </c>
      <c r="I102" s="83">
        <v>6389.38</v>
      </c>
      <c r="J102" s="41"/>
    </row>
    <row r="103" spans="1:10" ht="15">
      <c r="A103" s="62">
        <v>100</v>
      </c>
      <c r="B103" s="63" t="s">
        <v>197</v>
      </c>
      <c r="C103" s="63">
        <v>30974176</v>
      </c>
      <c r="D103" s="63" t="s">
        <v>198</v>
      </c>
      <c r="E103" s="64">
        <v>192</v>
      </c>
      <c r="F103" s="81" t="s">
        <v>375</v>
      </c>
      <c r="G103" s="82">
        <v>44004</v>
      </c>
      <c r="H103" s="81">
        <v>30432</v>
      </c>
      <c r="I103" s="83">
        <v>12426.62</v>
      </c>
      <c r="J103" s="41"/>
    </row>
    <row r="104" spans="1:253" s="50" customFormat="1" ht="15">
      <c r="A104" s="62">
        <v>101</v>
      </c>
      <c r="B104" s="63" t="s">
        <v>199</v>
      </c>
      <c r="C104" s="63">
        <v>15446991</v>
      </c>
      <c r="D104" s="63" t="s">
        <v>200</v>
      </c>
      <c r="E104" s="64">
        <v>350</v>
      </c>
      <c r="F104" s="81" t="s">
        <v>376</v>
      </c>
      <c r="G104" s="82">
        <v>44004</v>
      </c>
      <c r="H104" s="81">
        <v>30433</v>
      </c>
      <c r="I104" s="83">
        <v>5684.28</v>
      </c>
      <c r="J104" s="4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</row>
    <row r="105" spans="1:253" s="51" customFormat="1" ht="15">
      <c r="A105" s="62">
        <v>103</v>
      </c>
      <c r="B105" s="63" t="s">
        <v>201</v>
      </c>
      <c r="C105" s="63">
        <v>15190728</v>
      </c>
      <c r="D105" s="63" t="s">
        <v>202</v>
      </c>
      <c r="E105" s="66">
        <v>135</v>
      </c>
      <c r="F105" s="81" t="s">
        <v>377</v>
      </c>
      <c r="G105" s="82">
        <v>44004</v>
      </c>
      <c r="H105" s="81">
        <v>30434</v>
      </c>
      <c r="I105" s="83">
        <v>45411.52</v>
      </c>
      <c r="J105" s="73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</row>
    <row r="106" spans="1:10" s="3" customFormat="1" ht="15">
      <c r="A106" s="62">
        <v>104</v>
      </c>
      <c r="B106" s="63" t="s">
        <v>203</v>
      </c>
      <c r="C106" s="63">
        <v>8422035</v>
      </c>
      <c r="D106" s="63" t="s">
        <v>204</v>
      </c>
      <c r="E106" s="66">
        <v>328</v>
      </c>
      <c r="F106" s="81" t="s">
        <v>378</v>
      </c>
      <c r="G106" s="82">
        <v>44004</v>
      </c>
      <c r="H106" s="81">
        <v>30435</v>
      </c>
      <c r="I106" s="83">
        <v>38123.88</v>
      </c>
      <c r="J106" s="69"/>
    </row>
    <row r="107" spans="1:10" ht="15">
      <c r="A107" s="62">
        <v>105</v>
      </c>
      <c r="B107" s="63" t="s">
        <v>205</v>
      </c>
      <c r="C107" s="63">
        <v>15855643</v>
      </c>
      <c r="D107" s="63" t="s">
        <v>206</v>
      </c>
      <c r="E107" s="64">
        <v>42</v>
      </c>
      <c r="F107" s="81" t="s">
        <v>379</v>
      </c>
      <c r="G107" s="82">
        <v>44004</v>
      </c>
      <c r="H107" s="81">
        <v>30436</v>
      </c>
      <c r="I107" s="83">
        <v>29649.98</v>
      </c>
      <c r="J107" s="41"/>
    </row>
    <row r="108" spans="1:10" ht="15">
      <c r="A108" s="62">
        <v>106</v>
      </c>
      <c r="B108" s="63" t="s">
        <v>207</v>
      </c>
      <c r="C108" s="63">
        <v>16247725</v>
      </c>
      <c r="D108" s="63" t="s">
        <v>208</v>
      </c>
      <c r="E108" s="64">
        <v>74</v>
      </c>
      <c r="F108" s="81" t="s">
        <v>380</v>
      </c>
      <c r="G108" s="82">
        <v>44004</v>
      </c>
      <c r="H108" s="81">
        <v>30437</v>
      </c>
      <c r="I108" s="83">
        <v>25078.93</v>
      </c>
      <c r="J108" s="41"/>
    </row>
    <row r="109" spans="1:10" s="52" customFormat="1" ht="15">
      <c r="A109" s="62">
        <v>107</v>
      </c>
      <c r="B109" s="63" t="s">
        <v>209</v>
      </c>
      <c r="C109" s="63">
        <v>39442539</v>
      </c>
      <c r="D109" s="63" t="s">
        <v>210</v>
      </c>
      <c r="E109" s="64">
        <v>292</v>
      </c>
      <c r="F109" s="81" t="s">
        <v>381</v>
      </c>
      <c r="G109" s="82">
        <v>44004</v>
      </c>
      <c r="H109" s="81">
        <v>30438</v>
      </c>
      <c r="I109" s="83">
        <v>20531.28</v>
      </c>
      <c r="J109" s="74"/>
    </row>
    <row r="110" spans="1:10" ht="15">
      <c r="A110" s="62">
        <v>108</v>
      </c>
      <c r="B110" s="63" t="s">
        <v>211</v>
      </c>
      <c r="C110" s="63">
        <v>6353613</v>
      </c>
      <c r="D110" s="63" t="s">
        <v>212</v>
      </c>
      <c r="E110" s="64">
        <v>198</v>
      </c>
      <c r="F110" s="81" t="s">
        <v>382</v>
      </c>
      <c r="G110" s="82">
        <v>44004</v>
      </c>
      <c r="H110" s="81">
        <v>30439</v>
      </c>
      <c r="I110" s="83">
        <v>23530.98</v>
      </c>
      <c r="J110" s="41"/>
    </row>
    <row r="111" spans="1:10" s="2" customFormat="1" ht="15">
      <c r="A111" s="62">
        <v>109</v>
      </c>
      <c r="B111" s="63" t="s">
        <v>213</v>
      </c>
      <c r="C111" s="63">
        <v>33120976</v>
      </c>
      <c r="D111" s="63" t="s">
        <v>214</v>
      </c>
      <c r="E111" s="64">
        <v>239</v>
      </c>
      <c r="F111" s="81" t="s">
        <v>383</v>
      </c>
      <c r="G111" s="82">
        <v>44004</v>
      </c>
      <c r="H111" s="81">
        <v>30440</v>
      </c>
      <c r="I111" s="83">
        <v>205913.68</v>
      </c>
      <c r="J111" s="41"/>
    </row>
    <row r="112" spans="1:10" s="2" customFormat="1" ht="15">
      <c r="A112" s="62">
        <v>110</v>
      </c>
      <c r="B112" s="63" t="s">
        <v>215</v>
      </c>
      <c r="C112" s="63">
        <v>30354662</v>
      </c>
      <c r="D112" s="63" t="s">
        <v>216</v>
      </c>
      <c r="E112" s="64">
        <v>296</v>
      </c>
      <c r="F112" s="81" t="s">
        <v>384</v>
      </c>
      <c r="G112" s="82">
        <v>44004</v>
      </c>
      <c r="H112" s="81">
        <v>30441</v>
      </c>
      <c r="I112" s="83">
        <v>124960.36</v>
      </c>
      <c r="J112" s="41"/>
    </row>
    <row r="113" spans="1:10" s="2" customFormat="1" ht="15">
      <c r="A113" s="62">
        <v>111</v>
      </c>
      <c r="B113" s="63" t="s">
        <v>217</v>
      </c>
      <c r="C113" s="63">
        <v>15988380</v>
      </c>
      <c r="D113" s="63" t="s">
        <v>218</v>
      </c>
      <c r="E113" s="64">
        <v>15</v>
      </c>
      <c r="F113" s="81" t="s">
        <v>385</v>
      </c>
      <c r="G113" s="82">
        <v>44004</v>
      </c>
      <c r="H113" s="81">
        <v>30442</v>
      </c>
      <c r="I113" s="83">
        <v>15004.64</v>
      </c>
      <c r="J113" s="41"/>
    </row>
    <row r="114" spans="1:10" ht="15">
      <c r="A114" s="62">
        <v>112</v>
      </c>
      <c r="B114" s="63" t="s">
        <v>219</v>
      </c>
      <c r="C114" s="63">
        <v>33101958</v>
      </c>
      <c r="D114" s="63" t="s">
        <v>220</v>
      </c>
      <c r="E114" s="64">
        <v>332</v>
      </c>
      <c r="F114" s="81" t="s">
        <v>345</v>
      </c>
      <c r="G114" s="82">
        <v>44004</v>
      </c>
      <c r="H114" s="81">
        <v>30443</v>
      </c>
      <c r="I114" s="83">
        <v>6135.5</v>
      </c>
      <c r="J114" s="41"/>
    </row>
    <row r="115" spans="1:10" ht="15">
      <c r="A115" s="62">
        <v>113</v>
      </c>
      <c r="B115" s="63" t="s">
        <v>221</v>
      </c>
      <c r="C115" s="63">
        <v>672664</v>
      </c>
      <c r="D115" s="63" t="s">
        <v>222</v>
      </c>
      <c r="E115" s="64">
        <v>243</v>
      </c>
      <c r="F115" s="81" t="s">
        <v>386</v>
      </c>
      <c r="G115" s="82">
        <v>44004</v>
      </c>
      <c r="H115" s="81">
        <v>30444</v>
      </c>
      <c r="I115" s="83">
        <v>12471.2</v>
      </c>
      <c r="J115" s="41"/>
    </row>
    <row r="116" spans="1:10" ht="15">
      <c r="A116" s="62">
        <v>114</v>
      </c>
      <c r="B116" s="63" t="s">
        <v>223</v>
      </c>
      <c r="C116" s="63">
        <v>15988429</v>
      </c>
      <c r="D116" s="63" t="s">
        <v>224</v>
      </c>
      <c r="E116" s="64">
        <v>16</v>
      </c>
      <c r="F116" s="81" t="s">
        <v>387</v>
      </c>
      <c r="G116" s="82">
        <v>44004</v>
      </c>
      <c r="H116" s="81">
        <v>30445</v>
      </c>
      <c r="I116" s="83">
        <v>39545.24</v>
      </c>
      <c r="J116" s="41"/>
    </row>
    <row r="117" spans="1:10" ht="15">
      <c r="A117" s="62">
        <v>115</v>
      </c>
      <c r="B117" s="63" t="s">
        <v>225</v>
      </c>
      <c r="C117" s="63">
        <v>7964577</v>
      </c>
      <c r="D117" s="63" t="s">
        <v>226</v>
      </c>
      <c r="E117" s="64">
        <v>353</v>
      </c>
      <c r="F117" s="81" t="s">
        <v>388</v>
      </c>
      <c r="G117" s="82">
        <v>44004</v>
      </c>
      <c r="H117" s="81">
        <v>30446</v>
      </c>
      <c r="I117" s="83">
        <v>1405.6</v>
      </c>
      <c r="J117" s="41"/>
    </row>
    <row r="118" spans="1:10" ht="15">
      <c r="A118" s="62">
        <v>116</v>
      </c>
      <c r="B118" s="63" t="s">
        <v>227</v>
      </c>
      <c r="C118" s="63">
        <v>4485715</v>
      </c>
      <c r="D118" s="63" t="s">
        <v>228</v>
      </c>
      <c r="E118" s="66">
        <v>7</v>
      </c>
      <c r="F118" s="81" t="s">
        <v>389</v>
      </c>
      <c r="G118" s="82">
        <v>44004</v>
      </c>
      <c r="H118" s="81">
        <v>30447</v>
      </c>
      <c r="I118" s="83">
        <v>352915.17</v>
      </c>
      <c r="J118" s="41"/>
    </row>
    <row r="119" spans="1:10" s="2" customFormat="1" ht="15">
      <c r="A119" s="62">
        <v>117</v>
      </c>
      <c r="B119" s="63" t="s">
        <v>229</v>
      </c>
      <c r="C119" s="63">
        <v>4288063</v>
      </c>
      <c r="D119" s="63" t="s">
        <v>228</v>
      </c>
      <c r="E119" s="66">
        <v>5</v>
      </c>
      <c r="F119" s="81" t="s">
        <v>390</v>
      </c>
      <c r="G119" s="82">
        <v>44004</v>
      </c>
      <c r="H119" s="81">
        <v>30448</v>
      </c>
      <c r="I119" s="83">
        <v>6835.58</v>
      </c>
      <c r="J119" s="41"/>
    </row>
    <row r="120" spans="1:10" s="2" customFormat="1" ht="15">
      <c r="A120" s="62">
        <v>118</v>
      </c>
      <c r="B120" s="63" t="s">
        <v>230</v>
      </c>
      <c r="C120" s="63">
        <v>4426352</v>
      </c>
      <c r="D120" s="63" t="s">
        <v>228</v>
      </c>
      <c r="E120" s="66">
        <v>3</v>
      </c>
      <c r="F120" s="81" t="s">
        <v>391</v>
      </c>
      <c r="G120" s="82">
        <v>44004</v>
      </c>
      <c r="H120" s="81">
        <v>30449</v>
      </c>
      <c r="I120" s="83">
        <v>43314.49</v>
      </c>
      <c r="J120" s="41"/>
    </row>
    <row r="121" spans="1:10" s="2" customFormat="1" ht="15">
      <c r="A121" s="62">
        <v>119</v>
      </c>
      <c r="B121" s="63" t="s">
        <v>231</v>
      </c>
      <c r="C121" s="63">
        <v>4288080</v>
      </c>
      <c r="D121" s="63" t="s">
        <v>103</v>
      </c>
      <c r="E121" s="66">
        <v>1</v>
      </c>
      <c r="F121" s="81" t="s">
        <v>392</v>
      </c>
      <c r="G121" s="82">
        <v>44004</v>
      </c>
      <c r="H121" s="81">
        <v>30450</v>
      </c>
      <c r="I121" s="83">
        <v>280274.28</v>
      </c>
      <c r="J121" s="41"/>
    </row>
    <row r="122" spans="1:10" ht="15">
      <c r="A122" s="62">
        <v>120</v>
      </c>
      <c r="B122" s="63" t="s">
        <v>232</v>
      </c>
      <c r="C122" s="63">
        <v>4547117</v>
      </c>
      <c r="D122" s="63" t="s">
        <v>228</v>
      </c>
      <c r="E122" s="66">
        <v>4</v>
      </c>
      <c r="F122" s="81" t="s">
        <v>393</v>
      </c>
      <c r="G122" s="82">
        <v>44004</v>
      </c>
      <c r="H122" s="81">
        <v>30451</v>
      </c>
      <c r="I122" s="83">
        <v>89809.05</v>
      </c>
      <c r="J122" s="41"/>
    </row>
    <row r="123" spans="1:10" ht="15">
      <c r="A123" s="62">
        <v>122</v>
      </c>
      <c r="B123" s="63" t="s">
        <v>233</v>
      </c>
      <c r="C123" s="63">
        <v>4288268</v>
      </c>
      <c r="D123" s="63" t="s">
        <v>234</v>
      </c>
      <c r="E123" s="66">
        <v>12</v>
      </c>
      <c r="F123" s="81" t="s">
        <v>394</v>
      </c>
      <c r="G123" s="82">
        <v>44004</v>
      </c>
      <c r="H123" s="81">
        <v>30452</v>
      </c>
      <c r="I123" s="83">
        <v>14529.48</v>
      </c>
      <c r="J123" s="41"/>
    </row>
    <row r="124" spans="1:9" s="2" customFormat="1" ht="15">
      <c r="A124" s="62">
        <v>123</v>
      </c>
      <c r="B124" s="63" t="s">
        <v>235</v>
      </c>
      <c r="C124" s="63">
        <v>4305997</v>
      </c>
      <c r="D124" s="63" t="s">
        <v>236</v>
      </c>
      <c r="E124" s="66">
        <v>14</v>
      </c>
      <c r="F124" s="81" t="s">
        <v>395</v>
      </c>
      <c r="G124" s="82">
        <v>44004</v>
      </c>
      <c r="H124" s="81">
        <v>30453</v>
      </c>
      <c r="I124" s="83">
        <v>114717.96</v>
      </c>
    </row>
    <row r="125" spans="1:9" s="2" customFormat="1" ht="15">
      <c r="A125" s="62">
        <v>124</v>
      </c>
      <c r="B125" s="63" t="s">
        <v>237</v>
      </c>
      <c r="C125" s="63">
        <v>4546995</v>
      </c>
      <c r="D125" s="63" t="s">
        <v>238</v>
      </c>
      <c r="E125" s="64">
        <v>13</v>
      </c>
      <c r="F125" s="81" t="s">
        <v>396</v>
      </c>
      <c r="G125" s="82">
        <v>44004</v>
      </c>
      <c r="H125" s="81">
        <v>30454</v>
      </c>
      <c r="I125" s="83">
        <v>52552.7</v>
      </c>
    </row>
    <row r="126" spans="1:10" s="2" customFormat="1" ht="15">
      <c r="A126" s="62">
        <v>125</v>
      </c>
      <c r="B126" s="63" t="s">
        <v>239</v>
      </c>
      <c r="C126" s="63">
        <v>4287971</v>
      </c>
      <c r="D126" s="63" t="s">
        <v>234</v>
      </c>
      <c r="E126" s="64">
        <v>119</v>
      </c>
      <c r="F126" s="81" t="s">
        <v>397</v>
      </c>
      <c r="G126" s="82">
        <v>44004</v>
      </c>
      <c r="H126" s="81">
        <v>30455</v>
      </c>
      <c r="I126" s="83">
        <v>9063.77</v>
      </c>
      <c r="J126" s="41"/>
    </row>
    <row r="127" spans="1:10" ht="15">
      <c r="A127" s="62">
        <v>126</v>
      </c>
      <c r="B127" s="63" t="s">
        <v>240</v>
      </c>
      <c r="C127" s="63">
        <v>4485618</v>
      </c>
      <c r="D127" s="63" t="s">
        <v>241</v>
      </c>
      <c r="E127" s="64">
        <v>8</v>
      </c>
      <c r="F127" s="81" t="s">
        <v>398</v>
      </c>
      <c r="G127" s="82">
        <v>44004</v>
      </c>
      <c r="H127" s="81">
        <v>30456</v>
      </c>
      <c r="I127" s="83">
        <v>109173.76</v>
      </c>
      <c r="J127" s="41"/>
    </row>
    <row r="128" spans="1:10" ht="15">
      <c r="A128" s="62">
        <v>127</v>
      </c>
      <c r="B128" s="63" t="s">
        <v>242</v>
      </c>
      <c r="C128" s="63">
        <v>4288349</v>
      </c>
      <c r="D128" s="63" t="s">
        <v>103</v>
      </c>
      <c r="E128" s="64">
        <v>201</v>
      </c>
      <c r="F128" s="81" t="s">
        <v>399</v>
      </c>
      <c r="G128" s="82">
        <v>44004</v>
      </c>
      <c r="H128" s="81">
        <v>30457</v>
      </c>
      <c r="I128" s="83">
        <v>104411.75</v>
      </c>
      <c r="J128" s="41"/>
    </row>
    <row r="129" spans="1:10" s="2" customFormat="1" ht="15.75" thickBot="1">
      <c r="A129" s="62">
        <v>128</v>
      </c>
      <c r="B129" s="63" t="s">
        <v>243</v>
      </c>
      <c r="C129" s="63">
        <v>15154229</v>
      </c>
      <c r="D129" s="63" t="s">
        <v>244</v>
      </c>
      <c r="E129" s="64">
        <v>359</v>
      </c>
      <c r="F129" s="81" t="s">
        <v>400</v>
      </c>
      <c r="G129" s="82">
        <v>44004</v>
      </c>
      <c r="H129" s="81">
        <v>30458</v>
      </c>
      <c r="I129" s="83">
        <v>715.12</v>
      </c>
      <c r="J129" s="41"/>
    </row>
    <row r="130" spans="1:10" s="4" customFormat="1" ht="16.5" customHeight="1" thickBot="1">
      <c r="A130" s="75"/>
      <c r="B130" s="76" t="s">
        <v>245</v>
      </c>
      <c r="C130" s="32"/>
      <c r="D130" s="33"/>
      <c r="E130" s="34"/>
      <c r="F130" s="77"/>
      <c r="G130" s="78"/>
      <c r="H130" s="79"/>
      <c r="I130" s="80">
        <f>SUM(I10:I129)</f>
        <v>4000004.3000000007</v>
      </c>
      <c r="J130" s="73"/>
    </row>
    <row r="131" spans="1:9" ht="16.5" customHeight="1">
      <c r="A131" s="35"/>
      <c r="B131" s="36" t="s">
        <v>246</v>
      </c>
      <c r="C131" s="3"/>
      <c r="D131" s="37" t="s">
        <v>247</v>
      </c>
      <c r="E131" s="38"/>
      <c r="F131" s="39" t="s">
        <v>248</v>
      </c>
      <c r="G131" s="40"/>
      <c r="H131" s="41"/>
      <c r="I131" s="46"/>
    </row>
    <row r="132" spans="1:9" s="3" customFormat="1" ht="15">
      <c r="A132" s="35"/>
      <c r="B132" s="42" t="s">
        <v>249</v>
      </c>
      <c r="C132" s="4"/>
      <c r="D132" s="43" t="s">
        <v>250</v>
      </c>
      <c r="E132" s="38"/>
      <c r="F132" s="10" t="s">
        <v>251</v>
      </c>
      <c r="G132" s="4"/>
      <c r="H132" s="41"/>
      <c r="I132" s="47"/>
    </row>
    <row r="133" spans="1:9" s="4" customFormat="1" ht="15">
      <c r="A133" s="2"/>
      <c r="B133" s="5"/>
      <c r="C133" s="6"/>
      <c r="D133" s="7"/>
      <c r="E133" s="5"/>
      <c r="F133" s="8"/>
      <c r="G133" s="2"/>
      <c r="H133" s="41"/>
      <c r="I133" s="44"/>
    </row>
    <row r="134" spans="1:9" s="1" customFormat="1" ht="15">
      <c r="A134" s="2"/>
      <c r="B134" s="5"/>
      <c r="C134" s="6"/>
      <c r="D134" s="7"/>
      <c r="E134" s="7"/>
      <c r="F134" s="5"/>
      <c r="G134" s="8"/>
      <c r="H134" s="2"/>
      <c r="I134" s="9"/>
    </row>
    <row r="135" spans="3:4" ht="15">
      <c r="C135" s="6"/>
      <c r="D135" s="7"/>
    </row>
  </sheetData>
  <sheetProtection/>
  <mergeCells count="5">
    <mergeCell ref="A1:C1"/>
    <mergeCell ref="A2:C2"/>
    <mergeCell ref="A3:B3"/>
    <mergeCell ref="A5:F5"/>
    <mergeCell ref="A7:F7"/>
  </mergeCells>
  <printOptions horizontalCentered="1" verticalCentered="1"/>
  <pageMargins left="0.7" right="0.7" top="0.75" bottom="0.75" header="0.3" footer="0.3"/>
  <pageSetup fitToHeight="3" fitToWidth="1" orientation="landscape" paperSize="9" scale="70" r:id="rId1"/>
  <rowBreaks count="3" manualBreakCount="3">
    <brk id="38" max="8" man="1"/>
    <brk id="79" max="8" man="1"/>
    <brk id="1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K27"/>
  <sheetViews>
    <sheetView zoomScalePageLayoutView="0" workbookViewId="0" topLeftCell="A4">
      <selection activeCell="K29" sqref="K29"/>
    </sheetView>
  </sheetViews>
  <sheetFormatPr defaultColWidth="9.140625" defaultRowHeight="12.75"/>
  <cols>
    <col min="1" max="1" width="6.8515625" style="84" customWidth="1"/>
    <col min="2" max="2" width="9.140625" style="86" customWidth="1"/>
    <col min="3" max="3" width="10.421875" style="84" customWidth="1"/>
    <col min="4" max="4" width="19.57421875" style="87" customWidth="1"/>
    <col min="5" max="5" width="14.57421875" style="84" customWidth="1"/>
    <col min="6" max="6" width="9.140625" style="84" customWidth="1"/>
    <col min="7" max="7" width="12.140625" style="84" customWidth="1"/>
    <col min="8" max="8" width="11.8515625" style="84" customWidth="1"/>
    <col min="9" max="9" width="8.8515625" style="86" customWidth="1"/>
    <col min="10" max="10" width="9.140625" style="84" customWidth="1"/>
    <col min="11" max="11" width="57.8515625" style="85" customWidth="1"/>
    <col min="12" max="16384" width="9.140625" style="84" customWidth="1"/>
  </cols>
  <sheetData>
    <row r="2" spans="1:11" ht="12.75">
      <c r="A2" s="127" t="s">
        <v>278</v>
      </c>
      <c r="B2" s="128"/>
      <c r="C2" s="127"/>
      <c r="D2" s="126"/>
      <c r="E2" s="126"/>
      <c r="F2" s="124"/>
      <c r="G2" s="124"/>
      <c r="H2" s="124"/>
      <c r="I2" s="125"/>
      <c r="J2" s="124"/>
      <c r="K2" s="124"/>
    </row>
    <row r="3" spans="2:11" ht="12.75">
      <c r="B3" s="133" t="s">
        <v>277</v>
      </c>
      <c r="C3" s="133"/>
      <c r="D3" s="134"/>
      <c r="E3" s="134"/>
      <c r="F3" s="133"/>
      <c r="G3" s="133"/>
      <c r="H3" s="133"/>
      <c r="I3" s="133"/>
      <c r="J3" s="133"/>
      <c r="K3" s="133"/>
    </row>
    <row r="6" ht="12.75">
      <c r="J6" s="84" t="s">
        <v>276</v>
      </c>
    </row>
    <row r="9" spans="1:11" s="120" customFormat="1" ht="38.25">
      <c r="A9" s="123" t="s">
        <v>275</v>
      </c>
      <c r="B9" s="122" t="s">
        <v>274</v>
      </c>
      <c r="C9" s="121" t="s">
        <v>273</v>
      </c>
      <c r="D9" s="121" t="s">
        <v>272</v>
      </c>
      <c r="E9" s="121" t="s">
        <v>271</v>
      </c>
      <c r="F9" s="121" t="s">
        <v>270</v>
      </c>
      <c r="G9" s="121" t="s">
        <v>280</v>
      </c>
      <c r="H9" s="121" t="s">
        <v>279</v>
      </c>
      <c r="I9" s="122" t="s">
        <v>269</v>
      </c>
      <c r="J9" s="121" t="s">
        <v>268</v>
      </c>
      <c r="K9" s="121" t="s">
        <v>267</v>
      </c>
    </row>
    <row r="10" spans="1:11" ht="12.75">
      <c r="A10" s="117">
        <v>1</v>
      </c>
      <c r="B10" s="119">
        <v>2204</v>
      </c>
      <c r="C10" s="117" t="s">
        <v>266</v>
      </c>
      <c r="D10" s="118">
        <v>340747.29</v>
      </c>
      <c r="E10" s="117" t="s">
        <v>265</v>
      </c>
      <c r="F10" s="116" t="s">
        <v>258</v>
      </c>
      <c r="G10" s="115">
        <f>D10*D25</f>
        <v>60473.00791425319</v>
      </c>
      <c r="H10" s="107">
        <f>D10-G10</f>
        <v>280274.28208574676</v>
      </c>
      <c r="I10" s="114" t="s">
        <v>264</v>
      </c>
      <c r="J10" s="113" t="s">
        <v>263</v>
      </c>
      <c r="K10" s="112" t="s">
        <v>262</v>
      </c>
    </row>
    <row r="11" spans="1:11" ht="13.5" thickBot="1">
      <c r="A11" s="111">
        <v>4</v>
      </c>
      <c r="B11" s="110" t="s">
        <v>261</v>
      </c>
      <c r="C11" s="105" t="s">
        <v>260</v>
      </c>
      <c r="D11" s="109">
        <v>429061.44</v>
      </c>
      <c r="E11" s="105" t="s">
        <v>259</v>
      </c>
      <c r="F11" s="108" t="s">
        <v>258</v>
      </c>
      <c r="G11" s="83">
        <f>D11*D25</f>
        <v>76146.27208574681</v>
      </c>
      <c r="H11" s="107">
        <f>D11-G11</f>
        <v>352915.1679142532</v>
      </c>
      <c r="I11" s="106" t="s">
        <v>257</v>
      </c>
      <c r="J11" t="s">
        <v>256</v>
      </c>
      <c r="K11" s="105" t="s">
        <v>227</v>
      </c>
    </row>
    <row r="12" spans="1:11" ht="15" thickBot="1">
      <c r="A12" s="104"/>
      <c r="B12" s="102" t="s">
        <v>255</v>
      </c>
      <c r="C12" s="101"/>
      <c r="D12" s="103">
        <f>SUM(D10:D11)</f>
        <v>769808.73</v>
      </c>
      <c r="E12" s="101"/>
      <c r="F12" s="101"/>
      <c r="G12" s="129">
        <f>G10+G11</f>
        <v>136619.28</v>
      </c>
      <c r="H12" s="129">
        <f>H10+H11</f>
        <v>633189.45</v>
      </c>
      <c r="I12" s="102"/>
      <c r="J12" s="101"/>
      <c r="K12" s="100"/>
    </row>
    <row r="13" spans="1:10" ht="15.75">
      <c r="A13" s="99"/>
      <c r="B13" s="96" t="s">
        <v>254</v>
      </c>
      <c r="D13" s="98"/>
      <c r="E13" s="96"/>
      <c r="F13" s="96"/>
      <c r="G13" s="96"/>
      <c r="H13" s="96"/>
      <c r="I13" s="97"/>
      <c r="J13" s="96"/>
    </row>
    <row r="14" spans="2:4" ht="15.75">
      <c r="B14" s="84"/>
      <c r="D14" s="95"/>
    </row>
    <row r="15" spans="2:4" ht="12.75">
      <c r="B15" s="94"/>
      <c r="C15" s="93" t="s">
        <v>253</v>
      </c>
      <c r="D15" s="92"/>
    </row>
    <row r="16" spans="1:11" s="89" customFormat="1" ht="12.75">
      <c r="A16" s="84"/>
      <c r="B16" s="94"/>
      <c r="C16" s="93"/>
      <c r="D16" s="92"/>
      <c r="E16" s="91"/>
      <c r="F16"/>
      <c r="G16"/>
      <c r="I16" s="90"/>
      <c r="J16"/>
      <c r="K16" s="85" t="s">
        <v>248</v>
      </c>
    </row>
    <row r="17" ht="12.75">
      <c r="K17" s="88" t="s">
        <v>251</v>
      </c>
    </row>
    <row r="20" ht="12.75">
      <c r="D20" s="87">
        <v>769808.73</v>
      </c>
    </row>
    <row r="21" ht="12.75">
      <c r="D21" s="87">
        <v>136619.28</v>
      </c>
    </row>
    <row r="22" ht="12.75">
      <c r="J22" s="84" t="s">
        <v>284</v>
      </c>
    </row>
    <row r="23" ht="12.75">
      <c r="J23" s="84">
        <v>2020</v>
      </c>
    </row>
    <row r="25" spans="4:9" ht="12.75">
      <c r="D25" s="87">
        <f>D21/D20</f>
        <v>0.1774717208000486</v>
      </c>
      <c r="G25" s="84" t="s">
        <v>281</v>
      </c>
      <c r="I25" s="86">
        <v>4136623.58</v>
      </c>
    </row>
    <row r="26" spans="7:9" ht="12.75">
      <c r="G26" s="84" t="s">
        <v>282</v>
      </c>
      <c r="I26" s="86">
        <v>4000004.3</v>
      </c>
    </row>
    <row r="27" spans="7:9" ht="12.75">
      <c r="G27" s="84" t="s">
        <v>283</v>
      </c>
      <c r="I27" s="86">
        <f>I25-I26</f>
        <v>136619.28000000026</v>
      </c>
    </row>
  </sheetData>
  <sheetProtection/>
  <mergeCells count="1">
    <mergeCell ref="B3:K3"/>
  </mergeCells>
  <printOptions/>
  <pageMargins left="0.2" right="0.2" top="0.5" bottom="0.5" header="0.3" footer="0.3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LilianaDP</dc:creator>
  <cp:keywords/>
  <dc:description/>
  <cp:lastModifiedBy>Tusa Calina</cp:lastModifiedBy>
  <cp:lastPrinted>2020-06-18T11:48:22Z</cp:lastPrinted>
  <dcterms:created xsi:type="dcterms:W3CDTF">2015-04-17T09:14:16Z</dcterms:created>
  <dcterms:modified xsi:type="dcterms:W3CDTF">2020-06-18T11:50:47Z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