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000" activeTab="0"/>
  </bookViews>
  <sheets>
    <sheet name="UNICE-CV(09) 15.12" sheetId="1" r:id="rId1"/>
    <sheet name="PNS-CV(09) 22.12" sheetId="2" r:id="rId2"/>
    <sheet name="PNS(09-part)- 23.12" sheetId="3" r:id="rId3"/>
  </sheets>
  <definedNames/>
  <calcPr fullCalcOnLoad="1"/>
</workbook>
</file>

<file path=xl/sharedStrings.xml><?xml version="1.0" encoding="utf-8"?>
<sst xmlns="http://schemas.openxmlformats.org/spreadsheetml/2006/main" count="165" uniqueCount="67">
  <si>
    <t>SERVICIUL DECONTARE APMDDF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</si>
  <si>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</si>
  <si>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</si>
  <si>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</si>
  <si>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</si>
  <si>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</si>
  <si>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</si>
  <si>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</si>
  <si>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</si>
  <si>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</si>
  <si>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</si>
  <si>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</si>
  <si>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</si>
  <si>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</si>
  <si>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SC ALLIANCE 
HEALTCARE 
ROMÂNIA SRL</t>
  </si>
  <si>
    <t>RO13TREZ2165069XXX039057</t>
  </si>
  <si>
    <t>HHS</t>
  </si>
  <si>
    <t>SC NAPOFARM SRL</t>
  </si>
  <si>
    <t>CJNAPCL</t>
  </si>
  <si>
    <t>CJNAP</t>
  </si>
  <si>
    <t>SC PICAFARM SRL</t>
  </si>
  <si>
    <t>CJPFL</t>
  </si>
  <si>
    <t>SC ROOA IMPEX SRL</t>
  </si>
  <si>
    <t>CJRO</t>
  </si>
  <si>
    <t>SC FARMACIA TOMA SRL</t>
  </si>
  <si>
    <t>CJT</t>
  </si>
  <si>
    <t>TOTAL</t>
  </si>
  <si>
    <t xml:space="preserve">DIRECTOR EXECUTIV RELAŢII CONTRACTUALE </t>
  </si>
  <si>
    <t>ŞEF SERVICIU</t>
  </si>
  <si>
    <t xml:space="preserve">Ec. FLORINA FILIPAŞ                       </t>
  </si>
  <si>
    <t xml:space="preserve">    </t>
  </si>
  <si>
    <t>Nr.
crt.</t>
  </si>
  <si>
    <t>Rest plata</t>
  </si>
  <si>
    <t>SC ALLIANCE 
HEALTHCARE ROMANIA SRL</t>
  </si>
  <si>
    <t>TREZORERIA 
CLUJ</t>
  </si>
  <si>
    <t>PNS</t>
  </si>
  <si>
    <t>SC DONA.
LOGISTICA SA</t>
  </si>
  <si>
    <t>RO26TREZ7005069XXX011822</t>
  </si>
  <si>
    <t>TREZORERIA 
BUCUREȘTI</t>
  </si>
  <si>
    <t>SC FARMACIA VINCA A SRL</t>
  </si>
  <si>
    <t>VINCAP</t>
  </si>
  <si>
    <t>RO28TREZ0465069XXX006550</t>
  </si>
  <si>
    <t>TREZORERIA 
PITEȘTI</t>
  </si>
  <si>
    <t>SC FARMEXIM SA</t>
  </si>
  <si>
    <t>RO96TREZ7005069XXX000571</t>
  </si>
  <si>
    <t>VINCA</t>
  </si>
  <si>
    <t>CJNAPCR</t>
  </si>
  <si>
    <t>Ec. CARMEN CÂMPEAN</t>
  </si>
  <si>
    <t>TREZORERIA
CLUJ-NAPOCA</t>
  </si>
  <si>
    <t>SC FARMACIA VINCA SRL</t>
  </si>
  <si>
    <t>PNS-CV</t>
  </si>
  <si>
    <t>SC HERA HEALTH SOLUTIONS SRL</t>
  </si>
  <si>
    <t>TREZORERIA 
BUCURESTI</t>
  </si>
  <si>
    <t>TREZORERIA BUCUREȘTI</t>
  </si>
  <si>
    <t xml:space="preserve">SC FILDAS 
TRADING SRL
</t>
  </si>
  <si>
    <t>22.11.2021</t>
  </si>
  <si>
    <t>UNICE-CV</t>
  </si>
  <si>
    <t>15.12.2021</t>
  </si>
  <si>
    <t>BORDEROU PLĂŢI CESIUNI UNICE - CV – luna septembrie 2021</t>
  </si>
  <si>
    <t>Nr. Ordonanţare: 3417/F21/15.12.2021</t>
  </si>
  <si>
    <t>22.12.2021</t>
  </si>
  <si>
    <t>BORDEROU PLĂŢI CESIUNI PNS - CV oncologie – luna SEPTEMBRIE 2021</t>
  </si>
  <si>
    <t>Nr. Ordonanţare: 3419/F21/22.12.2021</t>
  </si>
  <si>
    <t>BORDEROU PLĂŢI CESIUNI PNS  – luna SEPTEMBRIE- partial 2021</t>
  </si>
  <si>
    <t>00993</t>
  </si>
  <si>
    <t xml:space="preserve"> Nr. Ordonanţare: 3420/F21/23.11.2021</t>
  </si>
  <si>
    <t>23.12.2021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</si>
</sst>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14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" fontId="2" fillId="0" borderId="13" xfId="55" applyNumberFormat="1" applyFont="1" applyBorder="1" applyAlignment="1">
      <alignment horizontal="right"/>
      <protection/>
    </xf>
    <xf numFmtId="0" fontId="0" fillId="0" borderId="14" xfId="0" applyBorder="1" applyAlignment="1">
      <alignment/>
    </xf>
    <xf numFmtId="4" fontId="2" fillId="0" borderId="15" xfId="55" applyNumberFormat="1" applyFont="1" applyBorder="1" applyAlignment="1">
      <alignment horizontal="right"/>
      <protection/>
    </xf>
    <xf numFmtId="0" fontId="5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/>
    </xf>
    <xf numFmtId="4" fontId="2" fillId="0" borderId="19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/>
    </xf>
    <xf numFmtId="0" fontId="2" fillId="0" borderId="17" xfId="0" applyFont="1" applyBorder="1" applyAlignment="1">
      <alignment horizontal="left"/>
    </xf>
    <xf numFmtId="4" fontId="2" fillId="0" borderId="18" xfId="0" applyNumberFormat="1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wrapText="1"/>
    </xf>
    <xf numFmtId="4" fontId="6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4" fontId="2" fillId="0" borderId="10" xfId="0" applyNumberFormat="1" applyFont="1" applyBorder="1" applyAlignment="1">
      <alignment horizontal="center"/>
    </xf>
    <xf numFmtId="0" fontId="0" fillId="4" borderId="22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wrapText="1"/>
    </xf>
    <xf numFmtId="0" fontId="0" fillId="0" borderId="21" xfId="0" applyBorder="1" applyAlignment="1">
      <alignment horizontal="left" vertical="center"/>
    </xf>
    <xf numFmtId="4" fontId="2" fillId="0" borderId="18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21" xfId="0" applyBorder="1" applyAlignment="1">
      <alignment wrapText="1"/>
    </xf>
    <xf numFmtId="0" fontId="0" fillId="0" borderId="24" xfId="0" applyFont="1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21" xfId="55" applyBorder="1">
      <alignment/>
      <protection/>
    </xf>
    <xf numFmtId="0" fontId="0" fillId="0" borderId="21" xfId="55" applyBorder="1" applyAlignment="1">
      <alignment horizontal="left"/>
      <protection/>
    </xf>
    <xf numFmtId="14" fontId="0" fillId="0" borderId="21" xfId="55" applyNumberFormat="1" applyBorder="1" applyAlignment="1">
      <alignment horizontal="left"/>
      <protection/>
    </xf>
    <xf numFmtId="4" fontId="0" fillId="0" borderId="21" xfId="55" applyNumberFormat="1" applyBorder="1" applyAlignment="1">
      <alignment horizontal="left"/>
      <protection/>
    </xf>
    <xf numFmtId="0" fontId="0" fillId="0" borderId="25" xfId="55" applyBorder="1" applyAlignment="1">
      <alignment horizontal="left"/>
      <protection/>
    </xf>
    <xf numFmtId="0" fontId="0" fillId="0" borderId="10" xfId="55" applyBorder="1" applyAlignment="1">
      <alignment horizontal="left"/>
      <protection/>
    </xf>
    <xf numFmtId="14" fontId="0" fillId="0" borderId="10" xfId="55" applyNumberFormat="1" applyBorder="1" applyAlignment="1">
      <alignment horizontal="left"/>
      <protection/>
    </xf>
    <xf numFmtId="4" fontId="0" fillId="0" borderId="10" xfId="55" applyNumberFormat="1" applyBorder="1" applyAlignment="1">
      <alignment horizontal="left"/>
      <protection/>
    </xf>
    <xf numFmtId="0" fontId="0" fillId="0" borderId="11" xfId="55" applyBorder="1" applyAlignment="1">
      <alignment horizontal="left"/>
      <protection/>
    </xf>
    <xf numFmtId="0" fontId="0" fillId="0" borderId="20" xfId="55" applyBorder="1" applyAlignment="1">
      <alignment horizontal="left"/>
      <protection/>
    </xf>
    <xf numFmtId="14" fontId="0" fillId="0" borderId="20" xfId="55" applyNumberFormat="1" applyBorder="1" applyAlignment="1">
      <alignment horizontal="left"/>
      <protection/>
    </xf>
    <xf numFmtId="4" fontId="0" fillId="0" borderId="20" xfId="55" applyNumberFormat="1" applyBorder="1" applyAlignment="1">
      <alignment horizontal="left"/>
      <protection/>
    </xf>
    <xf numFmtId="0" fontId="0" fillId="0" borderId="26" xfId="55" applyBorder="1" applyAlignment="1">
      <alignment horizontal="left"/>
      <protection/>
    </xf>
    <xf numFmtId="14" fontId="0" fillId="0" borderId="26" xfId="55" applyNumberFormat="1" applyBorder="1" applyAlignment="1">
      <alignment horizontal="left"/>
      <protection/>
    </xf>
    <xf numFmtId="4" fontId="0" fillId="0" borderId="26" xfId="55" applyNumberFormat="1" applyBorder="1" applyAlignment="1">
      <alignment horizontal="left"/>
      <protection/>
    </xf>
    <xf numFmtId="0" fontId="0" fillId="0" borderId="20" xfId="0" applyBorder="1" applyAlignment="1">
      <alignment/>
    </xf>
    <xf numFmtId="0" fontId="0" fillId="0" borderId="22" xfId="55" applyBorder="1" applyAlignment="1">
      <alignment horizontal="left"/>
      <protection/>
    </xf>
    <xf numFmtId="14" fontId="0" fillId="0" borderId="22" xfId="55" applyNumberFormat="1" applyBorder="1" applyAlignment="1">
      <alignment horizontal="left"/>
      <protection/>
    </xf>
    <xf numFmtId="4" fontId="0" fillId="0" borderId="22" xfId="55" applyNumberFormat="1" applyBorder="1" applyAlignment="1">
      <alignment horizontal="left"/>
      <protection/>
    </xf>
    <xf numFmtId="0" fontId="0" fillId="0" borderId="27" xfId="55" applyBorder="1" applyAlignment="1">
      <alignment horizontal="left"/>
      <protection/>
    </xf>
    <xf numFmtId="0" fontId="0" fillId="0" borderId="28" xfId="55" applyBorder="1" applyAlignment="1">
      <alignment horizontal="left"/>
      <protection/>
    </xf>
    <xf numFmtId="0" fontId="0" fillId="0" borderId="29" xfId="55" applyBorder="1" applyAlignment="1">
      <alignment horizontal="left"/>
      <protection/>
    </xf>
    <xf numFmtId="0" fontId="0" fillId="0" borderId="23" xfId="55" applyBorder="1" applyAlignment="1">
      <alignment horizontal="left"/>
      <protection/>
    </xf>
    <xf numFmtId="14" fontId="0" fillId="0" borderId="23" xfId="55" applyNumberFormat="1" applyBorder="1" applyAlignment="1">
      <alignment horizontal="left"/>
      <protection/>
    </xf>
    <xf numFmtId="4" fontId="0" fillId="0" borderId="23" xfId="55" applyNumberFormat="1" applyBorder="1" applyAlignment="1">
      <alignment horizontal="left"/>
      <protection/>
    </xf>
    <xf numFmtId="0" fontId="0" fillId="0" borderId="30" xfId="55" applyBorder="1" applyAlignment="1">
      <alignment horizontal="left"/>
      <protection/>
    </xf>
    <xf numFmtId="0" fontId="0" fillId="0" borderId="22" xfId="0" applyBorder="1" applyAlignment="1">
      <alignment vertical="center"/>
    </xf>
    <xf numFmtId="0" fontId="0" fillId="0" borderId="10" xfId="55" applyBorder="1">
      <alignment/>
      <protection/>
    </xf>
    <xf numFmtId="0" fontId="0" fillId="4" borderId="31" xfId="0" applyFill="1" applyBorder="1" applyAlignment="1">
      <alignment horizontal="left" vertical="center"/>
    </xf>
    <xf numFmtId="49" fontId="0" fillId="0" borderId="20" xfId="55" applyNumberFormat="1" applyFont="1" applyBorder="1" applyAlignment="1">
      <alignment horizontal="left"/>
      <protection/>
    </xf>
    <xf numFmtId="0" fontId="0" fillId="0" borderId="20" xfId="55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0" fillId="0" borderId="14" xfId="55" applyBorder="1" applyAlignment="1">
      <alignment horizontal="left"/>
      <protection/>
    </xf>
    <xf numFmtId="14" fontId="0" fillId="0" borderId="14" xfId="55" applyNumberFormat="1" applyBorder="1" applyAlignment="1">
      <alignment horizontal="left"/>
      <protection/>
    </xf>
    <xf numFmtId="4" fontId="0" fillId="0" borderId="14" xfId="55" applyNumberFormat="1" applyBorder="1" applyAlignment="1">
      <alignment horizontal="left"/>
      <protection/>
    </xf>
    <xf numFmtId="0" fontId="0" fillId="0" borderId="32" xfId="55" applyBorder="1" applyAlignment="1">
      <alignment horizontal="left"/>
      <protection/>
    </xf>
    <xf numFmtId="0" fontId="0" fillId="0" borderId="28" xfId="55" applyBorder="1">
      <alignment/>
      <protection/>
    </xf>
    <xf numFmtId="0" fontId="0" fillId="0" borderId="30" xfId="55" applyBorder="1">
      <alignment/>
      <protection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14" fontId="2" fillId="0" borderId="31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.8515625" style="4" bestFit="1" customWidth="1"/>
    <col min="2" max="2" width="6.8515625" style="4" customWidth="1"/>
    <col min="3" max="3" width="10.140625" style="4" bestFit="1" customWidth="1"/>
    <col min="4" max="4" width="16.28125" style="4" customWidth="1"/>
    <col min="5" max="5" width="10.28125" style="4" customWidth="1"/>
    <col min="6" max="6" width="13.140625" style="3" customWidth="1"/>
    <col min="7" max="7" width="26.8515625" style="4" bestFit="1" customWidth="1"/>
    <col min="8" max="8" width="14.00390625" style="4" bestFit="1" customWidth="1"/>
    <col min="9" max="9" width="25.8515625" style="4" bestFit="1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3" bestFit="1" customWidth="1"/>
    <col min="14" max="14" width="9.7109375" style="4" bestFit="1" customWidth="1"/>
  </cols>
  <sheetData>
    <row r="1" ht="12.75">
      <c r="A1" s="6" t="s">
        <v>0</v>
      </c>
    </row>
    <row r="3" spans="1:15" s="1" customFormat="1" ht="18">
      <c r="A3" s="6"/>
      <c r="B3" s="6"/>
      <c r="C3" s="6"/>
      <c r="D3" s="6"/>
      <c r="E3" s="6"/>
      <c r="F3" s="134" t="s">
        <v>58</v>
      </c>
      <c r="G3" s="134"/>
      <c r="H3" s="134"/>
      <c r="I3" s="134"/>
      <c r="J3" s="134"/>
      <c r="K3" s="6"/>
      <c r="M3" s="7"/>
      <c r="N3" s="8"/>
      <c r="O3" s="6"/>
    </row>
    <row r="4" spans="1:15" s="1" customFormat="1" ht="12.75">
      <c r="A4" s="6"/>
      <c r="B4" s="6"/>
      <c r="C4" s="6"/>
      <c r="D4" s="6"/>
      <c r="E4" s="6"/>
      <c r="F4" s="78"/>
      <c r="G4" s="27"/>
      <c r="H4" s="27"/>
      <c r="I4" s="27"/>
      <c r="J4" s="8"/>
      <c r="K4" s="6"/>
      <c r="M4" s="7"/>
      <c r="N4" s="8"/>
      <c r="O4" s="6"/>
    </row>
    <row r="5" spans="1:15" s="1" customFormat="1" ht="12.75">
      <c r="A5" s="6"/>
      <c r="B5" s="6"/>
      <c r="C5" s="6"/>
      <c r="D5" s="6"/>
      <c r="E5" s="6"/>
      <c r="F5" s="78"/>
      <c r="G5" s="27"/>
      <c r="H5" s="27"/>
      <c r="I5" s="27"/>
      <c r="J5" s="8"/>
      <c r="K5" s="6"/>
      <c r="M5" s="7"/>
      <c r="N5" s="8"/>
      <c r="O5" s="6"/>
    </row>
    <row r="6" spans="1:4" ht="13.5" thickBot="1">
      <c r="A6" s="6" t="s">
        <v>59</v>
      </c>
      <c r="B6" s="6"/>
      <c r="C6" s="6"/>
      <c r="D6" s="6"/>
    </row>
    <row r="7" spans="1:14" s="2" customFormat="1" ht="38.25" customHeight="1" thickBot="1">
      <c r="A7" s="53" t="s">
        <v>31</v>
      </c>
      <c r="B7" s="54" t="s">
        <v>1</v>
      </c>
      <c r="C7" s="34" t="s">
        <v>2</v>
      </c>
      <c r="D7" s="54" t="s">
        <v>3</v>
      </c>
      <c r="E7" s="34" t="s">
        <v>4</v>
      </c>
      <c r="F7" s="79" t="s">
        <v>5</v>
      </c>
      <c r="G7" s="34" t="s">
        <v>6</v>
      </c>
      <c r="H7" s="34" t="s">
        <v>7</v>
      </c>
      <c r="I7" s="34" t="s">
        <v>8</v>
      </c>
      <c r="J7" s="34" t="s">
        <v>9</v>
      </c>
      <c r="K7" s="34" t="s">
        <v>10</v>
      </c>
      <c r="L7" s="55" t="s">
        <v>11</v>
      </c>
      <c r="M7" s="11" t="s">
        <v>12</v>
      </c>
      <c r="N7" s="56" t="s">
        <v>13</v>
      </c>
    </row>
    <row r="8" spans="1:14" ht="26.25" thickBot="1">
      <c r="A8" s="90">
        <v>1</v>
      </c>
      <c r="B8" s="91">
        <v>3695</v>
      </c>
      <c r="C8" s="92" t="s">
        <v>57</v>
      </c>
      <c r="D8" s="93" t="s">
        <v>36</v>
      </c>
      <c r="E8" s="91">
        <v>33358111</v>
      </c>
      <c r="F8" s="94">
        <f>M8</f>
        <v>333.52</v>
      </c>
      <c r="G8" s="65" t="s">
        <v>37</v>
      </c>
      <c r="H8" s="95" t="s">
        <v>38</v>
      </c>
      <c r="I8" s="66" t="s">
        <v>20</v>
      </c>
      <c r="J8" s="101" t="s">
        <v>21</v>
      </c>
      <c r="K8" s="101">
        <v>10078</v>
      </c>
      <c r="L8" s="102">
        <v>44469</v>
      </c>
      <c r="M8" s="103">
        <v>333.52</v>
      </c>
      <c r="N8" s="104" t="s">
        <v>56</v>
      </c>
    </row>
    <row r="9" spans="1:14" ht="39" thickBot="1">
      <c r="A9" s="87">
        <v>2</v>
      </c>
      <c r="B9" s="84">
        <v>3656</v>
      </c>
      <c r="C9" s="88" t="s">
        <v>57</v>
      </c>
      <c r="D9" s="83" t="s">
        <v>54</v>
      </c>
      <c r="E9" s="84">
        <v>4851409</v>
      </c>
      <c r="F9" s="85">
        <f>M9</f>
        <v>8043.38</v>
      </c>
      <c r="G9" s="89" t="s">
        <v>41</v>
      </c>
      <c r="H9" s="86" t="s">
        <v>42</v>
      </c>
      <c r="I9" s="80" t="s">
        <v>17</v>
      </c>
      <c r="J9" s="96" t="s">
        <v>18</v>
      </c>
      <c r="K9" s="97">
        <v>2645156</v>
      </c>
      <c r="L9" s="98">
        <v>44469</v>
      </c>
      <c r="M9" s="99">
        <v>8043.38</v>
      </c>
      <c r="N9" s="100" t="s">
        <v>56</v>
      </c>
    </row>
    <row r="10" spans="4:14" ht="16.5" thickBot="1">
      <c r="D10" s="39" t="s">
        <v>26</v>
      </c>
      <c r="E10" s="67"/>
      <c r="F10" s="81">
        <f>SUM(F8:F9)</f>
        <v>8376.9</v>
      </c>
      <c r="H10" s="70"/>
      <c r="I10" s="43"/>
      <c r="J10" s="43"/>
      <c r="K10" s="43"/>
      <c r="L10" s="44"/>
      <c r="M10" s="45">
        <f>SUM(M8:M9)</f>
        <v>8376.9</v>
      </c>
      <c r="N10" s="46"/>
    </row>
    <row r="11" spans="4:14" ht="12.75">
      <c r="D11" s="47"/>
      <c r="H11" s="70"/>
      <c r="I11" s="43"/>
      <c r="J11" s="43"/>
      <c r="K11" s="43"/>
      <c r="L11" s="44"/>
      <c r="M11" s="48"/>
      <c r="N11" s="46"/>
    </row>
    <row r="12" spans="4:14" ht="12.75">
      <c r="D12" s="47"/>
      <c r="H12" s="70"/>
      <c r="I12" s="43"/>
      <c r="J12" s="43"/>
      <c r="K12" s="43"/>
      <c r="L12" s="44"/>
      <c r="M12" s="48"/>
      <c r="N12" s="46"/>
    </row>
    <row r="13" spans="4:14" ht="12.75">
      <c r="D13" s="47"/>
      <c r="H13" s="70"/>
      <c r="I13" s="43"/>
      <c r="J13" s="43"/>
      <c r="K13" s="43"/>
      <c r="L13" s="44"/>
      <c r="M13" s="48"/>
      <c r="N13" s="46"/>
    </row>
    <row r="14" spans="4:14" ht="12.75">
      <c r="D14" s="47"/>
      <c r="H14" s="70"/>
      <c r="I14" s="43"/>
      <c r="J14" s="43"/>
      <c r="K14" s="43"/>
      <c r="L14" s="44"/>
      <c r="M14" s="48"/>
      <c r="N14" s="46"/>
    </row>
    <row r="15" spans="4:14" ht="12.75">
      <c r="D15" s="47"/>
      <c r="H15" s="70"/>
      <c r="I15" s="43"/>
      <c r="J15" s="43"/>
      <c r="K15" s="43"/>
      <c r="L15" s="44"/>
      <c r="M15" s="48"/>
      <c r="N15" s="46"/>
    </row>
    <row r="16" spans="4:14" ht="15.75">
      <c r="D16" s="49"/>
      <c r="F16" s="82"/>
      <c r="H16" s="70"/>
      <c r="I16" s="43"/>
      <c r="J16" s="43"/>
      <c r="K16" s="43"/>
      <c r="L16" s="44"/>
      <c r="M16" s="48"/>
      <c r="N16" s="46"/>
    </row>
    <row r="17" spans="4:14" ht="12.75">
      <c r="D17" s="47"/>
      <c r="G17"/>
      <c r="H17" s="70"/>
      <c r="I17" s="43"/>
      <c r="J17" s="43"/>
      <c r="K17" s="43"/>
      <c r="L17" s="44"/>
      <c r="M17" s="48"/>
      <c r="N17" s="46"/>
    </row>
    <row r="18" spans="4:14" ht="15">
      <c r="D18" s="18" t="s">
        <v>27</v>
      </c>
      <c r="E18" s="20"/>
      <c r="I18" s="18" t="s">
        <v>28</v>
      </c>
      <c r="J18" s="14"/>
      <c r="K18" s="15"/>
      <c r="L18" s="13"/>
      <c r="M18" s="16"/>
      <c r="N18" s="17"/>
    </row>
    <row r="19" spans="4:14" ht="15">
      <c r="D19" s="20" t="s">
        <v>29</v>
      </c>
      <c r="E19" s="20"/>
      <c r="I19" s="20" t="s">
        <v>47</v>
      </c>
      <c r="J19" s="14"/>
      <c r="K19" s="15"/>
      <c r="L19" s="13"/>
      <c r="M19" s="16"/>
      <c r="N19" s="17"/>
    </row>
    <row r="20" spans="4:14" ht="12.75">
      <c r="D20" s="51"/>
      <c r="I20" s="15"/>
      <c r="J20" s="15"/>
      <c r="K20" s="15"/>
      <c r="L20" s="13"/>
      <c r="M20" s="16"/>
      <c r="N20" s="17"/>
    </row>
    <row r="21" spans="10:14" ht="12.75">
      <c r="J21" s="15"/>
      <c r="K21" s="15"/>
      <c r="L21" s="13"/>
      <c r="M21" s="16"/>
      <c r="N21" s="17"/>
    </row>
    <row r="22" spans="10:14" ht="12.75">
      <c r="J22" s="15"/>
      <c r="K22" s="15"/>
      <c r="L22" s="13"/>
      <c r="M22" s="16"/>
      <c r="N22" s="17"/>
    </row>
    <row r="25" spans="9:13" ht="15">
      <c r="I25" s="18"/>
      <c r="J25" s="20"/>
      <c r="K25" s="20"/>
      <c r="L25" s="20"/>
      <c r="M25" s="21"/>
    </row>
    <row r="26" spans="9:13" ht="15">
      <c r="I26" s="20"/>
      <c r="J26" s="18"/>
      <c r="K26" s="20"/>
      <c r="L26" s="20"/>
      <c r="M26" s="21"/>
    </row>
    <row r="27" spans="9:13" ht="15">
      <c r="I27" s="20"/>
      <c r="J27" s="20"/>
      <c r="K27" s="20"/>
      <c r="L27" s="20"/>
      <c r="M27" s="21"/>
    </row>
    <row r="29" spans="6:7" ht="15">
      <c r="F29" s="22"/>
      <c r="G29" s="20"/>
    </row>
    <row r="30" spans="6:7" ht="15">
      <c r="F30" s="21"/>
      <c r="G30" s="20"/>
    </row>
    <row r="31" spans="6:7" ht="15">
      <c r="F31" s="21"/>
      <c r="G31" s="20"/>
    </row>
  </sheetData>
  <sheetProtection selectLockedCells="1" selectUnlockedCells="1"/>
  <mergeCells count="1">
    <mergeCell ref="F3:J3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8515625" style="4" bestFit="1" customWidth="1"/>
    <col min="2" max="2" width="6.8515625" style="4" customWidth="1"/>
    <col min="3" max="3" width="10.140625" style="4" bestFit="1" customWidth="1"/>
    <col min="4" max="4" width="16.28125" style="4" customWidth="1"/>
    <col min="5" max="5" width="10.28125" style="4" customWidth="1"/>
    <col min="6" max="6" width="13.140625" style="4" customWidth="1"/>
    <col min="7" max="7" width="26.8515625" style="4" bestFit="1" customWidth="1"/>
    <col min="8" max="8" width="14.00390625" style="4" bestFit="1" customWidth="1"/>
    <col min="9" max="9" width="36.8515625" style="0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3" bestFit="1" customWidth="1"/>
    <col min="14" max="14" width="9.140625" style="4" customWidth="1"/>
  </cols>
  <sheetData>
    <row r="1" ht="12.75">
      <c r="A1" s="6" t="s">
        <v>0</v>
      </c>
    </row>
    <row r="3" spans="1:15" s="1" customFormat="1" ht="18">
      <c r="A3" s="6"/>
      <c r="B3" s="6"/>
      <c r="C3" s="6"/>
      <c r="D3" s="6"/>
      <c r="E3" s="134" t="s">
        <v>61</v>
      </c>
      <c r="F3" s="134"/>
      <c r="G3" s="134"/>
      <c r="H3" s="134"/>
      <c r="I3" s="134"/>
      <c r="J3" s="134"/>
      <c r="K3" s="134"/>
      <c r="M3" s="7"/>
      <c r="N3" s="8"/>
      <c r="O3" s="6"/>
    </row>
    <row r="4" spans="1:15" s="1" customFormat="1" ht="12.75">
      <c r="A4" s="6"/>
      <c r="B4" s="6"/>
      <c r="C4" s="6"/>
      <c r="D4" s="6"/>
      <c r="E4" s="6"/>
      <c r="F4" s="27"/>
      <c r="G4" s="27"/>
      <c r="H4" s="27"/>
      <c r="I4" s="26"/>
      <c r="J4" s="8"/>
      <c r="K4" s="6"/>
      <c r="M4" s="7"/>
      <c r="N4" s="8"/>
      <c r="O4" s="6"/>
    </row>
    <row r="5" spans="1:15" s="1" customFormat="1" ht="12.75">
      <c r="A5" s="6"/>
      <c r="B5" s="6"/>
      <c r="C5" s="6"/>
      <c r="D5" s="6"/>
      <c r="E5" s="6"/>
      <c r="F5" s="27"/>
      <c r="G5" s="27"/>
      <c r="H5" s="27"/>
      <c r="I5" s="26"/>
      <c r="J5" s="8"/>
      <c r="K5" s="6"/>
      <c r="M5" s="7"/>
      <c r="N5" s="8"/>
      <c r="O5" s="6"/>
    </row>
    <row r="6" spans="1:4" ht="13.5" thickBot="1">
      <c r="A6" s="6" t="s">
        <v>62</v>
      </c>
      <c r="B6" s="6"/>
      <c r="C6" s="6"/>
      <c r="D6" s="6"/>
    </row>
    <row r="7" spans="1:14" s="2" customFormat="1" ht="38.25" customHeight="1" thickBot="1">
      <c r="A7" s="53" t="s">
        <v>31</v>
      </c>
      <c r="B7" s="54" t="s">
        <v>1</v>
      </c>
      <c r="C7" s="34" t="s">
        <v>2</v>
      </c>
      <c r="D7" s="54" t="s">
        <v>3</v>
      </c>
      <c r="E7" s="34" t="s">
        <v>4</v>
      </c>
      <c r="F7" s="9" t="s">
        <v>5</v>
      </c>
      <c r="G7" s="9" t="s">
        <v>6</v>
      </c>
      <c r="H7" s="9" t="s">
        <v>7</v>
      </c>
      <c r="I7" s="33" t="s">
        <v>8</v>
      </c>
      <c r="J7" s="34" t="s">
        <v>9</v>
      </c>
      <c r="K7" s="34" t="s">
        <v>10</v>
      </c>
      <c r="L7" s="55" t="s">
        <v>11</v>
      </c>
      <c r="M7" s="11" t="s">
        <v>12</v>
      </c>
      <c r="N7" s="56" t="s">
        <v>13</v>
      </c>
    </row>
    <row r="8" spans="1:14" ht="12.75" customHeight="1">
      <c r="A8" s="163">
        <v>1</v>
      </c>
      <c r="B8" s="144">
        <v>3390</v>
      </c>
      <c r="C8" s="161" t="s">
        <v>60</v>
      </c>
      <c r="D8" s="147" t="s">
        <v>14</v>
      </c>
      <c r="E8" s="156">
        <v>30565678</v>
      </c>
      <c r="F8" s="150">
        <f>M8+M9+M10+M11</f>
        <v>697958.682</v>
      </c>
      <c r="G8" s="153" t="s">
        <v>15</v>
      </c>
      <c r="H8" s="135" t="s">
        <v>48</v>
      </c>
      <c r="I8" s="57" t="s">
        <v>49</v>
      </c>
      <c r="J8" s="112" t="s">
        <v>40</v>
      </c>
      <c r="K8" s="112">
        <v>94</v>
      </c>
      <c r="L8" s="113">
        <v>44469</v>
      </c>
      <c r="M8" s="114">
        <v>228247.612</v>
      </c>
      <c r="N8" s="115" t="s">
        <v>50</v>
      </c>
    </row>
    <row r="9" spans="1:14" ht="12.75" customHeight="1">
      <c r="A9" s="164"/>
      <c r="B9" s="145"/>
      <c r="C9" s="166"/>
      <c r="D9" s="148"/>
      <c r="E9" s="157"/>
      <c r="F9" s="151"/>
      <c r="G9" s="154"/>
      <c r="H9" s="136"/>
      <c r="I9" s="58" t="s">
        <v>49</v>
      </c>
      <c r="J9" s="105" t="s">
        <v>40</v>
      </c>
      <c r="K9" s="105">
        <v>88</v>
      </c>
      <c r="L9" s="106">
        <v>44469</v>
      </c>
      <c r="M9" s="107">
        <v>27885.8</v>
      </c>
      <c r="N9" s="116" t="s">
        <v>50</v>
      </c>
    </row>
    <row r="10" spans="1:14" ht="12.75" customHeight="1">
      <c r="A10" s="164"/>
      <c r="B10" s="145"/>
      <c r="C10" s="166"/>
      <c r="D10" s="148"/>
      <c r="E10" s="157"/>
      <c r="F10" s="151"/>
      <c r="G10" s="154"/>
      <c r="H10" s="136"/>
      <c r="I10" s="58" t="s">
        <v>49</v>
      </c>
      <c r="J10" s="108" t="s">
        <v>40</v>
      </c>
      <c r="K10" s="108">
        <v>89</v>
      </c>
      <c r="L10" s="109">
        <v>44469</v>
      </c>
      <c r="M10" s="110">
        <v>26375.04</v>
      </c>
      <c r="N10" s="117" t="s">
        <v>50</v>
      </c>
    </row>
    <row r="11" spans="1:14" ht="12.75" customHeight="1" thickBot="1">
      <c r="A11" s="165"/>
      <c r="B11" s="146"/>
      <c r="C11" s="162"/>
      <c r="D11" s="149"/>
      <c r="E11" s="158"/>
      <c r="F11" s="152"/>
      <c r="G11" s="155"/>
      <c r="H11" s="137"/>
      <c r="I11" s="76" t="s">
        <v>51</v>
      </c>
      <c r="J11" s="118" t="s">
        <v>16</v>
      </c>
      <c r="K11" s="118">
        <v>230</v>
      </c>
      <c r="L11" s="119">
        <v>44469</v>
      </c>
      <c r="M11" s="120">
        <v>415450.23</v>
      </c>
      <c r="N11" s="121" t="s">
        <v>50</v>
      </c>
    </row>
    <row r="12" spans="1:14" ht="12.75" customHeight="1">
      <c r="A12" s="159">
        <v>2</v>
      </c>
      <c r="B12" s="144">
        <v>3391</v>
      </c>
      <c r="C12" s="161" t="s">
        <v>60</v>
      </c>
      <c r="D12" s="147" t="s">
        <v>36</v>
      </c>
      <c r="E12" s="144">
        <v>33358111</v>
      </c>
      <c r="F12" s="141">
        <f>M12+M13+M14</f>
        <v>652290.02</v>
      </c>
      <c r="G12" s="138" t="s">
        <v>37</v>
      </c>
      <c r="H12" s="135" t="s">
        <v>52</v>
      </c>
      <c r="I12" s="37" t="s">
        <v>49</v>
      </c>
      <c r="J12" s="112" t="s">
        <v>45</v>
      </c>
      <c r="K12" s="112">
        <v>1038</v>
      </c>
      <c r="L12" s="113">
        <v>44469</v>
      </c>
      <c r="M12" s="114">
        <v>160165.88</v>
      </c>
      <c r="N12" s="115" t="s">
        <v>50</v>
      </c>
    </row>
    <row r="13" spans="1:14" ht="12.75" customHeight="1">
      <c r="A13" s="167"/>
      <c r="B13" s="145"/>
      <c r="C13" s="166"/>
      <c r="D13" s="148"/>
      <c r="E13" s="145"/>
      <c r="F13" s="142"/>
      <c r="G13" s="139"/>
      <c r="H13" s="136"/>
      <c r="I13" s="111" t="s">
        <v>49</v>
      </c>
      <c r="J13" s="105" t="s">
        <v>45</v>
      </c>
      <c r="K13" s="105">
        <v>1035</v>
      </c>
      <c r="L13" s="106">
        <v>44469</v>
      </c>
      <c r="M13" s="107">
        <v>39562.56</v>
      </c>
      <c r="N13" s="116" t="s">
        <v>50</v>
      </c>
    </row>
    <row r="14" spans="1:14" ht="13.5" thickBot="1">
      <c r="A14" s="160"/>
      <c r="B14" s="146"/>
      <c r="C14" s="162"/>
      <c r="D14" s="149"/>
      <c r="E14" s="146"/>
      <c r="F14" s="143"/>
      <c r="G14" s="140"/>
      <c r="H14" s="137"/>
      <c r="I14" s="59" t="s">
        <v>17</v>
      </c>
      <c r="J14" s="118" t="s">
        <v>46</v>
      </c>
      <c r="K14" s="118">
        <v>36445356</v>
      </c>
      <c r="L14" s="119">
        <v>44469</v>
      </c>
      <c r="M14" s="120">
        <v>452561.58</v>
      </c>
      <c r="N14" s="121" t="s">
        <v>50</v>
      </c>
    </row>
    <row r="15" spans="1:14" ht="12.75">
      <c r="A15" s="159">
        <v>3</v>
      </c>
      <c r="B15" s="144">
        <v>3392</v>
      </c>
      <c r="C15" s="161" t="s">
        <v>55</v>
      </c>
      <c r="D15" s="147" t="s">
        <v>43</v>
      </c>
      <c r="E15" s="144">
        <v>335278</v>
      </c>
      <c r="F15" s="141">
        <f>M15+M16</f>
        <v>324740.86</v>
      </c>
      <c r="G15" s="138" t="s">
        <v>44</v>
      </c>
      <c r="H15" s="135" t="s">
        <v>53</v>
      </c>
      <c r="I15" s="122" t="s">
        <v>49</v>
      </c>
      <c r="J15" s="112" t="s">
        <v>40</v>
      </c>
      <c r="K15" s="112">
        <v>91</v>
      </c>
      <c r="L15" s="113">
        <v>44469</v>
      </c>
      <c r="M15" s="114">
        <v>14976.25</v>
      </c>
      <c r="N15" s="115" t="s">
        <v>50</v>
      </c>
    </row>
    <row r="16" spans="1:14" ht="13.5" thickBot="1">
      <c r="A16" s="160"/>
      <c r="B16" s="146"/>
      <c r="C16" s="162"/>
      <c r="D16" s="149"/>
      <c r="E16" s="146"/>
      <c r="F16" s="143"/>
      <c r="G16" s="140"/>
      <c r="H16" s="137"/>
      <c r="I16" s="59" t="s">
        <v>49</v>
      </c>
      <c r="J16" s="118" t="s">
        <v>45</v>
      </c>
      <c r="K16" s="118">
        <v>1040</v>
      </c>
      <c r="L16" s="119">
        <v>44469</v>
      </c>
      <c r="M16" s="120">
        <v>309764.61</v>
      </c>
      <c r="N16" s="121" t="s">
        <v>50</v>
      </c>
    </row>
    <row r="17" spans="1:14" ht="39" thickBot="1">
      <c r="A17" s="60">
        <v>4</v>
      </c>
      <c r="B17" s="61">
        <v>3393</v>
      </c>
      <c r="C17" s="62" t="s">
        <v>55</v>
      </c>
      <c r="D17" s="9" t="s">
        <v>54</v>
      </c>
      <c r="E17" s="63">
        <v>4851409</v>
      </c>
      <c r="F17" s="64">
        <f>M17</f>
        <v>42605.34</v>
      </c>
      <c r="G17" s="63" t="s">
        <v>41</v>
      </c>
      <c r="H17" s="77" t="s">
        <v>42</v>
      </c>
      <c r="I17" s="65" t="s">
        <v>17</v>
      </c>
      <c r="J17" s="123" t="s">
        <v>18</v>
      </c>
      <c r="K17" s="101">
        <v>2645155</v>
      </c>
      <c r="L17" s="102">
        <v>44469</v>
      </c>
      <c r="M17" s="103">
        <v>42605.34</v>
      </c>
      <c r="N17" s="104" t="s">
        <v>50</v>
      </c>
    </row>
    <row r="18" spans="4:14" ht="16.5" thickBot="1">
      <c r="D18" s="39" t="s">
        <v>26</v>
      </c>
      <c r="E18" s="67"/>
      <c r="F18" s="68">
        <f>SUM(F8:F17)</f>
        <v>1717594.902</v>
      </c>
      <c r="G18" s="69"/>
      <c r="H18" s="70"/>
      <c r="I18" s="69"/>
      <c r="J18" s="43"/>
      <c r="K18" s="43"/>
      <c r="L18" s="44"/>
      <c r="M18" s="45">
        <f>SUM(M8:M17)</f>
        <v>1717594.902</v>
      </c>
      <c r="N18" s="46"/>
    </row>
    <row r="19" spans="4:14" ht="12.75">
      <c r="D19" s="47"/>
      <c r="H19" s="70"/>
      <c r="I19" s="69"/>
      <c r="J19" s="43"/>
      <c r="K19" s="43"/>
      <c r="L19" s="44"/>
      <c r="M19" s="48"/>
      <c r="N19" s="46"/>
    </row>
    <row r="20" spans="4:14" ht="15.75">
      <c r="D20" s="49"/>
      <c r="F20" s="71"/>
      <c r="H20" s="70"/>
      <c r="I20" s="69"/>
      <c r="J20" s="43"/>
      <c r="K20" s="43"/>
      <c r="L20" s="44"/>
      <c r="M20" s="48"/>
      <c r="N20" s="46"/>
    </row>
    <row r="21" spans="4:14" ht="12.75">
      <c r="D21" s="47"/>
      <c r="G21"/>
      <c r="H21" s="70"/>
      <c r="I21" s="69"/>
      <c r="J21" s="43"/>
      <c r="K21" s="43"/>
      <c r="L21" s="44"/>
      <c r="M21" s="48"/>
      <c r="N21" s="46"/>
    </row>
    <row r="22" spans="4:14" ht="15">
      <c r="D22" s="18" t="s">
        <v>27</v>
      </c>
      <c r="E22" s="20"/>
      <c r="I22" s="52" t="s">
        <v>28</v>
      </c>
      <c r="J22" s="14"/>
      <c r="K22" s="15"/>
      <c r="L22" s="13"/>
      <c r="M22" s="16"/>
      <c r="N22" s="17"/>
    </row>
    <row r="23" spans="4:14" ht="15">
      <c r="D23" s="20" t="s">
        <v>29</v>
      </c>
      <c r="E23" s="20"/>
      <c r="I23" s="14" t="s">
        <v>47</v>
      </c>
      <c r="J23" s="14"/>
      <c r="K23" s="15"/>
      <c r="L23" s="13"/>
      <c r="M23" s="16"/>
      <c r="N23" s="17"/>
    </row>
    <row r="24" spans="4:14" ht="12.75">
      <c r="D24" s="51"/>
      <c r="I24" s="72"/>
      <c r="J24" s="15"/>
      <c r="K24" s="15"/>
      <c r="L24" s="13"/>
      <c r="M24" s="16"/>
      <c r="N24" s="17"/>
    </row>
    <row r="25" spans="10:14" ht="12.75">
      <c r="J25" s="15"/>
      <c r="K25" s="15"/>
      <c r="L25" s="13"/>
      <c r="M25" s="16"/>
      <c r="N25" s="17"/>
    </row>
    <row r="26" spans="10:14" ht="12.75">
      <c r="J26" s="15"/>
      <c r="K26" s="15"/>
      <c r="L26" s="13"/>
      <c r="M26" s="16"/>
      <c r="N26" s="17"/>
    </row>
    <row r="29" spans="9:13" ht="15">
      <c r="I29" s="52"/>
      <c r="J29" s="20"/>
      <c r="K29" s="20"/>
      <c r="L29" s="20"/>
      <c r="M29" s="21"/>
    </row>
    <row r="30" spans="9:13" ht="15">
      <c r="I30" s="14"/>
      <c r="J30" s="18"/>
      <c r="K30" s="20"/>
      <c r="L30" s="20"/>
      <c r="M30" s="21"/>
    </row>
    <row r="31" spans="9:15" s="4" customFormat="1" ht="15">
      <c r="I31" s="14"/>
      <c r="J31" s="20"/>
      <c r="K31" s="20"/>
      <c r="L31" s="20"/>
      <c r="M31" s="21"/>
      <c r="O31"/>
    </row>
    <row r="33" spans="6:15" s="4" customFormat="1" ht="15">
      <c r="F33" s="18"/>
      <c r="G33" s="20"/>
      <c r="I33"/>
      <c r="M33" s="3"/>
      <c r="O33"/>
    </row>
    <row r="34" spans="6:15" s="4" customFormat="1" ht="15">
      <c r="F34" s="20"/>
      <c r="G34" s="20"/>
      <c r="I34"/>
      <c r="M34" s="3"/>
      <c r="O34"/>
    </row>
    <row r="35" spans="6:15" s="4" customFormat="1" ht="15">
      <c r="F35" s="20"/>
      <c r="G35" s="20"/>
      <c r="I35"/>
      <c r="M35" s="3"/>
      <c r="O35"/>
    </row>
  </sheetData>
  <sheetProtection selectLockedCells="1" selectUnlockedCells="1"/>
  <mergeCells count="25">
    <mergeCell ref="C12:C14"/>
    <mergeCell ref="B12:B14"/>
    <mergeCell ref="A12:A14"/>
    <mergeCell ref="A8:A11"/>
    <mergeCell ref="B8:B11"/>
    <mergeCell ref="C8:C11"/>
    <mergeCell ref="D8:D11"/>
    <mergeCell ref="F15:F16"/>
    <mergeCell ref="G15:G16"/>
    <mergeCell ref="H15:H16"/>
    <mergeCell ref="A15:A16"/>
    <mergeCell ref="B15:B16"/>
    <mergeCell ref="C15:C16"/>
    <mergeCell ref="D15:D16"/>
    <mergeCell ref="E15:E16"/>
    <mergeCell ref="D12:D14"/>
    <mergeCell ref="E3:K3"/>
    <mergeCell ref="F8:F11"/>
    <mergeCell ref="G8:G11"/>
    <mergeCell ref="H8:H11"/>
    <mergeCell ref="E8:E11"/>
    <mergeCell ref="H12:H14"/>
    <mergeCell ref="G12:G14"/>
    <mergeCell ref="F12:F14"/>
    <mergeCell ref="E12:E14"/>
  </mergeCells>
  <printOptions/>
  <pageMargins left="0.16" right="0.15748031496063" top="0.27" bottom="0.393700787401575" header="0.69" footer="0.196850393700787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3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.8515625" style="23" bestFit="1" customWidth="1"/>
    <col min="2" max="2" width="6.8515625" style="24" customWidth="1"/>
    <col min="3" max="3" width="10.140625" style="25" bestFit="1" customWidth="1"/>
    <col min="4" max="4" width="16.28125" style="4" customWidth="1"/>
    <col min="5" max="5" width="10.28125" style="5" customWidth="1"/>
    <col min="6" max="6" width="13.140625" style="0" customWidth="1"/>
    <col min="7" max="7" width="26.8515625" style="6" bestFit="1" customWidth="1"/>
    <col min="8" max="8" width="14.00390625" style="25" bestFit="1" customWidth="1"/>
    <col min="9" max="9" width="36.8515625" style="4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3" bestFit="1" customWidth="1"/>
    <col min="14" max="14" width="9.140625" style="4" customWidth="1"/>
    <col min="15" max="15" width="10.140625" style="3" hidden="1" customWidth="1"/>
  </cols>
  <sheetData>
    <row r="1" ht="12.75">
      <c r="B1" s="24" t="s">
        <v>0</v>
      </c>
    </row>
    <row r="3" spans="1:15" s="1" customFormat="1" ht="18">
      <c r="A3" s="23"/>
      <c r="B3" s="24"/>
      <c r="C3" s="25"/>
      <c r="D3" s="6"/>
      <c r="E3" s="5"/>
      <c r="F3" s="134" t="s">
        <v>63</v>
      </c>
      <c r="G3" s="134"/>
      <c r="H3" s="134"/>
      <c r="I3" s="134"/>
      <c r="J3" s="134"/>
      <c r="K3" s="6"/>
      <c r="M3" s="7"/>
      <c r="N3" s="8"/>
      <c r="O3" s="7"/>
    </row>
    <row r="4" spans="1:15" s="1" customFormat="1" ht="12.75">
      <c r="A4" s="23"/>
      <c r="B4" s="24"/>
      <c r="C4" s="25"/>
      <c r="D4" s="6"/>
      <c r="E4" s="5"/>
      <c r="F4" s="26"/>
      <c r="G4" s="27"/>
      <c r="H4" s="28"/>
      <c r="I4" s="27"/>
      <c r="J4" s="8"/>
      <c r="K4" s="6"/>
      <c r="M4" s="7"/>
      <c r="N4" s="8"/>
      <c r="O4" s="7"/>
    </row>
    <row r="5" spans="1:15" s="1" customFormat="1" ht="12.75">
      <c r="A5" s="23"/>
      <c r="B5" s="24"/>
      <c r="C5" s="25"/>
      <c r="D5" s="6"/>
      <c r="E5" s="5"/>
      <c r="F5" s="26"/>
      <c r="G5" s="27"/>
      <c r="H5" s="28"/>
      <c r="I5" s="27"/>
      <c r="J5" s="8"/>
      <c r="K5" s="6"/>
      <c r="M5" s="7"/>
      <c r="N5" s="8"/>
      <c r="O5" s="7"/>
    </row>
    <row r="6" spans="1:4" ht="13.5" thickBot="1">
      <c r="A6" s="23" t="s">
        <v>30</v>
      </c>
      <c r="B6" s="24" t="s">
        <v>65</v>
      </c>
      <c r="D6" s="6"/>
    </row>
    <row r="7" spans="1:15" s="2" customFormat="1" ht="38.25" customHeight="1" thickBot="1">
      <c r="A7" s="29" t="s">
        <v>31</v>
      </c>
      <c r="B7" s="30" t="s">
        <v>1</v>
      </c>
      <c r="C7" s="31" t="s">
        <v>2</v>
      </c>
      <c r="D7" s="32" t="s">
        <v>3</v>
      </c>
      <c r="E7" s="9" t="s">
        <v>4</v>
      </c>
      <c r="F7" s="33" t="s">
        <v>5</v>
      </c>
      <c r="G7" s="9" t="s">
        <v>6</v>
      </c>
      <c r="H7" s="31" t="s">
        <v>7</v>
      </c>
      <c r="I7" s="9" t="s">
        <v>8</v>
      </c>
      <c r="J7" s="9" t="s">
        <v>9</v>
      </c>
      <c r="K7" s="9" t="s">
        <v>10</v>
      </c>
      <c r="L7" s="10" t="s">
        <v>11</v>
      </c>
      <c r="M7" s="11" t="s">
        <v>12</v>
      </c>
      <c r="N7" s="12" t="s">
        <v>13</v>
      </c>
      <c r="O7" s="3" t="s">
        <v>32</v>
      </c>
    </row>
    <row r="8" spans="1:15" s="2" customFormat="1" ht="39" thickBot="1">
      <c r="A8" s="29">
        <v>1</v>
      </c>
      <c r="B8" s="30">
        <v>3409</v>
      </c>
      <c r="C8" s="73" t="s">
        <v>66</v>
      </c>
      <c r="D8" s="9" t="s">
        <v>33</v>
      </c>
      <c r="E8" s="9">
        <v>30565678</v>
      </c>
      <c r="F8" s="11">
        <f>M8</f>
        <v>328252.2</v>
      </c>
      <c r="G8" s="9" t="s">
        <v>15</v>
      </c>
      <c r="H8" s="35" t="s">
        <v>34</v>
      </c>
      <c r="I8" s="127" t="s">
        <v>39</v>
      </c>
      <c r="J8" s="101" t="s">
        <v>45</v>
      </c>
      <c r="K8" s="101">
        <v>1043</v>
      </c>
      <c r="L8" s="102">
        <v>44469</v>
      </c>
      <c r="M8" s="103">
        <v>328252.2</v>
      </c>
      <c r="N8" s="104" t="s">
        <v>35</v>
      </c>
      <c r="O8" s="3"/>
    </row>
    <row r="9" spans="1:14" ht="12.75" customHeight="1">
      <c r="A9" s="177">
        <v>2</v>
      </c>
      <c r="B9" s="180">
        <v>3410</v>
      </c>
      <c r="C9" s="183" t="s">
        <v>66</v>
      </c>
      <c r="D9" s="147" t="s">
        <v>36</v>
      </c>
      <c r="E9" s="186">
        <v>33358111</v>
      </c>
      <c r="F9" s="150">
        <f>M9+M10+M11</f>
        <v>440716.77999999997</v>
      </c>
      <c r="G9" s="168" t="s">
        <v>37</v>
      </c>
      <c r="H9" s="174" t="s">
        <v>38</v>
      </c>
      <c r="I9" s="74" t="s">
        <v>39</v>
      </c>
      <c r="J9" s="112" t="s">
        <v>45</v>
      </c>
      <c r="K9" s="112">
        <v>1044</v>
      </c>
      <c r="L9" s="113">
        <v>44469</v>
      </c>
      <c r="M9" s="114">
        <v>332261.73</v>
      </c>
      <c r="N9" s="115" t="s">
        <v>35</v>
      </c>
    </row>
    <row r="10" spans="1:14" ht="12.75" customHeight="1">
      <c r="A10" s="178"/>
      <c r="B10" s="181"/>
      <c r="C10" s="184"/>
      <c r="D10" s="148"/>
      <c r="E10" s="187"/>
      <c r="F10" s="151"/>
      <c r="G10" s="169"/>
      <c r="H10" s="175"/>
      <c r="I10" s="124" t="s">
        <v>22</v>
      </c>
      <c r="J10" s="105" t="s">
        <v>23</v>
      </c>
      <c r="K10" s="125" t="s">
        <v>64</v>
      </c>
      <c r="L10" s="106">
        <v>44469</v>
      </c>
      <c r="M10" s="107">
        <v>73918.13</v>
      </c>
      <c r="N10" s="116" t="s">
        <v>35</v>
      </c>
    </row>
    <row r="11" spans="1:14" ht="13.5" thickBot="1">
      <c r="A11" s="179"/>
      <c r="B11" s="182"/>
      <c r="C11" s="185"/>
      <c r="D11" s="149"/>
      <c r="E11" s="188"/>
      <c r="F11" s="152"/>
      <c r="G11" s="170"/>
      <c r="H11" s="176"/>
      <c r="I11" s="75" t="s">
        <v>20</v>
      </c>
      <c r="J11" s="118" t="s">
        <v>21</v>
      </c>
      <c r="K11" s="118">
        <v>10079</v>
      </c>
      <c r="L11" s="119">
        <v>44469</v>
      </c>
      <c r="M11" s="120">
        <v>34536.92</v>
      </c>
      <c r="N11" s="121" t="s">
        <v>35</v>
      </c>
    </row>
    <row r="12" spans="1:15" ht="12.75">
      <c r="A12" s="177">
        <v>3</v>
      </c>
      <c r="B12" s="180">
        <v>3411</v>
      </c>
      <c r="C12" s="183" t="s">
        <v>66</v>
      </c>
      <c r="D12" s="147" t="s">
        <v>43</v>
      </c>
      <c r="E12" s="168">
        <v>335278</v>
      </c>
      <c r="F12" s="171">
        <f>M12+M13+M14+M15</f>
        <v>550222.66</v>
      </c>
      <c r="G12" s="168" t="s">
        <v>44</v>
      </c>
      <c r="H12" s="174" t="s">
        <v>38</v>
      </c>
      <c r="I12" s="37" t="s">
        <v>39</v>
      </c>
      <c r="J12" s="128" t="s">
        <v>45</v>
      </c>
      <c r="K12" s="128">
        <v>1046</v>
      </c>
      <c r="L12" s="129">
        <v>44469</v>
      </c>
      <c r="M12" s="130">
        <v>311304.88</v>
      </c>
      <c r="N12" s="131" t="s">
        <v>35</v>
      </c>
      <c r="O12" s="38"/>
    </row>
    <row r="13" spans="1:15" ht="12.75">
      <c r="A13" s="178"/>
      <c r="B13" s="181"/>
      <c r="C13" s="184"/>
      <c r="D13" s="148"/>
      <c r="E13" s="169"/>
      <c r="F13" s="172"/>
      <c r="G13" s="169"/>
      <c r="H13" s="175"/>
      <c r="I13" s="111" t="s">
        <v>24</v>
      </c>
      <c r="J13" s="126" t="s">
        <v>25</v>
      </c>
      <c r="K13" s="105">
        <v>500191</v>
      </c>
      <c r="L13" s="106">
        <v>44469</v>
      </c>
      <c r="M13" s="107">
        <v>20452.8</v>
      </c>
      <c r="N13" s="116" t="s">
        <v>35</v>
      </c>
      <c r="O13" s="38"/>
    </row>
    <row r="14" spans="1:15" ht="12.75">
      <c r="A14" s="178"/>
      <c r="B14" s="181"/>
      <c r="C14" s="184"/>
      <c r="D14" s="148"/>
      <c r="E14" s="169"/>
      <c r="F14" s="172"/>
      <c r="G14" s="169"/>
      <c r="H14" s="175"/>
      <c r="I14" s="111" t="s">
        <v>17</v>
      </c>
      <c r="J14" s="105" t="s">
        <v>18</v>
      </c>
      <c r="K14" s="105">
        <v>2645157</v>
      </c>
      <c r="L14" s="106">
        <v>44469</v>
      </c>
      <c r="M14" s="107">
        <v>140266.44</v>
      </c>
      <c r="N14" s="132" t="s">
        <v>35</v>
      </c>
      <c r="O14" s="38"/>
    </row>
    <row r="15" spans="1:15" ht="13.5" thickBot="1">
      <c r="A15" s="179"/>
      <c r="B15" s="182"/>
      <c r="C15" s="185"/>
      <c r="D15" s="149"/>
      <c r="E15" s="170"/>
      <c r="F15" s="173"/>
      <c r="G15" s="170"/>
      <c r="H15" s="176"/>
      <c r="I15" s="76" t="s">
        <v>17</v>
      </c>
      <c r="J15" s="118" t="s">
        <v>19</v>
      </c>
      <c r="K15" s="118">
        <v>645123</v>
      </c>
      <c r="L15" s="119">
        <v>44469</v>
      </c>
      <c r="M15" s="120">
        <v>78198.54</v>
      </c>
      <c r="N15" s="133" t="s">
        <v>35</v>
      </c>
      <c r="O15" s="36"/>
    </row>
    <row r="16" spans="4:14" ht="16.5" thickBot="1">
      <c r="D16" s="39" t="s">
        <v>26</v>
      </c>
      <c r="E16" s="40"/>
      <c r="F16" s="41">
        <f>SUM(F8:F15)</f>
        <v>1319191.6400000001</v>
      </c>
      <c r="H16" s="42"/>
      <c r="I16" s="43"/>
      <c r="J16" s="43"/>
      <c r="K16" s="43"/>
      <c r="L16" s="44"/>
      <c r="M16" s="45">
        <f>SUM(M8:M15)</f>
        <v>1319191.64</v>
      </c>
      <c r="N16" s="46"/>
    </row>
    <row r="17" spans="4:14" ht="12.75">
      <c r="D17" s="47"/>
      <c r="H17" s="42"/>
      <c r="I17" s="43"/>
      <c r="J17" s="43"/>
      <c r="K17" s="43"/>
      <c r="L17" s="44"/>
      <c r="M17" s="48"/>
      <c r="N17" s="46"/>
    </row>
    <row r="18" spans="4:14" ht="12.75">
      <c r="D18" s="47"/>
      <c r="H18" s="42"/>
      <c r="I18" s="43"/>
      <c r="J18" s="43"/>
      <c r="K18" s="43"/>
      <c r="L18" s="44"/>
      <c r="M18" s="48"/>
      <c r="N18" s="46"/>
    </row>
    <row r="19" spans="4:14" ht="12.75">
      <c r="D19" s="47"/>
      <c r="H19" s="42"/>
      <c r="I19" s="43"/>
      <c r="J19" s="43"/>
      <c r="K19" s="43"/>
      <c r="L19" s="44"/>
      <c r="M19" s="48"/>
      <c r="N19" s="46"/>
    </row>
    <row r="20" spans="4:14" ht="12.75">
      <c r="D20" s="47"/>
      <c r="H20" s="42"/>
      <c r="I20" s="43"/>
      <c r="J20" s="43"/>
      <c r="K20" s="43"/>
      <c r="L20" s="44"/>
      <c r="M20" s="48"/>
      <c r="N20" s="46"/>
    </row>
    <row r="21" spans="4:14" ht="12.75">
      <c r="D21" s="47"/>
      <c r="H21" s="42"/>
      <c r="I21" s="43"/>
      <c r="J21" s="43"/>
      <c r="K21" s="43"/>
      <c r="L21" s="44"/>
      <c r="M21" s="48"/>
      <c r="N21" s="46"/>
    </row>
    <row r="22" spans="4:14" ht="15.75">
      <c r="D22" s="49"/>
      <c r="F22" s="50"/>
      <c r="H22" s="42"/>
      <c r="I22" s="43"/>
      <c r="J22" s="43"/>
      <c r="K22" s="43"/>
      <c r="L22" s="44"/>
      <c r="M22" s="48"/>
      <c r="N22" s="46"/>
    </row>
    <row r="23" spans="4:14" ht="12.75">
      <c r="D23" s="47"/>
      <c r="G23" s="1"/>
      <c r="H23" s="42"/>
      <c r="I23" s="43"/>
      <c r="J23" s="43"/>
      <c r="K23" s="43"/>
      <c r="L23" s="44"/>
      <c r="M23" s="48"/>
      <c r="N23" s="46"/>
    </row>
    <row r="24" spans="4:14" ht="15">
      <c r="D24" s="18" t="s">
        <v>27</v>
      </c>
      <c r="E24" s="19"/>
      <c r="I24" s="18" t="s">
        <v>28</v>
      </c>
      <c r="J24" s="14"/>
      <c r="K24" s="15"/>
      <c r="L24" s="13"/>
      <c r="M24" s="16"/>
      <c r="N24" s="17"/>
    </row>
    <row r="25" spans="4:14" ht="15">
      <c r="D25" s="20" t="s">
        <v>29</v>
      </c>
      <c r="E25" s="19"/>
      <c r="I25" s="20" t="s">
        <v>47</v>
      </c>
      <c r="J25" s="14"/>
      <c r="K25" s="15"/>
      <c r="L25" s="13"/>
      <c r="M25" s="16"/>
      <c r="N25" s="17"/>
    </row>
    <row r="26" spans="4:14" ht="12.75">
      <c r="D26" s="51"/>
      <c r="I26" s="15"/>
      <c r="J26" s="15"/>
      <c r="K26" s="15"/>
      <c r="L26" s="13"/>
      <c r="M26" s="16"/>
      <c r="N26" s="17"/>
    </row>
    <row r="27" spans="10:14" ht="12.75">
      <c r="J27" s="15"/>
      <c r="K27" s="15"/>
      <c r="L27" s="13"/>
      <c r="M27" s="16"/>
      <c r="N27" s="17"/>
    </row>
    <row r="28" spans="10:14" ht="12.75">
      <c r="J28" s="15"/>
      <c r="K28" s="15"/>
      <c r="L28" s="13"/>
      <c r="M28" s="16"/>
      <c r="N28" s="17"/>
    </row>
    <row r="31" spans="9:13" ht="15">
      <c r="I31" s="18"/>
      <c r="J31" s="20"/>
      <c r="K31" s="20"/>
      <c r="L31" s="20"/>
      <c r="M31" s="21"/>
    </row>
    <row r="32" spans="9:13" ht="15">
      <c r="I32" s="20"/>
      <c r="J32" s="18"/>
      <c r="K32" s="20"/>
      <c r="L32" s="20"/>
      <c r="M32" s="21"/>
    </row>
    <row r="33" spans="1:15" s="4" customFormat="1" ht="15">
      <c r="A33" s="23"/>
      <c r="B33" s="24"/>
      <c r="C33" s="25"/>
      <c r="E33" s="5"/>
      <c r="F33"/>
      <c r="G33" s="6"/>
      <c r="H33" s="25"/>
      <c r="I33" s="20"/>
      <c r="J33" s="20"/>
      <c r="K33" s="20"/>
      <c r="L33" s="20"/>
      <c r="M33" s="21"/>
      <c r="O33" s="3"/>
    </row>
    <row r="35" spans="1:15" s="4" customFormat="1" ht="15">
      <c r="A35" s="23"/>
      <c r="B35" s="24"/>
      <c r="C35" s="25"/>
      <c r="E35" s="5"/>
      <c r="F35" s="52"/>
      <c r="G35" s="20"/>
      <c r="H35" s="25"/>
      <c r="M35" s="3"/>
      <c r="O35" s="3"/>
    </row>
    <row r="36" spans="1:15" s="4" customFormat="1" ht="15">
      <c r="A36" s="23"/>
      <c r="B36" s="24"/>
      <c r="C36" s="25"/>
      <c r="E36" s="5"/>
      <c r="F36" s="14"/>
      <c r="G36" s="20"/>
      <c r="H36" s="25"/>
      <c r="M36" s="3"/>
      <c r="O36" s="3"/>
    </row>
    <row r="37" spans="1:15" s="4" customFormat="1" ht="15">
      <c r="A37" s="23"/>
      <c r="B37" s="24"/>
      <c r="C37" s="25"/>
      <c r="E37" s="5"/>
      <c r="F37" s="14"/>
      <c r="G37" s="20"/>
      <c r="H37" s="25"/>
      <c r="M37" s="3"/>
      <c r="O37" s="3"/>
    </row>
  </sheetData>
  <sheetProtection selectLockedCells="1" selectUnlockedCells="1"/>
  <mergeCells count="17">
    <mergeCell ref="A9:A11"/>
    <mergeCell ref="D9:D11"/>
    <mergeCell ref="E9:E11"/>
    <mergeCell ref="F3:J3"/>
    <mergeCell ref="H9:H11"/>
    <mergeCell ref="F9:F11"/>
    <mergeCell ref="A12:A15"/>
    <mergeCell ref="B12:B15"/>
    <mergeCell ref="C12:C15"/>
    <mergeCell ref="D12:D15"/>
    <mergeCell ref="E12:E15"/>
    <mergeCell ref="C9:C11"/>
    <mergeCell ref="B9:B11"/>
    <mergeCell ref="G9:G11"/>
    <mergeCell ref="F12:F15"/>
    <mergeCell ref="G12:G15"/>
    <mergeCell ref="H12:H15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Campean</dc:creator>
  <cp:keywords/>
  <dc:description/>
  <cp:lastModifiedBy>raduc</cp:lastModifiedBy>
  <cp:lastPrinted>2021-12-22T09:14:19Z</cp:lastPrinted>
  <dcterms:created xsi:type="dcterms:W3CDTF">2021-10-13T09:15:28Z</dcterms:created>
  <dcterms:modified xsi:type="dcterms:W3CDTF">2021-12-27T05:53:30Z</dcterms:modified>
  <cp:category/>
  <cp:version/>
  <cp:contentType/>
  <cp:contentStatus/>
</cp:coreProperties>
</file>