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320" windowHeight="15000" activeTab="0"/>
  </bookViews>
  <sheets>
    <sheet name="U-17.06" sheetId="1" r:id="rId1"/>
    <sheet name="U-CV 17.06" sheetId="2" r:id="rId2"/>
    <sheet name="P-CV 17.06" sheetId="3" r:id="rId3"/>
    <sheet name="PNS 18.06" sheetId="4" r:id="rId4"/>
  </sheets>
  <definedNames/>
  <calcPr fullCalcOnLoad="1"/>
</workbook>
</file>

<file path=xl/sharedStrings.xml><?xml version="1.0" encoding="utf-8"?>
<sst xmlns="http://schemas.openxmlformats.org/spreadsheetml/2006/main" count="316" uniqueCount="116">
  <si>
    <t>TIP
DECONT</t>
  </si>
  <si>
    <t>HHS</t>
  </si>
  <si>
    <t>UNICE</t>
  </si>
  <si>
    <t>SC ALDEDRA SRL</t>
  </si>
  <si>
    <t>ALDC</t>
  </si>
  <si>
    <t>SC DUCFARM SRL</t>
  </si>
  <si>
    <t>DUCT</t>
  </si>
  <si>
    <t>DUCB</t>
  </si>
  <si>
    <t>DUCME</t>
  </si>
  <si>
    <t>DUCLP</t>
  </si>
  <si>
    <t>DUC</t>
  </si>
  <si>
    <t>DUCAV</t>
  </si>
  <si>
    <t>DUCU</t>
  </si>
  <si>
    <t>DUCCF</t>
  </si>
  <si>
    <t>SC ANTISEPTICA SRL</t>
  </si>
  <si>
    <t>SC DELFARM SRL</t>
  </si>
  <si>
    <t>FADEL</t>
  </si>
  <si>
    <t>PNS</t>
  </si>
  <si>
    <t xml:space="preserve">SC MONADISFARM SRL </t>
  </si>
  <si>
    <t>MON</t>
  </si>
  <si>
    <t>S.C.PHEDRAFARM IMPEX SRL</t>
  </si>
  <si>
    <t>E</t>
  </si>
  <si>
    <t>SC ADA PHARM SRL</t>
  </si>
  <si>
    <t>ADAB</t>
  </si>
  <si>
    <t>ADAI</t>
  </si>
  <si>
    <t>SC FARMACIA TOMA SRL</t>
  </si>
  <si>
    <t>CJT</t>
  </si>
  <si>
    <t>SC FARMACIA VINCA SRL</t>
  </si>
  <si>
    <t>VINCA</t>
  </si>
  <si>
    <t>SC NAPOFARM SRL</t>
  </si>
  <si>
    <t>CJNAPCR</t>
  </si>
  <si>
    <t>CJNAPCL</t>
  </si>
  <si>
    <t>CJNAP</t>
  </si>
  <si>
    <t>SC PICAFARM SRL</t>
  </si>
  <si>
    <t>CJPFL</t>
  </si>
  <si>
    <t>PMV</t>
  </si>
  <si>
    <t>PBT</t>
  </si>
  <si>
    <t>SC ROOA IMPEX SRL</t>
  </si>
  <si>
    <t>CJRO</t>
  </si>
  <si>
    <t>SC RUSAV FARMACIE SRL</t>
  </si>
  <si>
    <t>RUSTM</t>
  </si>
  <si>
    <t>CJRUS</t>
  </si>
  <si>
    <t>SC SANLIV SRL</t>
  </si>
  <si>
    <t>CJSAN</t>
  </si>
  <si>
    <t>SC FILDAS TRADING SRL</t>
  </si>
  <si>
    <t>UNICE-CV</t>
  </si>
  <si>
    <t>PNS-CV</t>
  </si>
  <si>
    <t>SC MOCIU FARMACIE SRL</t>
  </si>
  <si>
    <t>CJMO</t>
  </si>
  <si>
    <t>AS</t>
  </si>
  <si>
    <t>SC CLADONIA  SRL</t>
  </si>
  <si>
    <t>CLAD</t>
  </si>
  <si>
    <t>SC DELFARM  SRL</t>
  </si>
  <si>
    <t>SC HERA HEALTH SOLUTIONS SRL</t>
  </si>
  <si>
    <t>VINCAP</t>
  </si>
  <si>
    <t xml:space="preserve">UNICE </t>
  </si>
  <si>
    <t>RO51TREZ4065069XXX001276</t>
  </si>
  <si>
    <t>011</t>
  </si>
  <si>
    <t>RO13TREZ2165069XXX039057</t>
  </si>
  <si>
    <t>RO40TREZ7005069XXX000706</t>
  </si>
  <si>
    <t>00951</t>
  </si>
  <si>
    <t>RO28TREZ0465069XXX006550</t>
  </si>
  <si>
    <t>00948</t>
  </si>
  <si>
    <t>RO26TREZ7005069XXX011822</t>
  </si>
  <si>
    <t>2246</t>
  </si>
  <si>
    <t>210251</t>
  </si>
  <si>
    <t>14568</t>
  </si>
  <si>
    <t>4831</t>
  </si>
  <si>
    <t>DUCP</t>
  </si>
  <si>
    <t>13316</t>
  </si>
  <si>
    <t>12320</t>
  </si>
  <si>
    <t>17242</t>
  </si>
  <si>
    <t>CJHRB</t>
  </si>
  <si>
    <t>SERVICIUL DECONTARE APMDDF</t>
  </si>
  <si>
    <t>Nr.
crt.</t>
  </si>
  <si>
    <t>NR.OP</t>
  </si>
  <si>
    <t>DATA OP</t>
  </si>
  <si>
    <t xml:space="preserve">CESIONAR </t>
  </si>
  <si>
    <t>CUI
CESIONAR</t>
  </si>
  <si>
    <t>VALOARE
PLATĂ</t>
  </si>
  <si>
    <t>CONT
CESIONAR</t>
  </si>
  <si>
    <t>BANCĂ
CESIONAR</t>
  </si>
  <si>
    <t>DENUMIRE FURNIZOR</t>
  </si>
  <si>
    <t>SERIE
FACTURĂ</t>
  </si>
  <si>
    <t>NR.
FACTURĂ</t>
  </si>
  <si>
    <t>DATA
FACTURII</t>
  </si>
  <si>
    <t>VALOARE
FACTURĂ</t>
  </si>
  <si>
    <t>SC Alliance 
Healthcare 
Romania SRL</t>
  </si>
  <si>
    <t>TREZORERIA
 OPERATIVA 
CLUJ-NAPOCA</t>
  </si>
  <si>
    <t>TREZORERIA
BUCURESTI</t>
  </si>
  <si>
    <t>S.C.MEDIPLUS
 EXIM SRL</t>
  </si>
  <si>
    <t>TREZORERIA 
OPERATIVA 
BUCURESTI</t>
  </si>
  <si>
    <t>SC PHARMA
 S.A. IASI</t>
  </si>
  <si>
    <t>TREZORERIA
IASI</t>
  </si>
  <si>
    <t>TOTAL</t>
  </si>
  <si>
    <t xml:space="preserve">DIRECTOR EXECUTIV RELAŢII CONTRACTUALE </t>
  </si>
  <si>
    <t>ŞEF SERVICIU</t>
  </si>
  <si>
    <t xml:space="preserve">Ec. FLORINA FILIPAŞ                       </t>
  </si>
  <si>
    <t>Ec.CARMEN CÂMPEAN</t>
  </si>
  <si>
    <t>BORDEROU PLĂŢI CESIUNI UNICE - CV – luna februarie 2021</t>
  </si>
  <si>
    <t>Nr. Ordonanţare: 3347/F21/20.05.2021</t>
  </si>
  <si>
    <t>Ec. CARMEN CÂMPEAN</t>
  </si>
  <si>
    <t>SC DONA.
LOGISTICA SA</t>
  </si>
  <si>
    <t>SC PHARMA 
S.A.IASI</t>
  </si>
  <si>
    <t>17.06.2021</t>
  </si>
  <si>
    <t>SC HERBA FARM  SRL</t>
  </si>
  <si>
    <t>BORDEROU PLĂŢI CESIUNI UNICE – luna februarie 2021</t>
  </si>
  <si>
    <t>Nr. Ordonanţare: 3343/F21/17.06.2021</t>
  </si>
  <si>
    <t>BORDEROU PLĂŢI CESIUNI PNS - CV oncologie – luna februarie(rest)+martie 2021</t>
  </si>
  <si>
    <t>Nr. Ordonanţare: 3353/F21/17.06.2021</t>
  </si>
  <si>
    <t>SC FILDAS 
TRADING SRL</t>
  </si>
  <si>
    <t>TREZORERIA 
BUCURESTI</t>
  </si>
  <si>
    <t>Nr. Ordonanţare: 3355/F21/18.06.2021</t>
  </si>
  <si>
    <t>18.06.2021</t>
  </si>
  <si>
    <t>BORDEROU PLĂŢI CESIUNI PNS  – luna MARTIE(partial) 2021</t>
  </si>
  <si>
    <t>TREZORERIA 
PITEȘTI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</si>
</sst>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;[Red]0.00"/>
    <numFmt numFmtId="165" formatCode="#,##0.00;[Red]#,##0.00"/>
  </numFmts>
  <fonts count="2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9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15" fillId="17" borderId="0" applyNumberFormat="0" applyBorder="0" applyAlignment="0" applyProtection="0"/>
    <xf numFmtId="0" fontId="19" fillId="9" borderId="1" applyNumberFormat="0" applyAlignment="0" applyProtection="0"/>
    <xf numFmtId="0" fontId="21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3" borderId="1" applyNumberFormat="0" applyAlignment="0" applyProtection="0"/>
    <xf numFmtId="0" fontId="20" fillId="0" borderId="6" applyNumberFormat="0" applyFill="0" applyAlignment="0" applyProtection="0"/>
    <xf numFmtId="0" fontId="16" fillId="10" borderId="0" applyNumberFormat="0" applyBorder="0" applyAlignment="0" applyProtection="0"/>
    <xf numFmtId="0" fontId="0" fillId="5" borderId="7" applyNumberFormat="0" applyFont="0" applyAlignment="0" applyProtection="0"/>
    <xf numFmtId="0" fontId="18" fillId="9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" fontId="0" fillId="0" borderId="10" xfId="0" applyNumberForma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4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4" fontId="0" fillId="0" borderId="11" xfId="0" applyNumberFormat="1" applyBorder="1" applyAlignment="1">
      <alignment horizontal="left"/>
    </xf>
    <xf numFmtId="4" fontId="0" fillId="0" borderId="11" xfId="0" applyNumberForma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vertical="center"/>
    </xf>
    <xf numFmtId="4" fontId="3" fillId="0" borderId="10" xfId="0" applyNumberFormat="1" applyFont="1" applyBorder="1" applyAlignment="1">
      <alignment horizontal="left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4" borderId="10" xfId="0" applyFill="1" applyBorder="1" applyAlignment="1">
      <alignment horizontal="left" vertical="center" wrapText="1"/>
    </xf>
    <xf numFmtId="165" fontId="0" fillId="0" borderId="10" xfId="0" applyNumberForma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right" wrapText="1"/>
    </xf>
    <xf numFmtId="0" fontId="2" fillId="0" borderId="15" xfId="0" applyFont="1" applyBorder="1" applyAlignment="1">
      <alignment horizontal="left" wrapText="1"/>
    </xf>
    <xf numFmtId="4" fontId="2" fillId="0" borderId="15" xfId="0" applyNumberFormat="1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14" fontId="0" fillId="0" borderId="17" xfId="0" applyNumberFormat="1" applyBorder="1" applyAlignment="1">
      <alignment horizontal="left"/>
    </xf>
    <xf numFmtId="4" fontId="0" fillId="0" borderId="17" xfId="0" applyNumberForma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2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 horizontal="left" wrapText="1"/>
    </xf>
    <xf numFmtId="0" fontId="0" fillId="0" borderId="19" xfId="0" applyBorder="1" applyAlignment="1">
      <alignment horizontal="left"/>
    </xf>
    <xf numFmtId="14" fontId="0" fillId="0" borderId="19" xfId="0" applyNumberFormat="1" applyBorder="1" applyAlignment="1">
      <alignment horizontal="left"/>
    </xf>
    <xf numFmtId="4" fontId="0" fillId="0" borderId="19" xfId="0" applyNumberFormat="1" applyBorder="1" applyAlignment="1">
      <alignment horizontal="left"/>
    </xf>
    <xf numFmtId="0" fontId="6" fillId="0" borderId="20" xfId="0" applyFont="1" applyBorder="1" applyAlignment="1">
      <alignment/>
    </xf>
    <xf numFmtId="0" fontId="0" fillId="0" borderId="21" xfId="0" applyBorder="1" applyAlignment="1">
      <alignment horizontal="center"/>
    </xf>
    <xf numFmtId="4" fontId="7" fillId="0" borderId="22" xfId="0" applyNumberFormat="1" applyFont="1" applyBorder="1" applyAlignment="1">
      <alignment horizontal="right"/>
    </xf>
    <xf numFmtId="14" fontId="3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 wrapText="1"/>
    </xf>
    <xf numFmtId="4" fontId="2" fillId="0" borderId="19" xfId="0" applyNumberFormat="1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49" fontId="0" fillId="0" borderId="17" xfId="0" applyNumberFormat="1" applyBorder="1" applyAlignment="1">
      <alignment horizontal="left"/>
    </xf>
    <xf numFmtId="0" fontId="0" fillId="0" borderId="17" xfId="0" applyBorder="1" applyAlignment="1">
      <alignment/>
    </xf>
    <xf numFmtId="0" fontId="6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4" fontId="2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 wrapText="1"/>
    </xf>
    <xf numFmtId="14" fontId="0" fillId="0" borderId="0" xfId="0" applyNumberFormat="1" applyAlignment="1">
      <alignment horizontal="left"/>
    </xf>
    <xf numFmtId="4" fontId="2" fillId="0" borderId="24" xfId="0" applyNumberFormat="1" applyFont="1" applyBorder="1" applyAlignment="1">
      <alignment horizontal="left" vertical="center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 horizontal="left" vertical="center"/>
    </xf>
    <xf numFmtId="0" fontId="6" fillId="0" borderId="0" xfId="0" applyFont="1" applyAlignment="1">
      <alignment horizontal="left"/>
    </xf>
    <xf numFmtId="4" fontId="7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/>
    </xf>
    <xf numFmtId="14" fontId="0" fillId="0" borderId="26" xfId="0" applyNumberFormat="1" applyBorder="1" applyAlignment="1">
      <alignment horizontal="left"/>
    </xf>
    <xf numFmtId="4" fontId="0" fillId="0" borderId="27" xfId="0" applyNumberFormat="1" applyBorder="1" applyAlignment="1">
      <alignment vertical="center"/>
    </xf>
    <xf numFmtId="4" fontId="0" fillId="0" borderId="25" xfId="0" applyNumberFormat="1" applyBorder="1" applyAlignment="1">
      <alignment vertical="center"/>
    </xf>
    <xf numFmtId="0" fontId="2" fillId="0" borderId="19" xfId="0" applyFont="1" applyBorder="1" applyAlignment="1">
      <alignment horizontal="right" wrapText="1"/>
    </xf>
    <xf numFmtId="0" fontId="2" fillId="0" borderId="28" xfId="0" applyFont="1" applyBorder="1" applyAlignment="1">
      <alignment horizontal="center" wrapText="1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6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4" fontId="7" fillId="0" borderId="0" xfId="0" applyNumberFormat="1" applyFont="1" applyAlignment="1">
      <alignment horizontal="right"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/>
    </xf>
    <xf numFmtId="4" fontId="0" fillId="0" borderId="26" xfId="0" applyNumberFormat="1" applyBorder="1" applyAlignment="1">
      <alignment horizontal="left"/>
    </xf>
    <xf numFmtId="0" fontId="0" fillId="0" borderId="27" xfId="0" applyBorder="1" applyAlignment="1">
      <alignment/>
    </xf>
    <xf numFmtId="0" fontId="0" fillId="0" borderId="31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/>
    </xf>
    <xf numFmtId="4" fontId="2" fillId="0" borderId="24" xfId="0" applyNumberFormat="1" applyFont="1" applyBorder="1" applyAlignment="1">
      <alignment horizontal="left"/>
    </xf>
    <xf numFmtId="49" fontId="0" fillId="0" borderId="26" xfId="0" applyNumberFormat="1" applyBorder="1" applyAlignment="1">
      <alignment horizontal="left"/>
    </xf>
    <xf numFmtId="0" fontId="3" fillId="0" borderId="17" xfId="0" applyFont="1" applyBorder="1" applyAlignment="1">
      <alignment horizontal="left"/>
    </xf>
    <xf numFmtId="14" fontId="3" fillId="0" borderId="17" xfId="0" applyNumberFormat="1" applyFont="1" applyBorder="1" applyAlignment="1">
      <alignment horizontal="left"/>
    </xf>
    <xf numFmtId="4" fontId="3" fillId="0" borderId="17" xfId="0" applyNumberFormat="1" applyFont="1" applyBorder="1" applyAlignment="1">
      <alignment horizontal="left"/>
    </xf>
    <xf numFmtId="0" fontId="0" fillId="0" borderId="32" xfId="0" applyBorder="1" applyAlignment="1">
      <alignment horizontal="left"/>
    </xf>
    <xf numFmtId="0" fontId="3" fillId="0" borderId="33" xfId="0" applyFont="1" applyBorder="1" applyAlignment="1">
      <alignment horizontal="left"/>
    </xf>
    <xf numFmtId="14" fontId="0" fillId="0" borderId="19" xfId="0" applyNumberFormat="1" applyFont="1" applyBorder="1" applyAlignment="1">
      <alignment/>
    </xf>
    <xf numFmtId="14" fontId="0" fillId="0" borderId="12" xfId="0" applyNumberFormat="1" applyBorder="1" applyAlignment="1">
      <alignment horizontal="left"/>
    </xf>
    <xf numFmtId="4" fontId="0" fillId="0" borderId="16" xfId="0" applyNumberFormat="1" applyBorder="1" applyAlignment="1">
      <alignment/>
    </xf>
    <xf numFmtId="0" fontId="2" fillId="0" borderId="0" xfId="0" applyFont="1" applyAlignment="1">
      <alignment horizontal="right"/>
    </xf>
    <xf numFmtId="4" fontId="2" fillId="0" borderId="19" xfId="0" applyNumberFormat="1" applyFont="1" applyBorder="1" applyAlignment="1">
      <alignment horizontal="right" wrapText="1"/>
    </xf>
    <xf numFmtId="4" fontId="2" fillId="0" borderId="17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3" fillId="0" borderId="0" xfId="0" applyNumberFormat="1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12" xfId="0" applyBorder="1" applyAlignment="1">
      <alignment vertical="center"/>
    </xf>
    <xf numFmtId="4" fontId="0" fillId="0" borderId="25" xfId="0" applyNumberFormat="1" applyBorder="1" applyAlignment="1">
      <alignment horizontal="left"/>
    </xf>
    <xf numFmtId="4" fontId="2" fillId="0" borderId="12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0" fontId="0" fillId="0" borderId="15" xfId="0" applyBorder="1" applyAlignment="1">
      <alignment horizontal="left"/>
    </xf>
    <xf numFmtId="14" fontId="0" fillId="0" borderId="15" xfId="0" applyNumberFormat="1" applyBorder="1" applyAlignment="1">
      <alignment horizontal="left"/>
    </xf>
    <xf numFmtId="4" fontId="2" fillId="0" borderId="15" xfId="0" applyNumberFormat="1" applyFont="1" applyBorder="1" applyAlignment="1">
      <alignment horizontal="right"/>
    </xf>
    <xf numFmtId="0" fontId="0" fillId="0" borderId="34" xfId="0" applyBorder="1" applyAlignment="1">
      <alignment horizontal="left"/>
    </xf>
    <xf numFmtId="4" fontId="2" fillId="0" borderId="35" xfId="0" applyNumberFormat="1" applyFont="1" applyBorder="1" applyAlignment="1">
      <alignment horizontal="left"/>
    </xf>
    <xf numFmtId="165" fontId="0" fillId="0" borderId="26" xfId="0" applyNumberForma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31" xfId="0" applyBorder="1" applyAlignment="1">
      <alignment horizontal="left"/>
    </xf>
    <xf numFmtId="0" fontId="2" fillId="0" borderId="0" xfId="0" applyFont="1" applyAlignment="1">
      <alignment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4" fontId="2" fillId="0" borderId="37" xfId="0" applyNumberFormat="1" applyFont="1" applyBorder="1" applyAlignment="1">
      <alignment horizontal="right"/>
    </xf>
    <xf numFmtId="0" fontId="0" fillId="0" borderId="38" xfId="0" applyBorder="1" applyAlignment="1">
      <alignment/>
    </xf>
    <xf numFmtId="14" fontId="0" fillId="0" borderId="21" xfId="0" applyNumberFormat="1" applyFont="1" applyBorder="1" applyAlignment="1">
      <alignment/>
    </xf>
    <xf numFmtId="0" fontId="0" fillId="0" borderId="19" xfId="0" applyFont="1" applyBorder="1" applyAlignment="1">
      <alignment/>
    </xf>
    <xf numFmtId="4" fontId="2" fillId="0" borderId="19" xfId="0" applyNumberFormat="1" applyFont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23" xfId="0" applyBorder="1" applyAlignment="1">
      <alignment horizontal="left"/>
    </xf>
    <xf numFmtId="0" fontId="2" fillId="0" borderId="19" xfId="0" applyFont="1" applyBorder="1" applyAlignment="1">
      <alignment horizontal="center" wrapText="1"/>
    </xf>
    <xf numFmtId="4" fontId="2" fillId="0" borderId="35" xfId="0" applyNumberFormat="1" applyFont="1" applyBorder="1" applyAlignment="1">
      <alignment/>
    </xf>
    <xf numFmtId="4" fontId="2" fillId="0" borderId="19" xfId="0" applyNumberFormat="1" applyFont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0" fontId="0" fillId="0" borderId="39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right"/>
    </xf>
    <xf numFmtId="0" fontId="0" fillId="0" borderId="42" xfId="0" applyFont="1" applyBorder="1" applyAlignment="1">
      <alignment horizontal="right"/>
    </xf>
    <xf numFmtId="0" fontId="2" fillId="0" borderId="43" xfId="0" applyFont="1" applyBorder="1" applyAlignment="1">
      <alignment wrapText="1"/>
    </xf>
    <xf numFmtId="0" fontId="2" fillId="0" borderId="44" xfId="0" applyFont="1" applyBorder="1" applyAlignment="1">
      <alignment wrapText="1"/>
    </xf>
    <xf numFmtId="4" fontId="2" fillId="0" borderId="15" xfId="0" applyNumberFormat="1" applyFont="1" applyBorder="1" applyAlignment="1">
      <alignment horizontal="right"/>
    </xf>
    <xf numFmtId="4" fontId="2" fillId="0" borderId="39" xfId="0" applyNumberFormat="1" applyFont="1" applyBorder="1" applyAlignment="1">
      <alignment horizontal="right"/>
    </xf>
    <xf numFmtId="14" fontId="0" fillId="0" borderId="15" xfId="0" applyNumberFormat="1" applyFont="1" applyBorder="1" applyAlignment="1">
      <alignment horizontal="center"/>
    </xf>
    <xf numFmtId="14" fontId="0" fillId="0" borderId="39" xfId="0" applyNumberFormat="1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4" fontId="2" fillId="0" borderId="15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4" fontId="2" fillId="0" borderId="12" xfId="0" applyNumberFormat="1" applyFont="1" applyBorder="1" applyAlignment="1">
      <alignment horizontal="right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4" fontId="0" fillId="0" borderId="15" xfId="0" applyNumberFormat="1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14" fontId="0" fillId="0" borderId="39" xfId="0" applyNumberFormat="1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4" fontId="0" fillId="0" borderId="48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4" fontId="0" fillId="0" borderId="30" xfId="0" applyNumberFormat="1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0" fillId="0" borderId="39" xfId="0" applyFont="1" applyBorder="1" applyAlignment="1">
      <alignment horizontal="right"/>
    </xf>
    <xf numFmtId="4" fontId="2" fillId="0" borderId="15" xfId="0" applyNumberFormat="1" applyFont="1" applyBorder="1" applyAlignment="1">
      <alignment/>
    </xf>
    <xf numFmtId="4" fontId="2" fillId="0" borderId="39" xfId="0" applyNumberFormat="1" applyFont="1" applyBorder="1" applyAlignment="1">
      <alignment/>
    </xf>
    <xf numFmtId="0" fontId="0" fillId="0" borderId="15" xfId="0" applyFont="1" applyBorder="1" applyAlignment="1">
      <alignment horizontal="left"/>
    </xf>
    <xf numFmtId="0" fontId="2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8515625" style="0" bestFit="1" customWidth="1"/>
    <col min="2" max="2" width="6.8515625" style="25" customWidth="1"/>
    <col min="3" max="3" width="10.140625" style="0" bestFit="1" customWidth="1"/>
    <col min="4" max="4" width="16.28125" style="0" customWidth="1"/>
    <col min="5" max="5" width="10.28125" style="0" customWidth="1"/>
    <col min="6" max="6" width="13.140625" style="25" customWidth="1"/>
    <col min="7" max="7" width="26.8515625" style="0" bestFit="1" customWidth="1"/>
    <col min="8" max="8" width="14.00390625" style="13" bestFit="1" customWidth="1"/>
    <col min="9" max="9" width="36.8515625" style="13" customWidth="1"/>
    <col min="10" max="10" width="9.57421875" style="13" customWidth="1"/>
    <col min="11" max="11" width="9.8515625" style="13" customWidth="1"/>
    <col min="12" max="12" width="10.8515625" style="13" customWidth="1"/>
    <col min="13" max="13" width="11.7109375" style="13" bestFit="1" customWidth="1"/>
    <col min="14" max="14" width="9.140625" style="13" customWidth="1"/>
  </cols>
  <sheetData>
    <row r="1" ht="12.75">
      <c r="A1" s="14" t="s">
        <v>73</v>
      </c>
    </row>
    <row r="3" spans="2:15" s="26" customFormat="1" ht="18">
      <c r="B3" s="116"/>
      <c r="F3" s="178" t="s">
        <v>106</v>
      </c>
      <c r="G3" s="178"/>
      <c r="H3" s="178"/>
      <c r="I3" s="178"/>
      <c r="J3" s="178"/>
      <c r="K3" s="14"/>
      <c r="M3" s="14"/>
      <c r="N3" s="27"/>
      <c r="O3" s="14"/>
    </row>
    <row r="4" spans="2:15" s="26" customFormat="1" ht="12.75">
      <c r="B4" s="116"/>
      <c r="F4" s="28"/>
      <c r="G4" s="27"/>
      <c r="H4" s="29"/>
      <c r="I4" s="27"/>
      <c r="J4" s="27"/>
      <c r="K4" s="14"/>
      <c r="M4" s="14"/>
      <c r="N4" s="27"/>
      <c r="O4" s="14"/>
    </row>
    <row r="5" spans="2:15" s="26" customFormat="1" ht="12.75">
      <c r="B5" s="116"/>
      <c r="F5" s="28"/>
      <c r="G5" s="27"/>
      <c r="H5" s="29"/>
      <c r="I5" s="27"/>
      <c r="J5" s="27"/>
      <c r="K5" s="14"/>
      <c r="M5" s="14"/>
      <c r="N5" s="27"/>
      <c r="O5" s="14"/>
    </row>
    <row r="6" spans="1:4" ht="13.5" thickBot="1">
      <c r="A6" s="26" t="s">
        <v>107</v>
      </c>
      <c r="B6" s="116"/>
      <c r="C6" s="26"/>
      <c r="D6" s="26"/>
    </row>
    <row r="7" spans="1:14" s="15" customFormat="1" ht="38.25" customHeight="1" thickBot="1">
      <c r="A7" s="30" t="s">
        <v>74</v>
      </c>
      <c r="B7" s="158" t="s">
        <v>75</v>
      </c>
      <c r="C7" s="31" t="s">
        <v>76</v>
      </c>
      <c r="D7" s="32" t="s">
        <v>77</v>
      </c>
      <c r="E7" s="31" t="s">
        <v>78</v>
      </c>
      <c r="F7" s="33" t="s">
        <v>79</v>
      </c>
      <c r="G7" s="31" t="s">
        <v>80</v>
      </c>
      <c r="H7" s="34" t="s">
        <v>81</v>
      </c>
      <c r="I7" s="34" t="s">
        <v>82</v>
      </c>
      <c r="J7" s="34" t="s">
        <v>83</v>
      </c>
      <c r="K7" s="34" t="s">
        <v>84</v>
      </c>
      <c r="L7" s="35" t="s">
        <v>85</v>
      </c>
      <c r="M7" s="35" t="s">
        <v>86</v>
      </c>
      <c r="N7" s="36" t="s">
        <v>0</v>
      </c>
    </row>
    <row r="8" spans="1:14" s="15" customFormat="1" ht="25.5" customHeight="1">
      <c r="A8" s="165">
        <v>1</v>
      </c>
      <c r="B8" s="161">
        <v>1834</v>
      </c>
      <c r="C8" s="173" t="s">
        <v>104</v>
      </c>
      <c r="D8" s="185" t="s">
        <v>87</v>
      </c>
      <c r="E8" s="161">
        <v>30565678</v>
      </c>
      <c r="F8" s="182">
        <f>SUM(M8:M41)</f>
        <v>4643242.47</v>
      </c>
      <c r="G8" s="161" t="s">
        <v>58</v>
      </c>
      <c r="H8" s="179" t="s">
        <v>88</v>
      </c>
      <c r="I8" s="98" t="s">
        <v>50</v>
      </c>
      <c r="J8" s="10" t="s">
        <v>51</v>
      </c>
      <c r="K8" s="1">
        <v>975</v>
      </c>
      <c r="L8" s="2">
        <v>44255</v>
      </c>
      <c r="M8" s="4">
        <v>12678.75</v>
      </c>
      <c r="N8" s="5" t="s">
        <v>55</v>
      </c>
    </row>
    <row r="9" spans="1:14" s="15" customFormat="1" ht="12.75">
      <c r="A9" s="177"/>
      <c r="B9" s="176"/>
      <c r="C9" s="175"/>
      <c r="D9" s="186"/>
      <c r="E9" s="176"/>
      <c r="F9" s="183"/>
      <c r="G9" s="176"/>
      <c r="H9" s="180"/>
      <c r="I9" s="37" t="s">
        <v>52</v>
      </c>
      <c r="J9" s="10" t="s">
        <v>16</v>
      </c>
      <c r="K9" s="10">
        <v>2490</v>
      </c>
      <c r="L9" s="9">
        <v>44255</v>
      </c>
      <c r="M9" s="17">
        <v>45124.68</v>
      </c>
      <c r="N9" s="5" t="s">
        <v>55</v>
      </c>
    </row>
    <row r="10" spans="1:14" s="15" customFormat="1" ht="12.75">
      <c r="A10" s="177"/>
      <c r="B10" s="176"/>
      <c r="C10" s="175"/>
      <c r="D10" s="186"/>
      <c r="E10" s="176"/>
      <c r="F10" s="183"/>
      <c r="G10" s="176"/>
      <c r="H10" s="180"/>
      <c r="I10" s="1" t="s">
        <v>18</v>
      </c>
      <c r="J10" s="1" t="s">
        <v>19</v>
      </c>
      <c r="K10" s="1">
        <v>19560</v>
      </c>
      <c r="L10" s="2">
        <v>44255</v>
      </c>
      <c r="M10" s="4">
        <v>5821.29</v>
      </c>
      <c r="N10" s="5" t="s">
        <v>55</v>
      </c>
    </row>
    <row r="11" spans="1:14" s="15" customFormat="1" ht="12.75">
      <c r="A11" s="177"/>
      <c r="B11" s="176"/>
      <c r="C11" s="175"/>
      <c r="D11" s="186"/>
      <c r="E11" s="176"/>
      <c r="F11" s="183"/>
      <c r="G11" s="176"/>
      <c r="H11" s="180"/>
      <c r="I11" s="16" t="s">
        <v>22</v>
      </c>
      <c r="J11" s="1" t="s">
        <v>23</v>
      </c>
      <c r="K11" s="1">
        <v>332</v>
      </c>
      <c r="L11" s="2">
        <v>44255</v>
      </c>
      <c r="M11" s="4">
        <v>17998.16</v>
      </c>
      <c r="N11" s="5" t="s">
        <v>2</v>
      </c>
    </row>
    <row r="12" spans="1:14" s="15" customFormat="1" ht="12.75">
      <c r="A12" s="177"/>
      <c r="B12" s="176"/>
      <c r="C12" s="175"/>
      <c r="D12" s="186"/>
      <c r="E12" s="176"/>
      <c r="F12" s="183"/>
      <c r="G12" s="176"/>
      <c r="H12" s="180"/>
      <c r="I12" s="16" t="s">
        <v>22</v>
      </c>
      <c r="J12" s="1" t="s">
        <v>24</v>
      </c>
      <c r="K12" s="1">
        <v>529</v>
      </c>
      <c r="L12" s="2">
        <v>44255</v>
      </c>
      <c r="M12" s="4">
        <v>13198.33</v>
      </c>
      <c r="N12" s="5" t="s">
        <v>2</v>
      </c>
    </row>
    <row r="13" spans="1:14" s="15" customFormat="1" ht="12.75">
      <c r="A13" s="177"/>
      <c r="B13" s="176"/>
      <c r="C13" s="175"/>
      <c r="D13" s="186"/>
      <c r="E13" s="176"/>
      <c r="F13" s="183"/>
      <c r="G13" s="176"/>
      <c r="H13" s="180"/>
      <c r="I13" s="19" t="s">
        <v>3</v>
      </c>
      <c r="J13" s="1" t="s">
        <v>4</v>
      </c>
      <c r="K13" s="1">
        <v>1309</v>
      </c>
      <c r="L13" s="2">
        <v>44255</v>
      </c>
      <c r="M13" s="4">
        <v>12653.61</v>
      </c>
      <c r="N13" s="5" t="s">
        <v>2</v>
      </c>
    </row>
    <row r="14" spans="1:14" s="15" customFormat="1" ht="12.75">
      <c r="A14" s="177"/>
      <c r="B14" s="176"/>
      <c r="C14" s="175"/>
      <c r="D14" s="186"/>
      <c r="E14" s="176"/>
      <c r="F14" s="183"/>
      <c r="G14" s="176"/>
      <c r="H14" s="180"/>
      <c r="I14" s="19" t="s">
        <v>3</v>
      </c>
      <c r="J14" s="1" t="s">
        <v>4</v>
      </c>
      <c r="K14" s="1">
        <v>1314</v>
      </c>
      <c r="L14" s="2">
        <v>44255</v>
      </c>
      <c r="M14" s="4">
        <v>50913.24</v>
      </c>
      <c r="N14" s="5" t="s">
        <v>2</v>
      </c>
    </row>
    <row r="15" spans="1:14" s="15" customFormat="1" ht="12.75">
      <c r="A15" s="177"/>
      <c r="B15" s="176"/>
      <c r="C15" s="175"/>
      <c r="D15" s="186"/>
      <c r="E15" s="176"/>
      <c r="F15" s="183"/>
      <c r="G15" s="176"/>
      <c r="H15" s="180"/>
      <c r="I15" s="19" t="s">
        <v>3</v>
      </c>
      <c r="J15" s="1" t="s">
        <v>4</v>
      </c>
      <c r="K15" s="1">
        <v>1319</v>
      </c>
      <c r="L15" s="2">
        <v>44255</v>
      </c>
      <c r="M15" s="4">
        <v>30148.55</v>
      </c>
      <c r="N15" s="5" t="s">
        <v>2</v>
      </c>
    </row>
    <row r="16" spans="1:14" ht="12.75" customHeight="1">
      <c r="A16" s="177"/>
      <c r="B16" s="176"/>
      <c r="C16" s="175"/>
      <c r="D16" s="186"/>
      <c r="E16" s="176"/>
      <c r="F16" s="183"/>
      <c r="G16" s="176"/>
      <c r="H16" s="180"/>
      <c r="I16" s="19" t="s">
        <v>3</v>
      </c>
      <c r="J16" s="1" t="s">
        <v>4</v>
      </c>
      <c r="K16" s="1">
        <v>1328</v>
      </c>
      <c r="L16" s="2">
        <v>44255</v>
      </c>
      <c r="M16" s="4">
        <v>18197.66</v>
      </c>
      <c r="N16" s="5" t="s">
        <v>2</v>
      </c>
    </row>
    <row r="17" spans="1:14" ht="12.75">
      <c r="A17" s="177"/>
      <c r="B17" s="176"/>
      <c r="C17" s="175"/>
      <c r="D17" s="186"/>
      <c r="E17" s="176"/>
      <c r="F17" s="183"/>
      <c r="G17" s="176"/>
      <c r="H17" s="180"/>
      <c r="I17" s="19" t="s">
        <v>3</v>
      </c>
      <c r="J17" s="1" t="s">
        <v>4</v>
      </c>
      <c r="K17" s="6">
        <v>1323</v>
      </c>
      <c r="L17" s="2">
        <v>44255</v>
      </c>
      <c r="M17" s="12">
        <v>12704.84</v>
      </c>
      <c r="N17" s="5" t="s">
        <v>2</v>
      </c>
    </row>
    <row r="18" spans="1:14" ht="12.75">
      <c r="A18" s="177"/>
      <c r="B18" s="176"/>
      <c r="C18" s="175"/>
      <c r="D18" s="186"/>
      <c r="E18" s="176"/>
      <c r="F18" s="183"/>
      <c r="G18" s="176"/>
      <c r="H18" s="180"/>
      <c r="I18" s="1" t="s">
        <v>25</v>
      </c>
      <c r="J18" s="16" t="s">
        <v>26</v>
      </c>
      <c r="K18" s="1">
        <v>500156</v>
      </c>
      <c r="L18" s="2">
        <v>44255</v>
      </c>
      <c r="M18" s="4">
        <v>51943.51</v>
      </c>
      <c r="N18" s="5" t="s">
        <v>2</v>
      </c>
    </row>
    <row r="19" spans="1:14" ht="12.75">
      <c r="A19" s="177"/>
      <c r="B19" s="176"/>
      <c r="C19" s="175"/>
      <c r="D19" s="186"/>
      <c r="E19" s="176"/>
      <c r="F19" s="183"/>
      <c r="G19" s="176"/>
      <c r="H19" s="180"/>
      <c r="I19" s="16" t="s">
        <v>47</v>
      </c>
      <c r="J19" s="1" t="s">
        <v>48</v>
      </c>
      <c r="K19" s="1">
        <v>1000098</v>
      </c>
      <c r="L19" s="2">
        <v>44255</v>
      </c>
      <c r="M19" s="4">
        <v>20801.27</v>
      </c>
      <c r="N19" s="5" t="s">
        <v>2</v>
      </c>
    </row>
    <row r="20" spans="1:14" ht="12.75">
      <c r="A20" s="177"/>
      <c r="B20" s="176"/>
      <c r="C20" s="175"/>
      <c r="D20" s="186"/>
      <c r="E20" s="176"/>
      <c r="F20" s="183"/>
      <c r="G20" s="176"/>
      <c r="H20" s="180"/>
      <c r="I20" s="38" t="s">
        <v>29</v>
      </c>
      <c r="J20" s="1" t="s">
        <v>30</v>
      </c>
      <c r="K20" s="1">
        <v>36445328</v>
      </c>
      <c r="L20" s="2">
        <v>44255</v>
      </c>
      <c r="M20" s="4">
        <v>128854.65</v>
      </c>
      <c r="N20" s="5" t="s">
        <v>2</v>
      </c>
    </row>
    <row r="21" spans="1:14" ht="12.75">
      <c r="A21" s="177"/>
      <c r="B21" s="176"/>
      <c r="C21" s="175"/>
      <c r="D21" s="186"/>
      <c r="E21" s="176"/>
      <c r="F21" s="183"/>
      <c r="G21" s="176"/>
      <c r="H21" s="180"/>
      <c r="I21" s="38" t="s">
        <v>29</v>
      </c>
      <c r="J21" s="1" t="s">
        <v>31</v>
      </c>
      <c r="K21" s="1">
        <v>2645105</v>
      </c>
      <c r="L21" s="2">
        <v>44255</v>
      </c>
      <c r="M21" s="4">
        <v>84318.71</v>
      </c>
      <c r="N21" s="5" t="s">
        <v>2</v>
      </c>
    </row>
    <row r="22" spans="1:14" ht="12.75">
      <c r="A22" s="177"/>
      <c r="B22" s="176"/>
      <c r="C22" s="175"/>
      <c r="D22" s="186"/>
      <c r="E22" s="176"/>
      <c r="F22" s="183"/>
      <c r="G22" s="176"/>
      <c r="H22" s="180"/>
      <c r="I22" s="38" t="s">
        <v>29</v>
      </c>
      <c r="J22" s="1" t="s">
        <v>31</v>
      </c>
      <c r="K22" s="1">
        <v>264104</v>
      </c>
      <c r="L22" s="2">
        <v>44255</v>
      </c>
      <c r="M22" s="4">
        <v>78208.11</v>
      </c>
      <c r="N22" s="5" t="s">
        <v>2</v>
      </c>
    </row>
    <row r="23" spans="1:14" ht="12.75">
      <c r="A23" s="177"/>
      <c r="B23" s="176"/>
      <c r="C23" s="175"/>
      <c r="D23" s="186"/>
      <c r="E23" s="176"/>
      <c r="F23" s="183"/>
      <c r="G23" s="176"/>
      <c r="H23" s="180"/>
      <c r="I23" s="38" t="s">
        <v>29</v>
      </c>
      <c r="J23" s="1" t="s">
        <v>32</v>
      </c>
      <c r="K23" s="1">
        <v>645083</v>
      </c>
      <c r="L23" s="2">
        <v>44255</v>
      </c>
      <c r="M23" s="4">
        <v>110786.04</v>
      </c>
      <c r="N23" s="5" t="s">
        <v>2</v>
      </c>
    </row>
    <row r="24" spans="1:14" ht="12.75">
      <c r="A24" s="177"/>
      <c r="B24" s="176"/>
      <c r="C24" s="175"/>
      <c r="D24" s="186"/>
      <c r="E24" s="176"/>
      <c r="F24" s="183"/>
      <c r="G24" s="176"/>
      <c r="H24" s="180"/>
      <c r="I24" s="38" t="s">
        <v>33</v>
      </c>
      <c r="J24" s="1" t="s">
        <v>36</v>
      </c>
      <c r="K24" s="1">
        <v>100077</v>
      </c>
      <c r="L24" s="2">
        <v>44255</v>
      </c>
      <c r="M24" s="4">
        <v>8149.68</v>
      </c>
      <c r="N24" s="5" t="s">
        <v>2</v>
      </c>
    </row>
    <row r="25" spans="1:14" ht="12.75">
      <c r="A25" s="177"/>
      <c r="B25" s="176"/>
      <c r="C25" s="175"/>
      <c r="D25" s="186"/>
      <c r="E25" s="176"/>
      <c r="F25" s="183"/>
      <c r="G25" s="176"/>
      <c r="H25" s="180"/>
      <c r="I25" s="38" t="s">
        <v>33</v>
      </c>
      <c r="J25" s="1" t="s">
        <v>34</v>
      </c>
      <c r="K25" s="1">
        <v>10031</v>
      </c>
      <c r="L25" s="2">
        <v>44255</v>
      </c>
      <c r="M25" s="4">
        <v>9209.09</v>
      </c>
      <c r="N25" s="5" t="s">
        <v>2</v>
      </c>
    </row>
    <row r="26" spans="1:14" ht="12.75">
      <c r="A26" s="177"/>
      <c r="B26" s="176"/>
      <c r="C26" s="175"/>
      <c r="D26" s="186"/>
      <c r="E26" s="176"/>
      <c r="F26" s="183"/>
      <c r="G26" s="176"/>
      <c r="H26" s="180"/>
      <c r="I26" s="38" t="s">
        <v>33</v>
      </c>
      <c r="J26" s="1" t="s">
        <v>35</v>
      </c>
      <c r="K26" s="1">
        <v>180239</v>
      </c>
      <c r="L26" s="2">
        <v>44255</v>
      </c>
      <c r="M26" s="4">
        <v>32079.19</v>
      </c>
      <c r="N26" s="5" t="s">
        <v>2</v>
      </c>
    </row>
    <row r="27" spans="1:14" ht="12.75">
      <c r="A27" s="177"/>
      <c r="B27" s="176"/>
      <c r="C27" s="175"/>
      <c r="D27" s="186"/>
      <c r="E27" s="176"/>
      <c r="F27" s="183"/>
      <c r="G27" s="176"/>
      <c r="H27" s="180"/>
      <c r="I27" s="38" t="s">
        <v>37</v>
      </c>
      <c r="J27" s="1" t="s">
        <v>38</v>
      </c>
      <c r="K27" s="3" t="s">
        <v>60</v>
      </c>
      <c r="L27" s="2">
        <v>44255</v>
      </c>
      <c r="M27" s="4">
        <v>58845.5</v>
      </c>
      <c r="N27" s="5" t="s">
        <v>2</v>
      </c>
    </row>
    <row r="28" spans="1:14" ht="12.75">
      <c r="A28" s="177"/>
      <c r="B28" s="176"/>
      <c r="C28" s="175"/>
      <c r="D28" s="186"/>
      <c r="E28" s="176"/>
      <c r="F28" s="183"/>
      <c r="G28" s="176"/>
      <c r="H28" s="180"/>
      <c r="I28" s="38" t="s">
        <v>39</v>
      </c>
      <c r="J28" s="1" t="s">
        <v>40</v>
      </c>
      <c r="K28" s="1">
        <v>100202</v>
      </c>
      <c r="L28" s="2">
        <v>44255</v>
      </c>
      <c r="M28" s="4">
        <v>79925.14</v>
      </c>
      <c r="N28" s="5" t="s">
        <v>2</v>
      </c>
    </row>
    <row r="29" spans="1:14" ht="12.75">
      <c r="A29" s="177"/>
      <c r="B29" s="176"/>
      <c r="C29" s="175"/>
      <c r="D29" s="186"/>
      <c r="E29" s="176"/>
      <c r="F29" s="183"/>
      <c r="G29" s="176"/>
      <c r="H29" s="180"/>
      <c r="I29" s="38" t="s">
        <v>39</v>
      </c>
      <c r="J29" s="1" t="s">
        <v>41</v>
      </c>
      <c r="K29" s="1">
        <v>8625877</v>
      </c>
      <c r="L29" s="2">
        <v>44255</v>
      </c>
      <c r="M29" s="4">
        <v>39346.19</v>
      </c>
      <c r="N29" s="5" t="s">
        <v>2</v>
      </c>
    </row>
    <row r="30" spans="1:14" ht="12.75">
      <c r="A30" s="177"/>
      <c r="B30" s="176"/>
      <c r="C30" s="175"/>
      <c r="D30" s="186"/>
      <c r="E30" s="176"/>
      <c r="F30" s="183"/>
      <c r="G30" s="176"/>
      <c r="H30" s="180"/>
      <c r="I30" s="102" t="s">
        <v>42</v>
      </c>
      <c r="J30" s="1" t="s">
        <v>43</v>
      </c>
      <c r="K30" s="1">
        <v>243</v>
      </c>
      <c r="L30" s="2">
        <v>44255</v>
      </c>
      <c r="M30" s="4">
        <v>51906.11</v>
      </c>
      <c r="N30" s="5" t="s">
        <v>2</v>
      </c>
    </row>
    <row r="31" spans="1:14" ht="12.75">
      <c r="A31" s="177"/>
      <c r="B31" s="176"/>
      <c r="C31" s="175"/>
      <c r="D31" s="186"/>
      <c r="E31" s="176"/>
      <c r="F31" s="183"/>
      <c r="G31" s="176"/>
      <c r="H31" s="180"/>
      <c r="I31" s="1" t="s">
        <v>5</v>
      </c>
      <c r="J31" s="1" t="s">
        <v>10</v>
      </c>
      <c r="K31" s="1" t="s">
        <v>64</v>
      </c>
      <c r="L31" s="2">
        <v>44255</v>
      </c>
      <c r="M31" s="4">
        <v>797375.26</v>
      </c>
      <c r="N31" s="5" t="s">
        <v>2</v>
      </c>
    </row>
    <row r="32" spans="1:14" ht="12.75">
      <c r="A32" s="177"/>
      <c r="B32" s="176"/>
      <c r="C32" s="175"/>
      <c r="D32" s="186"/>
      <c r="E32" s="176"/>
      <c r="F32" s="183"/>
      <c r="G32" s="176"/>
      <c r="H32" s="180"/>
      <c r="I32" s="8" t="s">
        <v>5</v>
      </c>
      <c r="J32" s="1" t="s">
        <v>7</v>
      </c>
      <c r="K32" s="1" t="s">
        <v>65</v>
      </c>
      <c r="L32" s="2">
        <v>44255</v>
      </c>
      <c r="M32" s="4">
        <v>358946.11</v>
      </c>
      <c r="N32" s="5" t="s">
        <v>2</v>
      </c>
    </row>
    <row r="33" spans="1:14" ht="12.75">
      <c r="A33" s="177"/>
      <c r="B33" s="176"/>
      <c r="C33" s="175"/>
      <c r="D33" s="186"/>
      <c r="E33" s="176"/>
      <c r="F33" s="183"/>
      <c r="G33" s="176"/>
      <c r="H33" s="180"/>
      <c r="I33" s="8" t="s">
        <v>5</v>
      </c>
      <c r="J33" s="1" t="s">
        <v>9</v>
      </c>
      <c r="K33" s="1" t="s">
        <v>66</v>
      </c>
      <c r="L33" s="2">
        <v>44255</v>
      </c>
      <c r="M33" s="4">
        <v>691219.07</v>
      </c>
      <c r="N33" s="5" t="s">
        <v>2</v>
      </c>
    </row>
    <row r="34" spans="1:14" ht="12.75">
      <c r="A34" s="177"/>
      <c r="B34" s="176"/>
      <c r="C34" s="175"/>
      <c r="D34" s="186"/>
      <c r="E34" s="176"/>
      <c r="F34" s="183"/>
      <c r="G34" s="176"/>
      <c r="H34" s="180"/>
      <c r="I34" s="8" t="s">
        <v>5</v>
      </c>
      <c r="J34" s="1" t="s">
        <v>6</v>
      </c>
      <c r="K34" s="1" t="s">
        <v>67</v>
      </c>
      <c r="L34" s="2">
        <v>44255</v>
      </c>
      <c r="M34" s="4">
        <v>293221.58</v>
      </c>
      <c r="N34" s="5" t="s">
        <v>2</v>
      </c>
    </row>
    <row r="35" spans="1:14" ht="12.75">
      <c r="A35" s="177"/>
      <c r="B35" s="176"/>
      <c r="C35" s="175"/>
      <c r="D35" s="186"/>
      <c r="E35" s="176"/>
      <c r="F35" s="183"/>
      <c r="G35" s="176"/>
      <c r="H35" s="180"/>
      <c r="I35" s="8" t="s">
        <v>5</v>
      </c>
      <c r="J35" s="20" t="s">
        <v>68</v>
      </c>
      <c r="K35" s="20">
        <v>50737</v>
      </c>
      <c r="L35" s="2">
        <v>44255</v>
      </c>
      <c r="M35" s="4">
        <v>212988.23</v>
      </c>
      <c r="N35" s="5" t="s">
        <v>2</v>
      </c>
    </row>
    <row r="36" spans="1:14" ht="12.75">
      <c r="A36" s="177"/>
      <c r="B36" s="176"/>
      <c r="C36" s="175"/>
      <c r="D36" s="186"/>
      <c r="E36" s="176"/>
      <c r="F36" s="183"/>
      <c r="G36" s="176"/>
      <c r="H36" s="180"/>
      <c r="I36" s="8" t="s">
        <v>5</v>
      </c>
      <c r="J36" s="1" t="s">
        <v>13</v>
      </c>
      <c r="K36" s="1" t="s">
        <v>69</v>
      </c>
      <c r="L36" s="2">
        <v>44255</v>
      </c>
      <c r="M36" s="4">
        <v>280201.23</v>
      </c>
      <c r="N36" s="5" t="s">
        <v>2</v>
      </c>
    </row>
    <row r="37" spans="1:14" ht="12.75">
      <c r="A37" s="177"/>
      <c r="B37" s="176"/>
      <c r="C37" s="175"/>
      <c r="D37" s="186"/>
      <c r="E37" s="176"/>
      <c r="F37" s="183"/>
      <c r="G37" s="176"/>
      <c r="H37" s="180"/>
      <c r="I37" s="8" t="s">
        <v>5</v>
      </c>
      <c r="J37" s="1" t="s">
        <v>12</v>
      </c>
      <c r="K37" s="1" t="s">
        <v>70</v>
      </c>
      <c r="L37" s="2">
        <v>44255</v>
      </c>
      <c r="M37" s="4">
        <v>332937.92</v>
      </c>
      <c r="N37" s="5" t="s">
        <v>2</v>
      </c>
    </row>
    <row r="38" spans="1:14" ht="12.75">
      <c r="A38" s="177"/>
      <c r="B38" s="176"/>
      <c r="C38" s="175"/>
      <c r="D38" s="186"/>
      <c r="E38" s="176"/>
      <c r="F38" s="183"/>
      <c r="G38" s="176"/>
      <c r="H38" s="180"/>
      <c r="I38" s="8" t="s">
        <v>5</v>
      </c>
      <c r="J38" s="1" t="s">
        <v>11</v>
      </c>
      <c r="K38" s="1" t="s">
        <v>71</v>
      </c>
      <c r="L38" s="2">
        <v>44255</v>
      </c>
      <c r="M38" s="4">
        <v>227394.11</v>
      </c>
      <c r="N38" s="5" t="s">
        <v>2</v>
      </c>
    </row>
    <row r="39" spans="1:14" ht="12.75">
      <c r="A39" s="177"/>
      <c r="B39" s="176"/>
      <c r="C39" s="175"/>
      <c r="D39" s="186"/>
      <c r="E39" s="176"/>
      <c r="F39" s="183"/>
      <c r="G39" s="176"/>
      <c r="H39" s="180"/>
      <c r="I39" s="8" t="s">
        <v>5</v>
      </c>
      <c r="J39" s="1" t="s">
        <v>8</v>
      </c>
      <c r="K39" s="1">
        <v>7512</v>
      </c>
      <c r="L39" s="2">
        <v>44255</v>
      </c>
      <c r="M39" s="4">
        <v>348914.92</v>
      </c>
      <c r="N39" s="5" t="s">
        <v>2</v>
      </c>
    </row>
    <row r="40" spans="1:14" ht="12.75">
      <c r="A40" s="177"/>
      <c r="B40" s="176"/>
      <c r="C40" s="175"/>
      <c r="D40" s="186"/>
      <c r="E40" s="176"/>
      <c r="F40" s="183"/>
      <c r="G40" s="176"/>
      <c r="H40" s="180"/>
      <c r="I40" s="7" t="s">
        <v>105</v>
      </c>
      <c r="J40" s="1" t="s">
        <v>72</v>
      </c>
      <c r="K40" s="1">
        <v>103223</v>
      </c>
      <c r="L40" s="2">
        <v>44255</v>
      </c>
      <c r="M40" s="4">
        <v>23045.5</v>
      </c>
      <c r="N40" s="5" t="s">
        <v>2</v>
      </c>
    </row>
    <row r="41" spans="1:14" ht="13.5" thickBot="1">
      <c r="A41" s="166"/>
      <c r="B41" s="162"/>
      <c r="C41" s="174"/>
      <c r="D41" s="187"/>
      <c r="E41" s="162"/>
      <c r="F41" s="184"/>
      <c r="G41" s="162"/>
      <c r="H41" s="181"/>
      <c r="I41" s="40" t="s">
        <v>53</v>
      </c>
      <c r="J41" s="6" t="s">
        <v>1</v>
      </c>
      <c r="K41" s="6">
        <v>206</v>
      </c>
      <c r="L41" s="11">
        <v>44255</v>
      </c>
      <c r="M41" s="12">
        <v>103186.24</v>
      </c>
      <c r="N41" s="22" t="s">
        <v>2</v>
      </c>
    </row>
    <row r="42" spans="1:14" ht="39" thickBot="1">
      <c r="A42" s="43">
        <v>2</v>
      </c>
      <c r="B42" s="159">
        <v>1835</v>
      </c>
      <c r="C42" s="113" t="s">
        <v>104</v>
      </c>
      <c r="D42" s="44" t="s">
        <v>90</v>
      </c>
      <c r="E42" s="45">
        <v>9311280</v>
      </c>
      <c r="F42" s="46">
        <f>SUM(M42)</f>
        <v>33320.77</v>
      </c>
      <c r="G42" s="45" t="s">
        <v>59</v>
      </c>
      <c r="H42" s="47" t="s">
        <v>91</v>
      </c>
      <c r="I42" s="103" t="s">
        <v>20</v>
      </c>
      <c r="J42" s="104" t="s">
        <v>21</v>
      </c>
      <c r="K42" s="48">
        <v>394</v>
      </c>
      <c r="L42" s="49">
        <v>44255</v>
      </c>
      <c r="M42" s="50">
        <v>33320.77</v>
      </c>
      <c r="N42" s="105" t="s">
        <v>2</v>
      </c>
    </row>
    <row r="43" spans="1:14" ht="13.5" customHeight="1">
      <c r="A43" s="165">
        <v>3</v>
      </c>
      <c r="B43" s="167">
        <v>1836</v>
      </c>
      <c r="C43" s="173" t="s">
        <v>104</v>
      </c>
      <c r="D43" s="169" t="s">
        <v>92</v>
      </c>
      <c r="E43" s="161">
        <v>13591928</v>
      </c>
      <c r="F43" s="171">
        <f>SUM(M43:M44)</f>
        <v>50591.17</v>
      </c>
      <c r="G43" s="161" t="s">
        <v>56</v>
      </c>
      <c r="H43" s="163" t="s">
        <v>93</v>
      </c>
      <c r="I43" s="98" t="s">
        <v>14</v>
      </c>
      <c r="J43" s="111" t="s">
        <v>49</v>
      </c>
      <c r="K43" s="107" t="s">
        <v>57</v>
      </c>
      <c r="L43" s="86">
        <v>44255</v>
      </c>
      <c r="M43" s="99">
        <v>12985.71</v>
      </c>
      <c r="N43" s="100" t="s">
        <v>55</v>
      </c>
    </row>
    <row r="44" spans="1:14" ht="13.5" thickBot="1">
      <c r="A44" s="166"/>
      <c r="B44" s="168"/>
      <c r="C44" s="174"/>
      <c r="D44" s="170"/>
      <c r="E44" s="162"/>
      <c r="F44" s="172"/>
      <c r="G44" s="162"/>
      <c r="H44" s="164"/>
      <c r="I44" s="39" t="s">
        <v>15</v>
      </c>
      <c r="J44" s="112" t="s">
        <v>16</v>
      </c>
      <c r="K44" s="108">
        <v>2486</v>
      </c>
      <c r="L44" s="109">
        <v>44255</v>
      </c>
      <c r="M44" s="110">
        <v>37605.46</v>
      </c>
      <c r="N44" s="101" t="s">
        <v>55</v>
      </c>
    </row>
    <row r="45" spans="1:14" ht="16.5" thickBot="1">
      <c r="A45" s="15"/>
      <c r="C45" s="15"/>
      <c r="D45" s="51" t="s">
        <v>94</v>
      </c>
      <c r="E45" s="52"/>
      <c r="F45" s="53">
        <f>F8+F42+F43</f>
        <v>4727154.409999999</v>
      </c>
      <c r="G45" s="15"/>
      <c r="L45" s="54"/>
      <c r="M45" s="106">
        <f>SUM(M8:M44)</f>
        <v>4727154.409999999</v>
      </c>
      <c r="N45" s="24"/>
    </row>
    <row r="46" spans="1:14" ht="12.75">
      <c r="A46" s="15"/>
      <c r="C46" s="15"/>
      <c r="D46" s="55"/>
      <c r="E46" s="15"/>
      <c r="G46" s="15"/>
      <c r="L46" s="54"/>
      <c r="M46" s="24"/>
      <c r="N46" s="24"/>
    </row>
    <row r="47" spans="1:14" ht="15">
      <c r="A47" s="15"/>
      <c r="C47" s="15"/>
      <c r="J47" s="56"/>
      <c r="K47" s="57"/>
      <c r="L47" s="54"/>
      <c r="M47" s="58"/>
      <c r="N47" s="58"/>
    </row>
    <row r="48" spans="1:14" ht="15">
      <c r="A48" s="15"/>
      <c r="C48" s="15"/>
      <c r="J48" s="56"/>
      <c r="K48" s="57"/>
      <c r="L48" s="54"/>
      <c r="M48" s="58"/>
      <c r="N48" s="58"/>
    </row>
    <row r="49" spans="1:14" ht="12.75">
      <c r="A49" s="15"/>
      <c r="C49" s="15"/>
      <c r="D49" s="59"/>
      <c r="E49" s="15"/>
      <c r="G49" s="15"/>
      <c r="I49" s="57"/>
      <c r="J49" s="57"/>
      <c r="K49" s="57"/>
      <c r="L49" s="54"/>
      <c r="M49" s="58"/>
      <c r="N49" s="58"/>
    </row>
    <row r="50" spans="1:14" ht="15">
      <c r="A50" s="15"/>
      <c r="C50" s="15"/>
      <c r="D50" s="60" t="s">
        <v>95</v>
      </c>
      <c r="E50" s="61"/>
      <c r="G50" s="15"/>
      <c r="I50" s="62" t="s">
        <v>96</v>
      </c>
      <c r="J50" s="57"/>
      <c r="K50" s="57"/>
      <c r="L50" s="54"/>
      <c r="M50" s="58"/>
      <c r="N50" s="58"/>
    </row>
    <row r="51" spans="1:14" ht="15">
      <c r="A51" s="15"/>
      <c r="C51" s="15"/>
      <c r="D51" s="56" t="s">
        <v>97</v>
      </c>
      <c r="E51" s="61"/>
      <c r="G51" s="15"/>
      <c r="I51" s="61" t="s">
        <v>98</v>
      </c>
      <c r="J51" s="57"/>
      <c r="K51" s="57"/>
      <c r="L51" s="54"/>
      <c r="M51" s="58"/>
      <c r="N51" s="58"/>
    </row>
    <row r="54" spans="1:15" s="13" customFormat="1" ht="15">
      <c r="A54"/>
      <c r="B54" s="25"/>
      <c r="C54"/>
      <c r="D54"/>
      <c r="E54"/>
      <c r="F54" s="25"/>
      <c r="G54"/>
      <c r="I54" s="62"/>
      <c r="J54" s="61"/>
      <c r="K54" s="61"/>
      <c r="L54" s="61"/>
      <c r="M54" s="61"/>
      <c r="O54"/>
    </row>
    <row r="55" spans="1:15" s="13" customFormat="1" ht="15">
      <c r="A55"/>
      <c r="B55" s="25"/>
      <c r="C55"/>
      <c r="D55"/>
      <c r="E55"/>
      <c r="F55" s="25"/>
      <c r="G55"/>
      <c r="I55" s="61"/>
      <c r="J55" s="62"/>
      <c r="K55" s="61"/>
      <c r="L55" s="61"/>
      <c r="M55" s="61"/>
      <c r="O55"/>
    </row>
    <row r="56" spans="1:15" s="13" customFormat="1" ht="15">
      <c r="A56"/>
      <c r="B56" s="25"/>
      <c r="C56"/>
      <c r="D56"/>
      <c r="E56"/>
      <c r="F56" s="25"/>
      <c r="G56"/>
      <c r="I56" s="61"/>
      <c r="J56" s="61"/>
      <c r="K56" s="61"/>
      <c r="L56" s="61"/>
      <c r="M56" s="61"/>
      <c r="O56"/>
    </row>
    <row r="58" spans="1:15" s="13" customFormat="1" ht="15">
      <c r="A58"/>
      <c r="B58" s="25"/>
      <c r="C58"/>
      <c r="D58"/>
      <c r="E58"/>
      <c r="F58" s="63"/>
      <c r="G58" s="56"/>
      <c r="O58"/>
    </row>
    <row r="59" spans="1:15" s="13" customFormat="1" ht="15">
      <c r="A59"/>
      <c r="B59" s="25"/>
      <c r="C59"/>
      <c r="D59"/>
      <c r="E59"/>
      <c r="F59" s="64"/>
      <c r="G59" s="56"/>
      <c r="O59"/>
    </row>
    <row r="60" spans="1:15" s="13" customFormat="1" ht="15">
      <c r="A60"/>
      <c r="B60" s="25"/>
      <c r="C60"/>
      <c r="D60"/>
      <c r="E60"/>
      <c r="F60" s="64"/>
      <c r="G60" s="56"/>
      <c r="O60"/>
    </row>
  </sheetData>
  <sheetProtection selectLockedCells="1" selectUnlockedCells="1"/>
  <mergeCells count="17">
    <mergeCell ref="C8:C41"/>
    <mergeCell ref="B8:B41"/>
    <mergeCell ref="A8:A41"/>
    <mergeCell ref="F3:J3"/>
    <mergeCell ref="H8:H41"/>
    <mergeCell ref="G8:G41"/>
    <mergeCell ref="F8:F41"/>
    <mergeCell ref="E8:E41"/>
    <mergeCell ref="D8:D41"/>
    <mergeCell ref="G43:G44"/>
    <mergeCell ref="H43:H44"/>
    <mergeCell ref="A43:A44"/>
    <mergeCell ref="B43:B44"/>
    <mergeCell ref="D43:D44"/>
    <mergeCell ref="E43:E44"/>
    <mergeCell ref="F43:F44"/>
    <mergeCell ref="C43:C44"/>
  </mergeCells>
  <printOptions/>
  <pageMargins left="0.16" right="0.15748031496062992" top="0.27" bottom="0.3937007874015748" header="0.69" footer="0.1968503937007874"/>
  <pageSetup firstPageNumber="1" useFirstPageNumber="1" horizontalDpi="300" verticalDpi="300" orientation="landscape" paperSize="9" scale="75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C1">
      <selection activeCell="H15" sqref="H15"/>
    </sheetView>
  </sheetViews>
  <sheetFormatPr defaultColWidth="9.140625" defaultRowHeight="12.75"/>
  <cols>
    <col min="1" max="1" width="3.8515625" style="13" bestFit="1" customWidth="1"/>
    <col min="2" max="2" width="6.8515625" style="13" customWidth="1"/>
    <col min="3" max="3" width="10.140625" style="13" bestFit="1" customWidth="1"/>
    <col min="4" max="4" width="16.28125" style="13" customWidth="1"/>
    <col min="5" max="5" width="10.28125" style="13" customWidth="1"/>
    <col min="6" max="6" width="13.140625" style="13" customWidth="1"/>
    <col min="7" max="7" width="26.8515625" style="13" bestFit="1" customWidth="1"/>
    <col min="8" max="8" width="14.00390625" style="13" bestFit="1" customWidth="1"/>
    <col min="9" max="9" width="36.8515625" style="13" customWidth="1"/>
    <col min="10" max="10" width="9.57421875" style="13" customWidth="1"/>
    <col min="11" max="11" width="9.8515625" style="13" customWidth="1"/>
    <col min="12" max="12" width="10.8515625" style="13" customWidth="1"/>
    <col min="13" max="13" width="11.7109375" style="13" bestFit="1" customWidth="1"/>
    <col min="14" max="14" width="9.140625" style="13" customWidth="1"/>
  </cols>
  <sheetData>
    <row r="1" ht="12.75">
      <c r="A1" s="14" t="s">
        <v>73</v>
      </c>
    </row>
    <row r="3" spans="1:15" s="26" customFormat="1" ht="18">
      <c r="A3" s="14"/>
      <c r="B3" s="14"/>
      <c r="C3" s="14"/>
      <c r="D3" s="14"/>
      <c r="E3" s="14"/>
      <c r="F3" s="178" t="s">
        <v>99</v>
      </c>
      <c r="G3" s="178"/>
      <c r="H3" s="178"/>
      <c r="I3" s="178"/>
      <c r="J3" s="178"/>
      <c r="K3" s="14"/>
      <c r="M3" s="14"/>
      <c r="N3" s="27"/>
      <c r="O3" s="14"/>
    </row>
    <row r="4" spans="1:15" s="26" customFormat="1" ht="12.75">
      <c r="A4" s="14"/>
      <c r="B4" s="14"/>
      <c r="C4" s="14"/>
      <c r="D4" s="14"/>
      <c r="E4" s="14"/>
      <c r="F4" s="29"/>
      <c r="G4" s="29"/>
      <c r="H4" s="29"/>
      <c r="I4" s="29"/>
      <c r="J4" s="27"/>
      <c r="K4" s="14"/>
      <c r="M4" s="14"/>
      <c r="N4" s="27"/>
      <c r="O4" s="14"/>
    </row>
    <row r="5" spans="1:15" s="26" customFormat="1" ht="12.75">
      <c r="A5" s="14"/>
      <c r="B5" s="14"/>
      <c r="C5" s="14"/>
      <c r="D5" s="14"/>
      <c r="E5" s="14"/>
      <c r="F5" s="29"/>
      <c r="G5" s="29"/>
      <c r="H5" s="29"/>
      <c r="I5" s="29"/>
      <c r="J5" s="27"/>
      <c r="K5" s="14"/>
      <c r="M5" s="14"/>
      <c r="N5" s="27"/>
      <c r="O5" s="14"/>
    </row>
    <row r="6" spans="1:4" ht="13.5" thickBot="1">
      <c r="A6" s="14" t="s">
        <v>100</v>
      </c>
      <c r="B6" s="14"/>
      <c r="C6" s="14"/>
      <c r="D6" s="14"/>
    </row>
    <row r="7" spans="1:14" s="15" customFormat="1" ht="38.25" customHeight="1" thickBot="1">
      <c r="A7" s="65" t="s">
        <v>74</v>
      </c>
      <c r="B7" s="66" t="s">
        <v>75</v>
      </c>
      <c r="C7" s="67" t="s">
        <v>76</v>
      </c>
      <c r="D7" s="66" t="s">
        <v>77</v>
      </c>
      <c r="E7" s="67" t="s">
        <v>78</v>
      </c>
      <c r="F7" s="67" t="s">
        <v>79</v>
      </c>
      <c r="G7" s="67" t="s">
        <v>80</v>
      </c>
      <c r="H7" s="67" t="s">
        <v>81</v>
      </c>
      <c r="I7" s="67" t="s">
        <v>82</v>
      </c>
      <c r="J7" s="67" t="s">
        <v>83</v>
      </c>
      <c r="K7" s="67" t="s">
        <v>84</v>
      </c>
      <c r="L7" s="68" t="s">
        <v>85</v>
      </c>
      <c r="M7" s="68" t="s">
        <v>86</v>
      </c>
      <c r="N7" s="69" t="s">
        <v>0</v>
      </c>
    </row>
    <row r="8" spans="1:14" ht="12.75" customHeight="1">
      <c r="A8" s="188">
        <v>1</v>
      </c>
      <c r="B8" s="191">
        <v>1538</v>
      </c>
      <c r="C8" s="173">
        <v>44336</v>
      </c>
      <c r="D8" s="185" t="s">
        <v>44</v>
      </c>
      <c r="E8" s="191">
        <v>4851409</v>
      </c>
      <c r="F8" s="171">
        <f>SUM(M8:M10)</f>
        <v>20231.84</v>
      </c>
      <c r="G8" s="161" t="s">
        <v>61</v>
      </c>
      <c r="H8" s="179" t="s">
        <v>91</v>
      </c>
      <c r="I8" s="1" t="s">
        <v>42</v>
      </c>
      <c r="J8" s="1" t="s">
        <v>43</v>
      </c>
      <c r="K8" s="1">
        <v>240</v>
      </c>
      <c r="L8" s="2">
        <v>44255</v>
      </c>
      <c r="M8" s="4">
        <v>4943.49</v>
      </c>
      <c r="N8" s="5" t="s">
        <v>45</v>
      </c>
    </row>
    <row r="9" spans="1:14" ht="12.75">
      <c r="A9" s="189"/>
      <c r="B9" s="192"/>
      <c r="C9" s="175"/>
      <c r="D9" s="186"/>
      <c r="E9" s="192"/>
      <c r="F9" s="194"/>
      <c r="G9" s="176"/>
      <c r="H9" s="180"/>
      <c r="I9" s="1" t="s">
        <v>25</v>
      </c>
      <c r="J9" s="1" t="s">
        <v>26</v>
      </c>
      <c r="K9" s="1">
        <v>500153</v>
      </c>
      <c r="L9" s="2">
        <v>44255</v>
      </c>
      <c r="M9" s="4">
        <v>2868.83</v>
      </c>
      <c r="N9" s="5" t="s">
        <v>45</v>
      </c>
    </row>
    <row r="10" spans="1:14" ht="13.5" thickBot="1">
      <c r="A10" s="190"/>
      <c r="B10" s="193"/>
      <c r="C10" s="174"/>
      <c r="D10" s="187"/>
      <c r="E10" s="193"/>
      <c r="F10" s="172"/>
      <c r="G10" s="162"/>
      <c r="H10" s="181"/>
      <c r="I10" s="40" t="s">
        <v>37</v>
      </c>
      <c r="J10" s="40" t="s">
        <v>38</v>
      </c>
      <c r="K10" s="70" t="s">
        <v>62</v>
      </c>
      <c r="L10" s="41">
        <v>44255</v>
      </c>
      <c r="M10" s="42">
        <v>12419.52</v>
      </c>
      <c r="N10" s="71" t="s">
        <v>45</v>
      </c>
    </row>
    <row r="11" spans="4:14" ht="16.5" thickBot="1">
      <c r="D11" s="72" t="s">
        <v>94</v>
      </c>
      <c r="E11" s="73"/>
      <c r="F11" s="74">
        <f>SUM(F8:F8)</f>
        <v>20231.84</v>
      </c>
      <c r="H11" s="75"/>
      <c r="I11" s="23"/>
      <c r="J11" s="23"/>
      <c r="K11" s="23"/>
      <c r="L11" s="76"/>
      <c r="M11" s="77">
        <f>SUM(M8:M10)</f>
        <v>20231.84</v>
      </c>
      <c r="N11" s="78"/>
    </row>
    <row r="12" spans="4:14" ht="12.75">
      <c r="D12" s="79"/>
      <c r="H12" s="75"/>
      <c r="I12" s="23"/>
      <c r="J12" s="23"/>
      <c r="K12" s="23"/>
      <c r="L12" s="76"/>
      <c r="M12" s="80"/>
      <c r="N12" s="78"/>
    </row>
    <row r="13" spans="4:14" ht="12.75">
      <c r="D13" s="79"/>
      <c r="H13" s="75"/>
      <c r="I13" s="23"/>
      <c r="J13" s="23"/>
      <c r="K13" s="23"/>
      <c r="L13" s="76"/>
      <c r="M13" s="80"/>
      <c r="N13" s="78"/>
    </row>
    <row r="14" spans="4:14" ht="12.75">
      <c r="D14" s="79"/>
      <c r="H14" s="75"/>
      <c r="I14" s="23"/>
      <c r="J14" s="23"/>
      <c r="K14" s="23"/>
      <c r="L14" s="76"/>
      <c r="M14" s="80"/>
      <c r="N14" s="78"/>
    </row>
    <row r="15" spans="4:14" ht="12.75">
      <c r="D15" s="79"/>
      <c r="H15" s="75"/>
      <c r="I15" s="23"/>
      <c r="J15" s="23"/>
      <c r="K15" s="23"/>
      <c r="L15" s="76"/>
      <c r="M15" s="80"/>
      <c r="N15" s="78"/>
    </row>
    <row r="16" spans="4:14" ht="12.75">
      <c r="D16" s="79"/>
      <c r="H16" s="75"/>
      <c r="I16" s="23"/>
      <c r="J16" s="23"/>
      <c r="K16" s="23"/>
      <c r="L16" s="76"/>
      <c r="M16" s="80"/>
      <c r="N16" s="78"/>
    </row>
    <row r="17" spans="4:14" ht="15.75">
      <c r="D17" s="81"/>
      <c r="F17" s="82"/>
      <c r="H17" s="75"/>
      <c r="I17" s="23"/>
      <c r="J17" s="23"/>
      <c r="K17" s="23"/>
      <c r="L17" s="76"/>
      <c r="M17" s="80"/>
      <c r="N17" s="78"/>
    </row>
    <row r="18" spans="4:14" ht="12.75">
      <c r="D18" s="79"/>
      <c r="G18"/>
      <c r="H18" s="75"/>
      <c r="I18" s="23"/>
      <c r="J18" s="23"/>
      <c r="K18" s="23"/>
      <c r="L18" s="76"/>
      <c r="M18" s="80"/>
      <c r="N18" s="78"/>
    </row>
    <row r="19" spans="4:14" ht="15">
      <c r="D19" s="62" t="s">
        <v>95</v>
      </c>
      <c r="E19" s="61"/>
      <c r="I19" s="62" t="s">
        <v>96</v>
      </c>
      <c r="J19" s="56"/>
      <c r="K19" s="57"/>
      <c r="L19" s="54"/>
      <c r="M19" s="58"/>
      <c r="N19" s="58"/>
    </row>
    <row r="20" spans="4:14" ht="15">
      <c r="D20" s="61" t="s">
        <v>97</v>
      </c>
      <c r="E20" s="61"/>
      <c r="I20" s="61" t="s">
        <v>101</v>
      </c>
      <c r="J20" s="56"/>
      <c r="K20" s="57"/>
      <c r="L20" s="54"/>
      <c r="M20" s="58"/>
      <c r="N20" s="58"/>
    </row>
    <row r="21" spans="4:14" ht="12.75">
      <c r="D21" s="83"/>
      <c r="I21" s="57"/>
      <c r="J21" s="57"/>
      <c r="K21" s="57"/>
      <c r="L21" s="54"/>
      <c r="M21" s="58"/>
      <c r="N21" s="58"/>
    </row>
    <row r="22" spans="10:14" ht="12.75">
      <c r="J22" s="57"/>
      <c r="K22" s="57"/>
      <c r="L22" s="54"/>
      <c r="M22" s="58"/>
      <c r="N22" s="58"/>
    </row>
    <row r="23" spans="10:14" ht="12.75">
      <c r="J23" s="57"/>
      <c r="K23" s="57"/>
      <c r="L23" s="54"/>
      <c r="M23" s="58"/>
      <c r="N23" s="58"/>
    </row>
    <row r="26" spans="9:13" ht="15">
      <c r="I26" s="62"/>
      <c r="J26" s="61"/>
      <c r="K26" s="61"/>
      <c r="L26" s="61"/>
      <c r="M26" s="61"/>
    </row>
    <row r="27" spans="9:13" ht="15">
      <c r="I27" s="61"/>
      <c r="J27" s="62"/>
      <c r="K27" s="61"/>
      <c r="L27" s="61"/>
      <c r="M27" s="61"/>
    </row>
    <row r="28" spans="9:13" ht="15">
      <c r="I28" s="61"/>
      <c r="J28" s="61"/>
      <c r="K28" s="61"/>
      <c r="L28" s="61"/>
      <c r="M28" s="61"/>
    </row>
    <row r="30" spans="6:7" ht="15">
      <c r="F30" s="62"/>
      <c r="G30" s="61"/>
    </row>
    <row r="31" spans="6:7" ht="15">
      <c r="F31" s="61"/>
      <c r="G31" s="61"/>
    </row>
    <row r="32" spans="6:7" ht="15">
      <c r="F32" s="61"/>
      <c r="G32" s="61"/>
    </row>
  </sheetData>
  <sheetProtection selectLockedCells="1" selectUnlockedCells="1"/>
  <mergeCells count="9">
    <mergeCell ref="F3:J3"/>
    <mergeCell ref="A8:A10"/>
    <mergeCell ref="B8:B10"/>
    <mergeCell ref="C8:C10"/>
    <mergeCell ref="D8:D10"/>
    <mergeCell ref="E8:E10"/>
    <mergeCell ref="F8:F10"/>
    <mergeCell ref="G8:G10"/>
    <mergeCell ref="H8:H10"/>
  </mergeCells>
  <printOptions/>
  <pageMargins left="0.16" right="0.15748031496062992" top="0.27" bottom="0.3937007874015748" header="0.69" footer="0.1968503937007874"/>
  <pageSetup firstPageNumber="1" useFirstPageNumber="1" horizontalDpi="300" verticalDpi="300" orientation="landscape" paperSize="9" scale="75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H17" sqref="H17:H22"/>
    </sheetView>
  </sheetViews>
  <sheetFormatPr defaultColWidth="9.140625" defaultRowHeight="12.75"/>
  <cols>
    <col min="1" max="1" width="3.8515625" style="13" bestFit="1" customWidth="1"/>
    <col min="2" max="2" width="6.8515625" style="13" customWidth="1"/>
    <col min="3" max="3" width="10.140625" style="13" bestFit="1" customWidth="1"/>
    <col min="4" max="4" width="16.28125" style="13" customWidth="1"/>
    <col min="5" max="5" width="10.28125" style="13" customWidth="1"/>
    <col min="6" max="6" width="13.140625" style="13" customWidth="1"/>
    <col min="7" max="7" width="26.8515625" style="13" bestFit="1" customWidth="1"/>
    <col min="8" max="8" width="14.00390625" style="13" bestFit="1" customWidth="1"/>
    <col min="9" max="9" width="36.8515625" style="124" customWidth="1"/>
    <col min="10" max="10" width="9.57421875" style="13" customWidth="1"/>
    <col min="11" max="11" width="9.8515625" style="13" customWidth="1"/>
    <col min="12" max="12" width="10.8515625" style="13" customWidth="1"/>
    <col min="13" max="13" width="11.7109375" style="25" bestFit="1" customWidth="1"/>
    <col min="14" max="14" width="9.140625" style="13" customWidth="1"/>
  </cols>
  <sheetData>
    <row r="1" ht="12.75">
      <c r="A1" s="14" t="s">
        <v>73</v>
      </c>
    </row>
    <row r="3" spans="1:15" s="26" customFormat="1" ht="18">
      <c r="A3" s="14"/>
      <c r="B3" s="14"/>
      <c r="C3" s="14"/>
      <c r="D3" s="14"/>
      <c r="E3" s="178" t="s">
        <v>108</v>
      </c>
      <c r="F3" s="178"/>
      <c r="G3" s="178"/>
      <c r="H3" s="178"/>
      <c r="I3" s="178"/>
      <c r="J3" s="178"/>
      <c r="K3" s="178"/>
      <c r="M3" s="116"/>
      <c r="N3" s="27"/>
      <c r="O3" s="14"/>
    </row>
    <row r="4" spans="1:15" s="26" customFormat="1" ht="12.75">
      <c r="A4" s="14"/>
      <c r="B4" s="14"/>
      <c r="C4" s="14"/>
      <c r="D4" s="14"/>
      <c r="E4" s="14"/>
      <c r="F4" s="29"/>
      <c r="G4" s="29"/>
      <c r="H4" s="29"/>
      <c r="I4" s="139"/>
      <c r="J4" s="27"/>
      <c r="K4" s="14"/>
      <c r="M4" s="116"/>
      <c r="N4" s="27"/>
      <c r="O4" s="14"/>
    </row>
    <row r="5" spans="1:15" s="26" customFormat="1" ht="12.75">
      <c r="A5" s="14"/>
      <c r="B5" s="14"/>
      <c r="C5" s="14"/>
      <c r="D5" s="14"/>
      <c r="E5" s="14"/>
      <c r="F5" s="29"/>
      <c r="G5" s="29"/>
      <c r="H5" s="29"/>
      <c r="I5" s="139"/>
      <c r="J5" s="27"/>
      <c r="K5" s="14"/>
      <c r="M5" s="116"/>
      <c r="N5" s="27"/>
      <c r="O5" s="14"/>
    </row>
    <row r="6" spans="1:4" ht="13.5" thickBot="1">
      <c r="A6" s="14" t="s">
        <v>109</v>
      </c>
      <c r="B6" s="14"/>
      <c r="C6" s="14"/>
      <c r="D6" s="14"/>
    </row>
    <row r="7" spans="1:14" s="15" customFormat="1" ht="38.25" customHeight="1" thickBot="1">
      <c r="A7" s="65" t="s">
        <v>74</v>
      </c>
      <c r="B7" s="66" t="s">
        <v>75</v>
      </c>
      <c r="C7" s="67" t="s">
        <v>76</v>
      </c>
      <c r="D7" s="66" t="s">
        <v>77</v>
      </c>
      <c r="E7" s="67" t="s">
        <v>78</v>
      </c>
      <c r="F7" s="67" t="s">
        <v>79</v>
      </c>
      <c r="G7" s="67" t="s">
        <v>80</v>
      </c>
      <c r="H7" s="67" t="s">
        <v>81</v>
      </c>
      <c r="I7" s="44" t="s">
        <v>82</v>
      </c>
      <c r="J7" s="67" t="s">
        <v>83</v>
      </c>
      <c r="K7" s="67" t="s">
        <v>84</v>
      </c>
      <c r="L7" s="68" t="s">
        <v>85</v>
      </c>
      <c r="M7" s="117" t="s">
        <v>86</v>
      </c>
      <c r="N7" s="69" t="s">
        <v>0</v>
      </c>
    </row>
    <row r="8" spans="1:14" ht="12.75" customHeight="1">
      <c r="A8" s="201">
        <v>1</v>
      </c>
      <c r="B8" s="161">
        <v>37</v>
      </c>
      <c r="C8" s="204" t="s">
        <v>104</v>
      </c>
      <c r="D8" s="185" t="s">
        <v>87</v>
      </c>
      <c r="E8" s="207">
        <v>30565678</v>
      </c>
      <c r="F8" s="182">
        <f>SUM(M8:M10)</f>
        <v>498142.35</v>
      </c>
      <c r="G8" s="161" t="s">
        <v>58</v>
      </c>
      <c r="H8" s="179" t="s">
        <v>88</v>
      </c>
      <c r="I8" s="97" t="s">
        <v>27</v>
      </c>
      <c r="J8" s="130" t="s">
        <v>28</v>
      </c>
      <c r="K8" s="130">
        <v>919</v>
      </c>
      <c r="L8" s="131">
        <v>44255</v>
      </c>
      <c r="M8" s="132">
        <v>3352.74</v>
      </c>
      <c r="N8" s="115" t="s">
        <v>46</v>
      </c>
    </row>
    <row r="9" spans="1:16" ht="12.75">
      <c r="A9" s="202"/>
      <c r="B9" s="176"/>
      <c r="C9" s="205"/>
      <c r="D9" s="186"/>
      <c r="E9" s="208"/>
      <c r="F9" s="183"/>
      <c r="G9" s="176"/>
      <c r="H9" s="180"/>
      <c r="I9" s="123" t="s">
        <v>27</v>
      </c>
      <c r="J9" s="145" t="s">
        <v>28</v>
      </c>
      <c r="K9" s="146">
        <v>920</v>
      </c>
      <c r="L9" s="2">
        <v>44255</v>
      </c>
      <c r="M9" s="147">
        <v>12436.57</v>
      </c>
      <c r="N9" s="148" t="s">
        <v>46</v>
      </c>
      <c r="P9">
        <v>0</v>
      </c>
    </row>
    <row r="10" spans="1:14" ht="13.5" thickBot="1">
      <c r="A10" s="203"/>
      <c r="B10" s="162"/>
      <c r="C10" s="206"/>
      <c r="D10" s="187"/>
      <c r="E10" s="209"/>
      <c r="F10" s="184"/>
      <c r="G10" s="162"/>
      <c r="H10" s="181"/>
      <c r="I10" s="140" t="s">
        <v>53</v>
      </c>
      <c r="J10" s="40" t="s">
        <v>1</v>
      </c>
      <c r="K10" s="40">
        <v>208</v>
      </c>
      <c r="L10" s="41">
        <v>44286</v>
      </c>
      <c r="M10" s="118">
        <v>482353.04</v>
      </c>
      <c r="N10" s="101" t="s">
        <v>46</v>
      </c>
    </row>
    <row r="11" spans="1:14" ht="12.75" customHeight="1">
      <c r="A11" s="165">
        <v>2</v>
      </c>
      <c r="B11" s="161">
        <v>38</v>
      </c>
      <c r="C11" s="198" t="s">
        <v>104</v>
      </c>
      <c r="D11" s="185" t="s">
        <v>110</v>
      </c>
      <c r="E11" s="161">
        <v>4851409</v>
      </c>
      <c r="F11" s="182">
        <f>SUM(M11:M16)</f>
        <v>124406.3</v>
      </c>
      <c r="G11" s="161" t="s">
        <v>61</v>
      </c>
      <c r="H11" s="179" t="s">
        <v>115</v>
      </c>
      <c r="I11" s="195" t="s">
        <v>27</v>
      </c>
      <c r="J11" s="85" t="s">
        <v>28</v>
      </c>
      <c r="K11" s="85">
        <v>921</v>
      </c>
      <c r="L11" s="86">
        <v>44255</v>
      </c>
      <c r="M11" s="129">
        <v>2394.35</v>
      </c>
      <c r="N11" s="87" t="s">
        <v>46</v>
      </c>
    </row>
    <row r="12" spans="1:14" ht="12.75">
      <c r="A12" s="177"/>
      <c r="B12" s="176"/>
      <c r="C12" s="199"/>
      <c r="D12" s="186"/>
      <c r="E12" s="176"/>
      <c r="F12" s="183"/>
      <c r="G12" s="176"/>
      <c r="H12" s="180"/>
      <c r="I12" s="196"/>
      <c r="J12" s="1" t="s">
        <v>28</v>
      </c>
      <c r="K12" s="1">
        <v>922</v>
      </c>
      <c r="L12" s="2">
        <v>44255</v>
      </c>
      <c r="M12" s="119">
        <v>937.69</v>
      </c>
      <c r="N12" s="88" t="s">
        <v>46</v>
      </c>
    </row>
    <row r="13" spans="1:14" ht="12.75" customHeight="1">
      <c r="A13" s="177"/>
      <c r="B13" s="176"/>
      <c r="C13" s="199"/>
      <c r="D13" s="186"/>
      <c r="E13" s="176"/>
      <c r="F13" s="183"/>
      <c r="G13" s="176"/>
      <c r="H13" s="180"/>
      <c r="I13" s="196"/>
      <c r="J13" s="1" t="s">
        <v>28</v>
      </c>
      <c r="K13" s="1">
        <v>936</v>
      </c>
      <c r="L13" s="2">
        <v>44286</v>
      </c>
      <c r="M13" s="119">
        <v>29706.52</v>
      </c>
      <c r="N13" s="84" t="s">
        <v>46</v>
      </c>
    </row>
    <row r="14" spans="1:14" ht="12.75">
      <c r="A14" s="177"/>
      <c r="B14" s="176"/>
      <c r="C14" s="199"/>
      <c r="D14" s="186"/>
      <c r="E14" s="176"/>
      <c r="F14" s="183"/>
      <c r="G14" s="176"/>
      <c r="H14" s="180"/>
      <c r="I14" s="197"/>
      <c r="J14" s="1" t="s">
        <v>28</v>
      </c>
      <c r="K14" s="1">
        <v>937</v>
      </c>
      <c r="L14" s="2">
        <v>44286</v>
      </c>
      <c r="M14" s="119">
        <v>23267.66</v>
      </c>
      <c r="N14" s="84" t="s">
        <v>46</v>
      </c>
    </row>
    <row r="15" spans="1:14" ht="12.75" customHeight="1">
      <c r="A15" s="177"/>
      <c r="B15" s="176"/>
      <c r="C15" s="199"/>
      <c r="D15" s="186"/>
      <c r="E15" s="176"/>
      <c r="F15" s="183"/>
      <c r="G15" s="176"/>
      <c r="H15" s="180"/>
      <c r="I15" s="18" t="s">
        <v>29</v>
      </c>
      <c r="J15" s="1" t="s">
        <v>31</v>
      </c>
      <c r="K15" s="1">
        <v>2645099</v>
      </c>
      <c r="L15" s="2">
        <v>44255</v>
      </c>
      <c r="M15" s="119">
        <v>2638.12</v>
      </c>
      <c r="N15" s="127" t="s">
        <v>46</v>
      </c>
    </row>
    <row r="16" spans="1:14" ht="13.5" thickBot="1">
      <c r="A16" s="177"/>
      <c r="B16" s="176"/>
      <c r="C16" s="199"/>
      <c r="D16" s="186"/>
      <c r="E16" s="176"/>
      <c r="F16" s="183"/>
      <c r="G16" s="176"/>
      <c r="H16" s="181"/>
      <c r="I16" s="126" t="s">
        <v>39</v>
      </c>
      <c r="J16" s="7" t="s">
        <v>41</v>
      </c>
      <c r="K16" s="7">
        <v>8625879</v>
      </c>
      <c r="L16" s="114">
        <v>44286</v>
      </c>
      <c r="M16" s="128">
        <v>65461.96</v>
      </c>
      <c r="N16" s="133" t="s">
        <v>46</v>
      </c>
    </row>
    <row r="17" spans="1:14" ht="12.75">
      <c r="A17" s="165">
        <v>3</v>
      </c>
      <c r="B17" s="161">
        <v>39</v>
      </c>
      <c r="C17" s="198" t="s">
        <v>104</v>
      </c>
      <c r="D17" s="185" t="s">
        <v>102</v>
      </c>
      <c r="E17" s="161">
        <v>33358111</v>
      </c>
      <c r="F17" s="182">
        <f>SUM(M17:M22)</f>
        <v>475092.12000000005</v>
      </c>
      <c r="G17" s="161" t="s">
        <v>63</v>
      </c>
      <c r="H17" s="179" t="s">
        <v>111</v>
      </c>
      <c r="I17" s="195" t="s">
        <v>27</v>
      </c>
      <c r="J17" s="135" t="s">
        <v>54</v>
      </c>
      <c r="K17" s="85">
        <v>28</v>
      </c>
      <c r="L17" s="86">
        <v>44286</v>
      </c>
      <c r="M17" s="129">
        <v>214821.28</v>
      </c>
      <c r="N17" s="136" t="s">
        <v>46</v>
      </c>
    </row>
    <row r="18" spans="1:14" ht="12.75">
      <c r="A18" s="177"/>
      <c r="B18" s="176"/>
      <c r="C18" s="199"/>
      <c r="D18" s="186"/>
      <c r="E18" s="176"/>
      <c r="F18" s="183"/>
      <c r="G18" s="176"/>
      <c r="H18" s="180"/>
      <c r="I18" s="196"/>
      <c r="J18" s="21" t="s">
        <v>54</v>
      </c>
      <c r="K18" s="1">
        <v>27</v>
      </c>
      <c r="L18" s="2">
        <v>44286</v>
      </c>
      <c r="M18" s="119">
        <v>30331.98</v>
      </c>
      <c r="N18" s="137" t="s">
        <v>46</v>
      </c>
    </row>
    <row r="19" spans="1:14" ht="12.75">
      <c r="A19" s="177"/>
      <c r="B19" s="176"/>
      <c r="C19" s="199"/>
      <c r="D19" s="186"/>
      <c r="E19" s="176"/>
      <c r="F19" s="183"/>
      <c r="G19" s="176"/>
      <c r="H19" s="180"/>
      <c r="I19" s="196"/>
      <c r="J19" s="21" t="s">
        <v>54</v>
      </c>
      <c r="K19" s="1">
        <v>26</v>
      </c>
      <c r="L19" s="2">
        <v>44286</v>
      </c>
      <c r="M19" s="119">
        <v>51575.88</v>
      </c>
      <c r="N19" s="137" t="s">
        <v>46</v>
      </c>
    </row>
    <row r="20" spans="1:14" ht="12.75">
      <c r="A20" s="177"/>
      <c r="B20" s="176"/>
      <c r="C20" s="199"/>
      <c r="D20" s="186"/>
      <c r="E20" s="176"/>
      <c r="F20" s="183"/>
      <c r="G20" s="176"/>
      <c r="H20" s="180"/>
      <c r="I20" s="196"/>
      <c r="J20" s="21" t="s">
        <v>54</v>
      </c>
      <c r="K20" s="1">
        <v>24</v>
      </c>
      <c r="L20" s="2">
        <v>44286</v>
      </c>
      <c r="M20" s="119">
        <v>29706.52</v>
      </c>
      <c r="N20" s="137" t="s">
        <v>46</v>
      </c>
    </row>
    <row r="21" spans="1:14" ht="12.75">
      <c r="A21" s="177"/>
      <c r="B21" s="176"/>
      <c r="C21" s="199"/>
      <c r="D21" s="186"/>
      <c r="E21" s="176"/>
      <c r="F21" s="183"/>
      <c r="G21" s="176"/>
      <c r="H21" s="180"/>
      <c r="I21" s="197"/>
      <c r="J21" s="21" t="s">
        <v>28</v>
      </c>
      <c r="K21" s="1">
        <v>934</v>
      </c>
      <c r="L21" s="2">
        <v>44286</v>
      </c>
      <c r="M21" s="119">
        <v>83194.5</v>
      </c>
      <c r="N21" s="137" t="s">
        <v>46</v>
      </c>
    </row>
    <row r="22" spans="1:14" ht="13.5" thickBot="1">
      <c r="A22" s="166"/>
      <c r="B22" s="162"/>
      <c r="C22" s="200"/>
      <c r="D22" s="187"/>
      <c r="E22" s="162"/>
      <c r="F22" s="184"/>
      <c r="G22" s="162"/>
      <c r="H22" s="181"/>
      <c r="I22" s="141" t="s">
        <v>29</v>
      </c>
      <c r="J22" s="40" t="s">
        <v>31</v>
      </c>
      <c r="K22" s="40">
        <v>2645107</v>
      </c>
      <c r="L22" s="41">
        <v>44286</v>
      </c>
      <c r="M22" s="118">
        <v>65461.96</v>
      </c>
      <c r="N22" s="138" t="s">
        <v>46</v>
      </c>
    </row>
    <row r="23" spans="4:14" ht="16.5" thickBot="1">
      <c r="D23" s="94" t="s">
        <v>94</v>
      </c>
      <c r="E23" s="95"/>
      <c r="F23" s="134">
        <f>SUM(F8:F22)</f>
        <v>1097640.77</v>
      </c>
      <c r="H23" s="75"/>
      <c r="I23" s="142"/>
      <c r="J23" s="23"/>
      <c r="K23" s="23"/>
      <c r="L23" s="76"/>
      <c r="M23" s="120">
        <f>SUM(M8:M22)</f>
        <v>1097640.77</v>
      </c>
      <c r="N23" s="78"/>
    </row>
    <row r="24" spans="4:14" ht="12.75">
      <c r="D24" s="79"/>
      <c r="H24" s="75"/>
      <c r="I24" s="142"/>
      <c r="J24" s="23"/>
      <c r="K24" s="23"/>
      <c r="L24" s="76"/>
      <c r="M24" s="121"/>
      <c r="N24" s="78"/>
    </row>
    <row r="25" spans="4:14" ht="15.75">
      <c r="D25" s="81"/>
      <c r="F25" s="82"/>
      <c r="H25" s="75"/>
      <c r="I25" s="142"/>
      <c r="J25" s="23"/>
      <c r="K25" s="23"/>
      <c r="L25" s="76"/>
      <c r="M25" s="121"/>
      <c r="N25" s="78"/>
    </row>
    <row r="26" spans="4:14" ht="12.75">
      <c r="D26" s="79"/>
      <c r="G26"/>
      <c r="H26" s="75"/>
      <c r="I26" s="142"/>
      <c r="J26" s="23"/>
      <c r="K26" s="23"/>
      <c r="L26" s="76"/>
      <c r="M26" s="121"/>
      <c r="N26" s="78"/>
    </row>
    <row r="27" spans="4:14" ht="15">
      <c r="D27" s="62" t="s">
        <v>95</v>
      </c>
      <c r="E27" s="61"/>
      <c r="I27" s="143" t="s">
        <v>96</v>
      </c>
      <c r="J27" s="56"/>
      <c r="K27" s="57"/>
      <c r="L27" s="54"/>
      <c r="M27" s="122"/>
      <c r="N27" s="58"/>
    </row>
    <row r="28" spans="4:14" ht="15">
      <c r="D28" s="61" t="s">
        <v>97</v>
      </c>
      <c r="E28" s="61"/>
      <c r="I28" s="125" t="s">
        <v>101</v>
      </c>
      <c r="J28" s="56"/>
      <c r="K28" s="57"/>
      <c r="L28" s="54"/>
      <c r="M28" s="122"/>
      <c r="N28" s="58"/>
    </row>
    <row r="29" spans="4:14" ht="12.75">
      <c r="D29" s="83"/>
      <c r="I29" s="144"/>
      <c r="J29" s="57"/>
      <c r="K29" s="57"/>
      <c r="L29" s="54"/>
      <c r="M29" s="122"/>
      <c r="N29" s="58"/>
    </row>
    <row r="30" spans="10:14" ht="12.75">
      <c r="J30" s="57"/>
      <c r="K30" s="57"/>
      <c r="L30" s="54"/>
      <c r="M30" s="122"/>
      <c r="N30" s="58"/>
    </row>
    <row r="31" spans="10:14" ht="12.75">
      <c r="J31" s="57"/>
      <c r="K31" s="57"/>
      <c r="L31" s="54"/>
      <c r="M31" s="122"/>
      <c r="N31" s="58"/>
    </row>
    <row r="34" spans="9:13" ht="15">
      <c r="I34" s="143"/>
      <c r="J34" s="61"/>
      <c r="K34" s="61"/>
      <c r="L34" s="61"/>
      <c r="M34" s="64"/>
    </row>
    <row r="35" spans="9:13" ht="15">
      <c r="I35" s="125"/>
      <c r="J35" s="62"/>
      <c r="K35" s="61"/>
      <c r="L35" s="61"/>
      <c r="M35" s="64"/>
    </row>
    <row r="36" spans="9:13" ht="15">
      <c r="I36" s="125"/>
      <c r="J36" s="61"/>
      <c r="K36" s="61"/>
      <c r="L36" s="61"/>
      <c r="M36" s="64"/>
    </row>
    <row r="38" spans="6:7" ht="15">
      <c r="F38" s="62"/>
      <c r="G38" s="61"/>
    </row>
    <row r="39" spans="6:7" ht="15">
      <c r="F39" s="61"/>
      <c r="G39" s="61"/>
    </row>
    <row r="40" spans="6:7" ht="15">
      <c r="F40" s="61"/>
      <c r="G40" s="61"/>
    </row>
  </sheetData>
  <sheetProtection selectLockedCells="1" selectUnlockedCells="1"/>
  <mergeCells count="27">
    <mergeCell ref="I11:I14"/>
    <mergeCell ref="D11:D16"/>
    <mergeCell ref="E11:E16"/>
    <mergeCell ref="F11:F16"/>
    <mergeCell ref="H11:H16"/>
    <mergeCell ref="G11:G16"/>
    <mergeCell ref="E3:K3"/>
    <mergeCell ref="F8:F10"/>
    <mergeCell ref="E8:E10"/>
    <mergeCell ref="D8:D10"/>
    <mergeCell ref="H8:H10"/>
    <mergeCell ref="G8:G10"/>
    <mergeCell ref="A8:A10"/>
    <mergeCell ref="A11:A16"/>
    <mergeCell ref="B11:B16"/>
    <mergeCell ref="C11:C16"/>
    <mergeCell ref="C8:C10"/>
    <mergeCell ref="B8:B10"/>
    <mergeCell ref="B17:B22"/>
    <mergeCell ref="A17:A22"/>
    <mergeCell ref="F17:F22"/>
    <mergeCell ref="I17:I21"/>
    <mergeCell ref="D17:D22"/>
    <mergeCell ref="E17:E22"/>
    <mergeCell ref="G17:G22"/>
    <mergeCell ref="H17:H22"/>
    <mergeCell ref="C17:C22"/>
  </mergeCells>
  <printOptions/>
  <pageMargins left="0.16" right="0.15748031496062992" top="0.27" bottom="0.3937007874015748" header="0.69" footer="0.1968503937007874"/>
  <pageSetup firstPageNumber="1" useFirstPageNumber="1" horizontalDpi="300" verticalDpi="300" orientation="landscape" paperSize="9" scale="75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H11" sqref="H11:H12"/>
    </sheetView>
  </sheetViews>
  <sheetFormatPr defaultColWidth="9.140625" defaultRowHeight="12.75"/>
  <cols>
    <col min="1" max="1" width="3.8515625" style="13" bestFit="1" customWidth="1"/>
    <col min="2" max="2" width="6.8515625" style="25" customWidth="1"/>
    <col min="3" max="3" width="10.140625" style="13" bestFit="1" customWidth="1"/>
    <col min="4" max="4" width="16.28125" style="13" customWidth="1"/>
    <col min="5" max="5" width="10.28125" style="13" customWidth="1"/>
    <col min="6" max="6" width="13.140625" style="25" customWidth="1"/>
    <col min="7" max="7" width="26.8515625" style="13" bestFit="1" customWidth="1"/>
    <col min="8" max="8" width="14.00390625" style="13" bestFit="1" customWidth="1"/>
    <col min="9" max="9" width="36.8515625" style="13" customWidth="1"/>
    <col min="10" max="10" width="9.57421875" style="13" customWidth="1"/>
    <col min="11" max="11" width="9.8515625" style="13" customWidth="1"/>
    <col min="12" max="12" width="10.8515625" style="13" customWidth="1"/>
    <col min="13" max="13" width="11.7109375" style="13" bestFit="1" customWidth="1"/>
    <col min="14" max="14" width="9.140625" style="13" customWidth="1"/>
  </cols>
  <sheetData>
    <row r="1" ht="12.75">
      <c r="A1" s="14" t="s">
        <v>73</v>
      </c>
    </row>
    <row r="3" spans="1:15" s="26" customFormat="1" ht="18">
      <c r="A3" s="14"/>
      <c r="B3" s="116"/>
      <c r="C3" s="14"/>
      <c r="D3" s="14"/>
      <c r="E3" s="14"/>
      <c r="F3" s="178" t="s">
        <v>114</v>
      </c>
      <c r="G3" s="178"/>
      <c r="H3" s="178"/>
      <c r="I3" s="178"/>
      <c r="J3" s="178"/>
      <c r="K3" s="14"/>
      <c r="M3" s="14"/>
      <c r="N3" s="27"/>
      <c r="O3" s="14"/>
    </row>
    <row r="4" spans="1:15" s="26" customFormat="1" ht="12.75">
      <c r="A4" s="14"/>
      <c r="B4" s="116"/>
      <c r="C4" s="14"/>
      <c r="D4" s="14"/>
      <c r="E4" s="14"/>
      <c r="F4" s="28"/>
      <c r="G4" s="29"/>
      <c r="H4" s="29"/>
      <c r="I4" s="29"/>
      <c r="J4" s="27"/>
      <c r="K4" s="14"/>
      <c r="M4" s="14"/>
      <c r="N4" s="27"/>
      <c r="O4" s="14"/>
    </row>
    <row r="5" spans="1:15" s="26" customFormat="1" ht="12.75">
      <c r="A5" s="14"/>
      <c r="B5" s="116"/>
      <c r="C5" s="14"/>
      <c r="D5" s="14"/>
      <c r="E5" s="14"/>
      <c r="F5" s="28"/>
      <c r="G5" s="29"/>
      <c r="H5" s="29"/>
      <c r="I5" s="29"/>
      <c r="J5" s="27"/>
      <c r="K5" s="14"/>
      <c r="M5" s="14"/>
      <c r="N5" s="27"/>
      <c r="O5" s="14"/>
    </row>
    <row r="6" spans="1:4" ht="13.5" thickBot="1">
      <c r="A6" s="14" t="s">
        <v>112</v>
      </c>
      <c r="B6" s="116"/>
      <c r="C6" s="14"/>
      <c r="D6" s="14"/>
    </row>
    <row r="7" spans="1:14" s="15" customFormat="1" ht="38.25" customHeight="1" thickBot="1">
      <c r="A7" s="65" t="s">
        <v>74</v>
      </c>
      <c r="B7" s="160" t="s">
        <v>75</v>
      </c>
      <c r="C7" s="67" t="s">
        <v>76</v>
      </c>
      <c r="D7" s="66" t="s">
        <v>77</v>
      </c>
      <c r="E7" s="67" t="s">
        <v>78</v>
      </c>
      <c r="F7" s="89" t="s">
        <v>79</v>
      </c>
      <c r="G7" s="67" t="s">
        <v>80</v>
      </c>
      <c r="H7" s="67" t="s">
        <v>81</v>
      </c>
      <c r="I7" s="67" t="s">
        <v>82</v>
      </c>
      <c r="J7" s="67" t="s">
        <v>83</v>
      </c>
      <c r="K7" s="67" t="s">
        <v>84</v>
      </c>
      <c r="L7" s="68" t="s">
        <v>85</v>
      </c>
      <c r="M7" s="68" t="s">
        <v>86</v>
      </c>
      <c r="N7" s="69" t="s">
        <v>0</v>
      </c>
    </row>
    <row r="8" spans="1:14" ht="12.75" customHeight="1">
      <c r="A8" s="165">
        <v>1</v>
      </c>
      <c r="B8" s="210">
        <v>40</v>
      </c>
      <c r="C8" s="173" t="s">
        <v>113</v>
      </c>
      <c r="D8" s="185" t="s">
        <v>87</v>
      </c>
      <c r="E8" s="161">
        <v>30565678</v>
      </c>
      <c r="F8" s="212">
        <f>SUM(M8:M9)</f>
        <v>691580.3500000001</v>
      </c>
      <c r="G8" s="161" t="s">
        <v>58</v>
      </c>
      <c r="H8" s="179" t="s">
        <v>88</v>
      </c>
      <c r="I8" s="214" t="s">
        <v>27</v>
      </c>
      <c r="J8" s="85" t="s">
        <v>28</v>
      </c>
      <c r="K8" s="85">
        <v>945</v>
      </c>
      <c r="L8" s="86">
        <v>44286</v>
      </c>
      <c r="M8" s="129">
        <v>398873.32</v>
      </c>
      <c r="N8" s="100" t="s">
        <v>17</v>
      </c>
    </row>
    <row r="9" spans="1:14" ht="26.25" customHeight="1" thickBot="1">
      <c r="A9" s="166"/>
      <c r="B9" s="211"/>
      <c r="C9" s="200"/>
      <c r="D9" s="187"/>
      <c r="E9" s="162"/>
      <c r="F9" s="213"/>
      <c r="G9" s="162"/>
      <c r="H9" s="181"/>
      <c r="I9" s="164"/>
      <c r="J9" s="40" t="s">
        <v>54</v>
      </c>
      <c r="K9" s="40">
        <v>30</v>
      </c>
      <c r="L9" s="41">
        <v>44286</v>
      </c>
      <c r="M9" s="118">
        <v>292707.03</v>
      </c>
      <c r="N9" s="101" t="s">
        <v>17</v>
      </c>
    </row>
    <row r="10" spans="1:14" ht="26.25" thickBot="1">
      <c r="A10" s="43">
        <v>2</v>
      </c>
      <c r="B10" s="159">
        <v>41</v>
      </c>
      <c r="C10" s="113" t="s">
        <v>113</v>
      </c>
      <c r="D10" s="154" t="s">
        <v>102</v>
      </c>
      <c r="E10" s="45">
        <v>33358111</v>
      </c>
      <c r="F10" s="151">
        <f>SUM(M10)</f>
        <v>33053.59</v>
      </c>
      <c r="G10" s="150" t="s">
        <v>63</v>
      </c>
      <c r="H10" s="152" t="s">
        <v>89</v>
      </c>
      <c r="I10" s="48" t="s">
        <v>33</v>
      </c>
      <c r="J10" s="48" t="s">
        <v>34</v>
      </c>
      <c r="K10" s="48">
        <v>10044</v>
      </c>
      <c r="L10" s="49">
        <v>44286</v>
      </c>
      <c r="M10" s="156">
        <v>33053.59</v>
      </c>
      <c r="N10" s="153" t="s">
        <v>17</v>
      </c>
    </row>
    <row r="11" spans="1:14" ht="12.75" customHeight="1">
      <c r="A11" s="165">
        <v>3</v>
      </c>
      <c r="B11" s="210">
        <v>42</v>
      </c>
      <c r="C11" s="173" t="s">
        <v>113</v>
      </c>
      <c r="D11" s="215" t="s">
        <v>44</v>
      </c>
      <c r="E11" s="165">
        <v>4851409</v>
      </c>
      <c r="F11" s="212">
        <f>SUM(M11:M12)</f>
        <v>147353.81300000002</v>
      </c>
      <c r="G11" s="161" t="s">
        <v>61</v>
      </c>
      <c r="H11" s="179" t="s">
        <v>115</v>
      </c>
      <c r="I11" s="85" t="s">
        <v>29</v>
      </c>
      <c r="J11" s="85" t="s">
        <v>31</v>
      </c>
      <c r="K11" s="85">
        <v>2645109</v>
      </c>
      <c r="L11" s="86">
        <v>44286</v>
      </c>
      <c r="M11" s="129">
        <v>113008.123</v>
      </c>
      <c r="N11" s="100" t="s">
        <v>17</v>
      </c>
    </row>
    <row r="12" spans="1:14" ht="13.5" thickBot="1">
      <c r="A12" s="166"/>
      <c r="B12" s="211"/>
      <c r="C12" s="174"/>
      <c r="D12" s="216"/>
      <c r="E12" s="166"/>
      <c r="F12" s="213"/>
      <c r="G12" s="162"/>
      <c r="H12" s="181"/>
      <c r="I12" s="40" t="s">
        <v>27</v>
      </c>
      <c r="J12" s="40" t="s">
        <v>28</v>
      </c>
      <c r="K12" s="40">
        <v>933</v>
      </c>
      <c r="L12" s="41">
        <v>44286</v>
      </c>
      <c r="M12" s="118">
        <v>34345.69</v>
      </c>
      <c r="N12" s="101" t="s">
        <v>17</v>
      </c>
    </row>
    <row r="13" spans="1:14" ht="26.25" thickBot="1">
      <c r="A13" s="157">
        <v>4</v>
      </c>
      <c r="B13" s="159">
        <v>43</v>
      </c>
      <c r="C13" s="149" t="s">
        <v>113</v>
      </c>
      <c r="D13" s="90" t="s">
        <v>103</v>
      </c>
      <c r="E13" s="43">
        <v>13591928</v>
      </c>
      <c r="F13" s="151">
        <f>SUM(M13)</f>
        <v>7815.93</v>
      </c>
      <c r="G13" s="91" t="s">
        <v>56</v>
      </c>
      <c r="H13" s="92" t="s">
        <v>93</v>
      </c>
      <c r="I13" s="48" t="s">
        <v>52</v>
      </c>
      <c r="J13" s="93" t="s">
        <v>16</v>
      </c>
      <c r="K13" s="48">
        <v>2502</v>
      </c>
      <c r="L13" s="49">
        <v>44286</v>
      </c>
      <c r="M13" s="156">
        <v>7815.93</v>
      </c>
      <c r="N13" s="105" t="s">
        <v>17</v>
      </c>
    </row>
    <row r="14" spans="4:14" ht="16.5" thickBot="1">
      <c r="D14" s="94" t="s">
        <v>94</v>
      </c>
      <c r="E14" s="95"/>
      <c r="F14" s="155">
        <f>SUM(F8:F13)</f>
        <v>879803.6830000001</v>
      </c>
      <c r="H14" s="75"/>
      <c r="I14" s="23"/>
      <c r="J14" s="23"/>
      <c r="K14" s="23"/>
      <c r="L14" s="76"/>
      <c r="M14" s="120">
        <f>SUM(M8:M13)</f>
        <v>879803.6830000001</v>
      </c>
      <c r="N14" s="78"/>
    </row>
    <row r="15" spans="4:14" ht="12.75">
      <c r="D15" s="79"/>
      <c r="H15" s="75"/>
      <c r="I15" s="23"/>
      <c r="J15" s="23"/>
      <c r="K15" s="23"/>
      <c r="L15" s="76"/>
      <c r="M15" s="80"/>
      <c r="N15" s="78"/>
    </row>
    <row r="16" spans="4:14" ht="12.75">
      <c r="D16" s="79"/>
      <c r="H16" s="75"/>
      <c r="I16" s="23"/>
      <c r="J16" s="23"/>
      <c r="K16" s="23"/>
      <c r="L16" s="76"/>
      <c r="M16" s="80"/>
      <c r="N16" s="78"/>
    </row>
    <row r="17" spans="4:14" ht="12.75">
      <c r="D17" s="79"/>
      <c r="H17" s="75"/>
      <c r="I17" s="23"/>
      <c r="J17" s="23"/>
      <c r="K17" s="23"/>
      <c r="L17" s="76"/>
      <c r="M17" s="80"/>
      <c r="N17" s="78"/>
    </row>
    <row r="18" spans="4:14" ht="12.75">
      <c r="D18" s="79"/>
      <c r="H18" s="75"/>
      <c r="I18" s="23"/>
      <c r="J18" s="23"/>
      <c r="K18" s="23"/>
      <c r="L18" s="76"/>
      <c r="M18" s="80"/>
      <c r="N18" s="78"/>
    </row>
    <row r="19" spans="4:14" ht="12.75">
      <c r="D19" s="79"/>
      <c r="H19" s="75"/>
      <c r="I19" s="23"/>
      <c r="J19" s="23"/>
      <c r="K19" s="23"/>
      <c r="L19" s="76"/>
      <c r="M19" s="80"/>
      <c r="N19" s="78"/>
    </row>
    <row r="20" spans="4:14" ht="15.75">
      <c r="D20" s="81"/>
      <c r="F20" s="96"/>
      <c r="H20" s="75"/>
      <c r="I20" s="23"/>
      <c r="J20" s="23"/>
      <c r="K20" s="23"/>
      <c r="L20" s="76"/>
      <c r="M20" s="80"/>
      <c r="N20" s="78"/>
    </row>
    <row r="21" spans="4:14" ht="12.75">
      <c r="D21" s="79"/>
      <c r="G21"/>
      <c r="H21" s="75"/>
      <c r="I21" s="23"/>
      <c r="J21" s="23"/>
      <c r="K21" s="23"/>
      <c r="L21" s="76"/>
      <c r="M21" s="80"/>
      <c r="N21" s="78"/>
    </row>
    <row r="22" spans="4:14" ht="15">
      <c r="D22" s="62" t="s">
        <v>95</v>
      </c>
      <c r="E22" s="61"/>
      <c r="I22" s="62" t="s">
        <v>96</v>
      </c>
      <c r="J22" s="56"/>
      <c r="K22" s="57"/>
      <c r="L22" s="54"/>
      <c r="M22" s="58"/>
      <c r="N22" s="58"/>
    </row>
    <row r="23" spans="4:14" ht="15">
      <c r="D23" s="61" t="s">
        <v>97</v>
      </c>
      <c r="E23" s="61"/>
      <c r="I23" s="61" t="s">
        <v>101</v>
      </c>
      <c r="J23" s="56"/>
      <c r="K23" s="57"/>
      <c r="L23" s="54"/>
      <c r="M23" s="58"/>
      <c r="N23" s="58"/>
    </row>
    <row r="24" spans="4:14" ht="12.75">
      <c r="D24" s="83"/>
      <c r="I24" s="57"/>
      <c r="J24" s="57"/>
      <c r="K24" s="57"/>
      <c r="L24" s="54"/>
      <c r="M24" s="58"/>
      <c r="N24" s="58"/>
    </row>
    <row r="25" spans="10:14" ht="12.75">
      <c r="J25" s="57"/>
      <c r="K25" s="57"/>
      <c r="L25" s="54"/>
      <c r="M25" s="58"/>
      <c r="N25" s="58"/>
    </row>
    <row r="26" spans="10:14" ht="12.75">
      <c r="J26" s="57"/>
      <c r="K26" s="57"/>
      <c r="L26" s="54"/>
      <c r="M26" s="58"/>
      <c r="N26" s="58"/>
    </row>
    <row r="29" spans="9:13" ht="15">
      <c r="I29" s="62"/>
      <c r="J29" s="61"/>
      <c r="K29" s="61"/>
      <c r="L29" s="61"/>
      <c r="M29" s="61"/>
    </row>
    <row r="30" spans="9:13" ht="15">
      <c r="I30" s="61"/>
      <c r="J30" s="62"/>
      <c r="K30" s="61"/>
      <c r="L30" s="61"/>
      <c r="M30" s="61"/>
    </row>
    <row r="31" spans="9:13" ht="15">
      <c r="I31" s="61"/>
      <c r="J31" s="61"/>
      <c r="K31" s="61"/>
      <c r="L31" s="61"/>
      <c r="M31" s="61"/>
    </row>
    <row r="33" spans="6:7" ht="15">
      <c r="F33" s="63"/>
      <c r="G33" s="61"/>
    </row>
    <row r="34" spans="6:7" ht="15">
      <c r="F34" s="64"/>
      <c r="G34" s="61"/>
    </row>
    <row r="35" spans="6:7" ht="15">
      <c r="F35" s="64"/>
      <c r="G35" s="61"/>
    </row>
  </sheetData>
  <sheetProtection selectLockedCells="1" selectUnlockedCells="1"/>
  <mergeCells count="18">
    <mergeCell ref="G11:G12"/>
    <mergeCell ref="H11:H12"/>
    <mergeCell ref="C11:C12"/>
    <mergeCell ref="B11:B12"/>
    <mergeCell ref="A11:A12"/>
    <mergeCell ref="D11:D12"/>
    <mergeCell ref="E11:E12"/>
    <mergeCell ref="F11:F12"/>
    <mergeCell ref="F3:J3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rintOptions/>
  <pageMargins left="0.16" right="0.15748031496062992" top="0.27" bottom="0.3937007874015748" header="0.69" footer="0.1968503937007874"/>
  <pageSetup firstPageNumber="1" useFirstPageNumber="1" horizontalDpi="300" verticalDpi="300" orientation="landscape" paperSize="9" scale="7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Campean</dc:creator>
  <cp:keywords/>
  <dc:description/>
  <cp:lastModifiedBy>Freddie</cp:lastModifiedBy>
  <cp:lastPrinted>2021-06-16T09:06:04Z</cp:lastPrinted>
  <dcterms:created xsi:type="dcterms:W3CDTF">2021-06-14T08:14:48Z</dcterms:created>
  <dcterms:modified xsi:type="dcterms:W3CDTF">2021-08-18T06:10:34Z</dcterms:modified>
  <cp:category/>
  <cp:version/>
  <cp:contentType/>
  <cp:contentStatus/>
</cp:coreProperties>
</file>