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-14.05" sheetId="1" r:id="rId1"/>
    <sheet name="U-CV 20.05" sheetId="2" r:id="rId2"/>
    <sheet name="P-CV 20.05" sheetId="3" r:id="rId3"/>
    <sheet name="PNS 20.05" sheetId="4" r:id="rId4"/>
  </sheets>
  <definedNames/>
  <calcPr fullCalcOnLoad="1"/>
</workbook>
</file>

<file path=xl/sharedStrings.xml><?xml version="1.0" encoding="utf-8"?>
<sst xmlns="http://schemas.openxmlformats.org/spreadsheetml/2006/main" count="274" uniqueCount="101">
  <si>
    <t>SERVICIUL DECONTARE APMDDF</t>
  </si>
  <si>
    <t>Nr. Ordonanţare: 3343/F21/14.05.2021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</si>
  <si>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</si>
  <si>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</si>
  <si>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</si>
  <si>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</si>
  <si>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</si>
  <si>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</si>
  <si>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</si>
  <si>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</si>
  <si>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</si>
  <si>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</si>
  <si>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</si>
  <si>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</si>
  <si>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</si>
  <si>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</si>
  <si>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Alliance 
Healthcare 
Romania SRL</t>
  </si>
  <si>
    <t>RO13TREZ2165069XXX039057</t>
  </si>
  <si>
    <t>TREZORERIA
 OPERATIVA 
CLUJ-NAPOCA</t>
  </si>
  <si>
    <t>SC ALDEDRA SRL</t>
  </si>
  <si>
    <t>ALDC</t>
  </si>
  <si>
    <t>UNICE</t>
  </si>
  <si>
    <t>SC ADA PHARM SRL</t>
  </si>
  <si>
    <t>ADAB</t>
  </si>
  <si>
    <t>ADAI</t>
  </si>
  <si>
    <t>SC CLADONIA  SRL</t>
  </si>
  <si>
    <t>CLAD</t>
  </si>
  <si>
    <t>SC DELFARM  SRL</t>
  </si>
  <si>
    <t>FADEL</t>
  </si>
  <si>
    <t xml:space="preserve">SC MONADISFARM SRL </t>
  </si>
  <si>
    <t>MON</t>
  </si>
  <si>
    <t>SC HERA HEALTH SOLUTIONS SRL</t>
  </si>
  <si>
    <t>HHS</t>
  </si>
  <si>
    <t>SC DUCFARM SRL</t>
  </si>
  <si>
    <t>DUC</t>
  </si>
  <si>
    <t>2239</t>
  </si>
  <si>
    <t>DUCLP</t>
  </si>
  <si>
    <t>14561</t>
  </si>
  <si>
    <t>DUCME</t>
  </si>
  <si>
    <t>7506</t>
  </si>
  <si>
    <t>SC FARMACIA TOMA SRL</t>
  </si>
  <si>
    <t>CJT</t>
  </si>
  <si>
    <t>SC MOCIU FARMACIE SRL</t>
  </si>
  <si>
    <t>CJMO</t>
  </si>
  <si>
    <t>SC NAPOFARM SRL</t>
  </si>
  <si>
    <t>CJNAPCL</t>
  </si>
  <si>
    <t>CJNAP</t>
  </si>
  <si>
    <t>CJNAPCR</t>
  </si>
  <si>
    <t>SC PICAFARM SRL</t>
  </si>
  <si>
    <t>CJPFL</t>
  </si>
  <si>
    <t>PMV</t>
  </si>
  <si>
    <t>PBT</t>
  </si>
  <si>
    <t>SC ROOA IMPEX SRL</t>
  </si>
  <si>
    <t>CJRO</t>
  </si>
  <si>
    <t>OO945</t>
  </si>
  <si>
    <t>SC RUSAV FARMACIE SRL</t>
  </si>
  <si>
    <t>RUSTM</t>
  </si>
  <si>
    <t>CJRUS</t>
  </si>
  <si>
    <t>SC SANLIV SRL</t>
  </si>
  <si>
    <t>CJSAN</t>
  </si>
  <si>
    <t>SC Dona. 
Logistica SA</t>
  </si>
  <si>
    <t>RO26TREZ7005069XXX011822</t>
  </si>
  <si>
    <t>TREZORERIA
BUCURESTI</t>
  </si>
  <si>
    <t>DUCCF</t>
  </si>
  <si>
    <t>13310</t>
  </si>
  <si>
    <t>S.C.MEDIPLUS
 EXIM SRL</t>
  </si>
  <si>
    <t>RO40TREZ7005069XXX000706</t>
  </si>
  <si>
    <t>TREZORERIA 
OPERATIVA 
BUCURESTI</t>
  </si>
  <si>
    <t>S.C.PHEDRAFARM IMPEX SRL</t>
  </si>
  <si>
    <t>E</t>
  </si>
  <si>
    <t>SC PHARMA
 S.A.IASI</t>
  </si>
  <si>
    <t>RO51TREZ4065069XXX001276</t>
  </si>
  <si>
    <t>TREZORERIA
IASI</t>
  </si>
  <si>
    <t>SC ANTISEPTICA SRL</t>
  </si>
  <si>
    <t>AS</t>
  </si>
  <si>
    <t>004</t>
  </si>
  <si>
    <t>SC DELFARM SRL</t>
  </si>
  <si>
    <t>TOTAL</t>
  </si>
  <si>
    <t xml:space="preserve">DIRECTOR EXECUTIV RELAŢII CONTRACTUALE </t>
  </si>
  <si>
    <t>ŞEF SERVICIU</t>
  </si>
  <si>
    <t xml:space="preserve">Ec. FLORINA FILIPAŞ                       </t>
  </si>
  <si>
    <t>Ec.CARMEN CÂMPEAN</t>
  </si>
  <si>
    <t>Nr. Ordonanţare: 3347/F21/20.05.2021</t>
  </si>
  <si>
    <t>SC FILDAS TRADING SRL</t>
  </si>
  <si>
    <t>RO28TREZ0465069XXX006550</t>
  </si>
  <si>
    <t>UNICE-CV</t>
  </si>
  <si>
    <t>00948</t>
  </si>
  <si>
    <t>Ec. CARMEN CÂMPEAN</t>
  </si>
  <si>
    <t>Nr. Ordonanţare: 3346/F21/20.05.2021</t>
  </si>
  <si>
    <t>SC FARMACIA VINCA SRL</t>
  </si>
  <si>
    <t>VINCA</t>
  </si>
  <si>
    <t>PNS-CV</t>
  </si>
  <si>
    <t>Nr. Ordonanţare: 3344/F21/20.05.2021</t>
  </si>
  <si>
    <t>PNS</t>
  </si>
  <si>
    <t>SC DONA.
LOGISTICA SA</t>
  </si>
  <si>
    <t>VINCAP</t>
  </si>
  <si>
    <t>SC PHARMA 
S.A.IASI</t>
  </si>
  <si>
    <t>BORDEROU PLĂŢI CESIUNI UNICE - CV – luna Mai 2021</t>
  </si>
  <si>
    <t>BORDEROU PLĂŢI CESIUNI PNS - CV oncologie – luna Mai(partial) 2021</t>
  </si>
  <si>
    <t>BORDEROU PLĂŢI CESIUNI PNS  – luna Mai 2021</t>
  </si>
  <si>
    <t>BORDEROU PLĂŢI CESIUNI UNICE – luna Mai 2021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</si>
</sst>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0.00;[Red]0.00"/>
    <numFmt numFmtId="182" formatCode="[$-409]dddd\,\ mmmm\ d\,\ yyyy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8]d\ mmmm\ yyyy"/>
    <numFmt numFmtId="189" formatCode="#,##0.0000"/>
    <numFmt numFmtId="190" formatCode="00000"/>
    <numFmt numFmtId="191" formatCode="#,##0.00;[Red]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left" wrapText="1"/>
    </xf>
    <xf numFmtId="4" fontId="21" fillId="0" borderId="11" xfId="0" applyNumberFormat="1" applyFont="1" applyFill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4" fontId="2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" fontId="0" fillId="0" borderId="17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4" fontId="0" fillId="0" borderId="23" xfId="0" applyNumberFormat="1" applyFont="1" applyBorder="1" applyAlignment="1">
      <alignment/>
    </xf>
    <xf numFmtId="0" fontId="21" fillId="0" borderId="23" xfId="0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4" fontId="21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14" fontId="0" fillId="0" borderId="23" xfId="0" applyNumberFormat="1" applyBorder="1" applyAlignment="1">
      <alignment horizontal="left"/>
    </xf>
    <xf numFmtId="4" fontId="0" fillId="0" borderId="23" xfId="0" applyNumberFormat="1" applyBorder="1" applyAlignment="1">
      <alignment horizontal="left"/>
    </xf>
    <xf numFmtId="4" fontId="0" fillId="0" borderId="24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4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4" fontId="25" fillId="0" borderId="27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23" fillId="0" borderId="0" xfId="0" applyNumberFormat="1" applyFont="1" applyBorder="1" applyAlignment="1">
      <alignment horizontal="left"/>
    </xf>
    <xf numFmtId="4" fontId="21" fillId="0" borderId="28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" fontId="0" fillId="0" borderId="29" xfId="0" applyNumberFormat="1" applyFont="1" applyBorder="1" applyAlignment="1">
      <alignment horizontal="left"/>
    </xf>
    <xf numFmtId="4" fontId="0" fillId="0" borderId="30" xfId="0" applyNumberFormat="1" applyFont="1" applyBorder="1" applyAlignment="1">
      <alignment horizontal="left"/>
    </xf>
    <xf numFmtId="0" fontId="21" fillId="0" borderId="22" xfId="0" applyFont="1" applyBorder="1" applyAlignment="1">
      <alignment horizontal="left" wrapText="1"/>
    </xf>
    <xf numFmtId="0" fontId="21" fillId="0" borderId="23" xfId="0" applyFont="1" applyFill="1" applyBorder="1" applyAlignment="1">
      <alignment horizontal="left"/>
    </xf>
    <xf numFmtId="0" fontId="21" fillId="0" borderId="23" xfId="0" applyFont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4" fontId="21" fillId="0" borderId="23" xfId="0" applyNumberFormat="1" applyFont="1" applyFill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14" fontId="0" fillId="0" borderId="2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24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4" fontId="21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4" fontId="21" fillId="0" borderId="31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left"/>
    </xf>
    <xf numFmtId="4" fontId="21" fillId="0" borderId="13" xfId="0" applyNumberFormat="1" applyFont="1" applyBorder="1" applyAlignment="1">
      <alignment horizontal="left"/>
    </xf>
    <xf numFmtId="4" fontId="0" fillId="0" borderId="30" xfId="0" applyNumberFormat="1" applyBorder="1" applyAlignment="1">
      <alignment/>
    </xf>
    <xf numFmtId="0" fontId="0" fillId="0" borderId="18" xfId="0" applyFont="1" applyBorder="1" applyAlignment="1">
      <alignment horizontal="left"/>
    </xf>
    <xf numFmtId="4" fontId="21" fillId="0" borderId="18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14" fontId="0" fillId="0" borderId="32" xfId="0" applyNumberFormat="1" applyFont="1" applyBorder="1" applyAlignment="1">
      <alignment horizontal="left"/>
    </xf>
    <xf numFmtId="4" fontId="21" fillId="0" borderId="16" xfId="0" applyNumberFormat="1" applyFont="1" applyBorder="1" applyAlignment="1">
      <alignment horizontal="left"/>
    </xf>
    <xf numFmtId="4" fontId="0" fillId="0" borderId="3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4" fontId="0" fillId="0" borderId="19" xfId="0" applyNumberFormat="1" applyBorder="1" applyAlignment="1">
      <alignment horizontal="left"/>
    </xf>
    <xf numFmtId="4" fontId="21" fillId="0" borderId="27" xfId="0" applyNumberFormat="1" applyFont="1" applyBorder="1" applyAlignment="1">
      <alignment horizontal="left"/>
    </xf>
    <xf numFmtId="0" fontId="21" fillId="0" borderId="23" xfId="0" applyFont="1" applyFill="1" applyBorder="1" applyAlignment="1">
      <alignment horizontal="right" wrapText="1"/>
    </xf>
    <xf numFmtId="0" fontId="0" fillId="0" borderId="20" xfId="0" applyFont="1" applyBorder="1" applyAlignment="1">
      <alignment horizontal="left" wrapText="1"/>
    </xf>
    <xf numFmtId="14" fontId="0" fillId="0" borderId="11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14" fontId="0" fillId="0" borderId="26" xfId="0" applyNumberFormat="1" applyFont="1" applyBorder="1" applyAlignment="1">
      <alignment/>
    </xf>
    <xf numFmtId="0" fontId="21" fillId="0" borderId="33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14" fontId="23" fillId="0" borderId="23" xfId="0" applyNumberFormat="1" applyFont="1" applyBorder="1" applyAlignment="1">
      <alignment horizontal="left"/>
    </xf>
    <xf numFmtId="4" fontId="23" fillId="0" borderId="23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24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4" fontId="21" fillId="0" borderId="36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" fontId="21" fillId="0" borderId="11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left"/>
    </xf>
    <xf numFmtId="4" fontId="21" fillId="0" borderId="20" xfId="0" applyNumberFormat="1" applyFont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4" fontId="21" fillId="0" borderId="15" xfId="0" applyNumberFormat="1" applyFont="1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11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32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1" fillId="0" borderId="11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L3" sqref="L3"/>
    </sheetView>
  </sheetViews>
  <sheetFormatPr defaultColWidth="9.140625" defaultRowHeight="12.75"/>
  <cols>
    <col min="1" max="1" width="3.8515625" style="0" bestFit="1" customWidth="1"/>
    <col min="2" max="2" width="6.8515625" style="0" customWidth="1"/>
    <col min="3" max="3" width="10.140625" style="0" bestFit="1" customWidth="1"/>
    <col min="4" max="4" width="16.28125" style="2" customWidth="1"/>
    <col min="5" max="5" width="10.28125" style="0" customWidth="1"/>
    <col min="6" max="6" width="13.140625" style="3" customWidth="1"/>
    <col min="7" max="7" width="26.8515625" style="0" bestFit="1" customWidth="1"/>
    <col min="8" max="8" width="14.00390625" style="4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4" bestFit="1" customWidth="1"/>
    <col min="14" max="14" width="9.140625" style="4" customWidth="1"/>
  </cols>
  <sheetData>
    <row r="1" ht="12.75">
      <c r="A1" s="1" t="s">
        <v>0</v>
      </c>
    </row>
    <row r="3" spans="4:15" s="5" customFormat="1" ht="18">
      <c r="D3" s="6"/>
      <c r="F3" s="168" t="s">
        <v>100</v>
      </c>
      <c r="G3" s="168"/>
      <c r="H3" s="168"/>
      <c r="I3" s="168"/>
      <c r="J3" s="168"/>
      <c r="K3" s="1"/>
      <c r="M3" s="1"/>
      <c r="N3" s="7"/>
      <c r="O3" s="1"/>
    </row>
    <row r="4" spans="4:15" s="5" customFormat="1" ht="12.75">
      <c r="D4" s="6"/>
      <c r="F4" s="8"/>
      <c r="G4" s="7"/>
      <c r="H4" s="9"/>
      <c r="I4" s="7"/>
      <c r="J4" s="7"/>
      <c r="K4" s="1"/>
      <c r="M4" s="1"/>
      <c r="N4" s="7"/>
      <c r="O4" s="1"/>
    </row>
    <row r="5" spans="4:15" s="5" customFormat="1" ht="12.75">
      <c r="D5" s="6"/>
      <c r="F5" s="8"/>
      <c r="G5" s="7"/>
      <c r="H5" s="9"/>
      <c r="I5" s="7"/>
      <c r="J5" s="7"/>
      <c r="K5" s="1"/>
      <c r="M5" s="1"/>
      <c r="N5" s="7"/>
      <c r="O5" s="1"/>
    </row>
    <row r="6" spans="1:4" ht="13.5" thickBot="1">
      <c r="A6" s="5" t="s">
        <v>1</v>
      </c>
      <c r="B6" s="5"/>
      <c r="C6" s="5"/>
      <c r="D6" s="6"/>
    </row>
    <row r="7" spans="1:14" s="19" customFormat="1" ht="38.25" customHeight="1" thickBot="1">
      <c r="A7" s="10" t="s">
        <v>2</v>
      </c>
      <c r="B7" s="11" t="s">
        <v>3</v>
      </c>
      <c r="C7" s="12" t="s">
        <v>4</v>
      </c>
      <c r="D7" s="13" t="s">
        <v>5</v>
      </c>
      <c r="E7" s="14" t="s">
        <v>6</v>
      </c>
      <c r="F7" s="15" t="s">
        <v>7</v>
      </c>
      <c r="G7" s="14" t="s">
        <v>8</v>
      </c>
      <c r="H7" s="16" t="s">
        <v>9</v>
      </c>
      <c r="I7" s="16" t="s">
        <v>10</v>
      </c>
      <c r="J7" s="16" t="s">
        <v>11</v>
      </c>
      <c r="K7" s="16" t="s">
        <v>12</v>
      </c>
      <c r="L7" s="17" t="s">
        <v>13</v>
      </c>
      <c r="M7" s="17" t="s">
        <v>14</v>
      </c>
      <c r="N7" s="18" t="s">
        <v>15</v>
      </c>
    </row>
    <row r="8" spans="1:14" s="19" customFormat="1" ht="25.5" customHeight="1">
      <c r="A8" s="165">
        <v>1</v>
      </c>
      <c r="B8" s="102">
        <v>1519</v>
      </c>
      <c r="C8" s="143">
        <v>44330</v>
      </c>
      <c r="D8" s="177" t="s">
        <v>16</v>
      </c>
      <c r="E8" s="169">
        <v>30565678</v>
      </c>
      <c r="F8" s="174">
        <f>SUM(M8:M35)</f>
        <v>2874155.9100000006</v>
      </c>
      <c r="G8" s="169" t="s">
        <v>17</v>
      </c>
      <c r="H8" s="172" t="s">
        <v>18</v>
      </c>
      <c r="I8" s="20" t="s">
        <v>19</v>
      </c>
      <c r="J8" s="21" t="s">
        <v>20</v>
      </c>
      <c r="K8" s="21">
        <v>1285</v>
      </c>
      <c r="L8" s="22">
        <v>44227</v>
      </c>
      <c r="M8" s="23">
        <v>7997.2</v>
      </c>
      <c r="N8" s="24" t="s">
        <v>21</v>
      </c>
    </row>
    <row r="9" spans="1:14" s="19" customFormat="1" ht="12.75">
      <c r="A9" s="166"/>
      <c r="B9" s="103"/>
      <c r="C9" s="144"/>
      <c r="D9" s="178"/>
      <c r="E9" s="170"/>
      <c r="F9" s="175"/>
      <c r="G9" s="170"/>
      <c r="H9" s="173"/>
      <c r="I9" s="29" t="s">
        <v>19</v>
      </c>
      <c r="J9" s="21" t="s">
        <v>20</v>
      </c>
      <c r="K9" s="21">
        <v>1290</v>
      </c>
      <c r="L9" s="22">
        <v>44227</v>
      </c>
      <c r="M9" s="23">
        <v>55626.61</v>
      </c>
      <c r="N9" s="24" t="s">
        <v>21</v>
      </c>
    </row>
    <row r="10" spans="1:14" s="19" customFormat="1" ht="12.75">
      <c r="A10" s="166"/>
      <c r="B10" s="103"/>
      <c r="C10" s="144"/>
      <c r="D10" s="178"/>
      <c r="E10" s="170"/>
      <c r="F10" s="175"/>
      <c r="G10" s="170"/>
      <c r="H10" s="173"/>
      <c r="I10" s="30" t="s">
        <v>19</v>
      </c>
      <c r="J10" s="21" t="s">
        <v>20</v>
      </c>
      <c r="K10" s="21">
        <v>1295</v>
      </c>
      <c r="L10" s="22">
        <v>44227</v>
      </c>
      <c r="M10" s="23">
        <v>10357.78</v>
      </c>
      <c r="N10" s="24" t="s">
        <v>21</v>
      </c>
    </row>
    <row r="11" spans="1:14" s="19" customFormat="1" ht="12.75">
      <c r="A11" s="166"/>
      <c r="B11" s="103"/>
      <c r="C11" s="144"/>
      <c r="D11" s="178"/>
      <c r="E11" s="170"/>
      <c r="F11" s="175"/>
      <c r="G11" s="170"/>
      <c r="H11" s="173"/>
      <c r="I11" s="29" t="s">
        <v>19</v>
      </c>
      <c r="J11" s="21" t="s">
        <v>20</v>
      </c>
      <c r="K11" s="21">
        <v>1305</v>
      </c>
      <c r="L11" s="22">
        <v>44227</v>
      </c>
      <c r="M11" s="23">
        <v>21467.55</v>
      </c>
      <c r="N11" s="24" t="s">
        <v>21</v>
      </c>
    </row>
    <row r="12" spans="1:14" s="19" customFormat="1" ht="12.75">
      <c r="A12" s="166"/>
      <c r="B12" s="103"/>
      <c r="C12" s="144"/>
      <c r="D12" s="178"/>
      <c r="E12" s="170"/>
      <c r="F12" s="175"/>
      <c r="G12" s="170"/>
      <c r="H12" s="173"/>
      <c r="I12" s="31" t="s">
        <v>19</v>
      </c>
      <c r="J12" s="21" t="s">
        <v>20</v>
      </c>
      <c r="K12" s="21">
        <v>1300</v>
      </c>
      <c r="L12" s="22">
        <v>44227</v>
      </c>
      <c r="M12" s="23">
        <v>10265.9</v>
      </c>
      <c r="N12" s="24" t="s">
        <v>21</v>
      </c>
    </row>
    <row r="13" spans="1:14" s="19" customFormat="1" ht="12.75">
      <c r="A13" s="166"/>
      <c r="B13" s="103"/>
      <c r="C13" s="144"/>
      <c r="D13" s="178"/>
      <c r="E13" s="170"/>
      <c r="F13" s="175"/>
      <c r="G13" s="170"/>
      <c r="H13" s="173"/>
      <c r="I13" s="32" t="s">
        <v>22</v>
      </c>
      <c r="J13" s="21" t="s">
        <v>23</v>
      </c>
      <c r="K13" s="21">
        <v>328</v>
      </c>
      <c r="L13" s="22">
        <v>44227</v>
      </c>
      <c r="M13" s="23">
        <v>14421.91</v>
      </c>
      <c r="N13" s="33" t="s">
        <v>21</v>
      </c>
    </row>
    <row r="14" spans="1:14" s="19" customFormat="1" ht="12.75">
      <c r="A14" s="166"/>
      <c r="B14" s="103"/>
      <c r="C14" s="144"/>
      <c r="D14" s="178"/>
      <c r="E14" s="170"/>
      <c r="F14" s="175"/>
      <c r="G14" s="170"/>
      <c r="H14" s="173"/>
      <c r="I14" s="32" t="s">
        <v>22</v>
      </c>
      <c r="J14" s="21" t="s">
        <v>24</v>
      </c>
      <c r="K14" s="21">
        <v>523</v>
      </c>
      <c r="L14" s="22">
        <v>44227</v>
      </c>
      <c r="M14" s="23">
        <v>10437.5</v>
      </c>
      <c r="N14" s="24" t="s">
        <v>21</v>
      </c>
    </row>
    <row r="15" spans="1:14" s="19" customFormat="1" ht="12.75">
      <c r="A15" s="166"/>
      <c r="B15" s="103"/>
      <c r="C15" s="144"/>
      <c r="D15" s="178"/>
      <c r="E15" s="170"/>
      <c r="F15" s="175"/>
      <c r="G15" s="170"/>
      <c r="H15" s="173"/>
      <c r="I15" s="34" t="s">
        <v>25</v>
      </c>
      <c r="J15" s="21" t="s">
        <v>26</v>
      </c>
      <c r="K15" s="21">
        <v>971</v>
      </c>
      <c r="L15" s="22">
        <v>44227</v>
      </c>
      <c r="M15" s="23">
        <v>23624.24</v>
      </c>
      <c r="N15" s="33" t="s">
        <v>21</v>
      </c>
    </row>
    <row r="16" spans="1:14" ht="12.75" customHeight="1">
      <c r="A16" s="166"/>
      <c r="B16" s="103"/>
      <c r="C16" s="144"/>
      <c r="D16" s="178"/>
      <c r="E16" s="170"/>
      <c r="F16" s="175"/>
      <c r="G16" s="170"/>
      <c r="H16" s="173"/>
      <c r="I16" s="34" t="s">
        <v>27</v>
      </c>
      <c r="J16" s="21" t="s">
        <v>28</v>
      </c>
      <c r="K16" s="21">
        <v>2477</v>
      </c>
      <c r="L16" s="22">
        <v>44227</v>
      </c>
      <c r="M16" s="23">
        <v>27301.76</v>
      </c>
      <c r="N16" s="33" t="s">
        <v>21</v>
      </c>
    </row>
    <row r="17" spans="1:14" ht="12.75">
      <c r="A17" s="166"/>
      <c r="B17" s="103"/>
      <c r="C17" s="144"/>
      <c r="D17" s="178"/>
      <c r="E17" s="170"/>
      <c r="F17" s="175"/>
      <c r="G17" s="170"/>
      <c r="H17" s="173"/>
      <c r="I17" s="35" t="s">
        <v>29</v>
      </c>
      <c r="J17" s="21" t="s">
        <v>30</v>
      </c>
      <c r="K17" s="21">
        <v>19557</v>
      </c>
      <c r="L17" s="22">
        <v>44227</v>
      </c>
      <c r="M17" s="23">
        <v>4264.99</v>
      </c>
      <c r="N17" s="33" t="s">
        <v>21</v>
      </c>
    </row>
    <row r="18" spans="1:14" ht="12.75">
      <c r="A18" s="166"/>
      <c r="B18" s="103"/>
      <c r="C18" s="144"/>
      <c r="D18" s="178"/>
      <c r="E18" s="170"/>
      <c r="F18" s="175"/>
      <c r="G18" s="170"/>
      <c r="H18" s="173"/>
      <c r="I18" s="21" t="s">
        <v>31</v>
      </c>
      <c r="J18" s="35" t="s">
        <v>32</v>
      </c>
      <c r="K18" s="35">
        <v>203</v>
      </c>
      <c r="L18" s="22">
        <v>44227</v>
      </c>
      <c r="M18" s="23">
        <v>86413.82</v>
      </c>
      <c r="N18" s="33" t="s">
        <v>21</v>
      </c>
    </row>
    <row r="19" spans="1:14" ht="12.75">
      <c r="A19" s="166"/>
      <c r="B19" s="103"/>
      <c r="C19" s="144"/>
      <c r="D19" s="178"/>
      <c r="E19" s="170"/>
      <c r="F19" s="175"/>
      <c r="G19" s="170"/>
      <c r="H19" s="173"/>
      <c r="I19" s="21" t="s">
        <v>33</v>
      </c>
      <c r="J19" s="21" t="s">
        <v>34</v>
      </c>
      <c r="K19" s="21" t="s">
        <v>35</v>
      </c>
      <c r="L19" s="22">
        <v>44227</v>
      </c>
      <c r="M19" s="23">
        <v>849543.3400000001</v>
      </c>
      <c r="N19" s="24" t="s">
        <v>21</v>
      </c>
    </row>
    <row r="20" spans="1:14" ht="12.75">
      <c r="A20" s="166"/>
      <c r="B20" s="103"/>
      <c r="C20" s="144"/>
      <c r="D20" s="178"/>
      <c r="E20" s="170"/>
      <c r="F20" s="175"/>
      <c r="G20" s="170"/>
      <c r="H20" s="173"/>
      <c r="I20" s="21" t="s">
        <v>33</v>
      </c>
      <c r="J20" s="21" t="s">
        <v>36</v>
      </c>
      <c r="K20" s="21" t="s">
        <v>37</v>
      </c>
      <c r="L20" s="22">
        <v>44227</v>
      </c>
      <c r="M20" s="23">
        <v>638499.62</v>
      </c>
      <c r="N20" s="24" t="s">
        <v>21</v>
      </c>
    </row>
    <row r="21" spans="1:14" ht="12.75">
      <c r="A21" s="166"/>
      <c r="B21" s="103"/>
      <c r="C21" s="144"/>
      <c r="D21" s="178"/>
      <c r="E21" s="170"/>
      <c r="F21" s="175"/>
      <c r="G21" s="170"/>
      <c r="H21" s="173"/>
      <c r="I21" s="21" t="s">
        <v>33</v>
      </c>
      <c r="J21" s="21" t="s">
        <v>38</v>
      </c>
      <c r="K21" s="21" t="s">
        <v>39</v>
      </c>
      <c r="L21" s="22">
        <v>44227</v>
      </c>
      <c r="M21" s="23">
        <v>364160.7</v>
      </c>
      <c r="N21" s="24" t="s">
        <v>21</v>
      </c>
    </row>
    <row r="22" spans="1:14" ht="12.75">
      <c r="A22" s="166"/>
      <c r="B22" s="103"/>
      <c r="C22" s="144"/>
      <c r="D22" s="178"/>
      <c r="E22" s="170"/>
      <c r="F22" s="175"/>
      <c r="G22" s="170"/>
      <c r="H22" s="173"/>
      <c r="I22" s="21" t="s">
        <v>40</v>
      </c>
      <c r="J22" s="32" t="s">
        <v>41</v>
      </c>
      <c r="K22" s="21">
        <v>500151</v>
      </c>
      <c r="L22" s="22">
        <v>44227</v>
      </c>
      <c r="M22" s="23">
        <v>58645.19</v>
      </c>
      <c r="N22" s="33" t="s">
        <v>21</v>
      </c>
    </row>
    <row r="23" spans="1:14" ht="12.75">
      <c r="A23" s="166"/>
      <c r="B23" s="103"/>
      <c r="C23" s="144"/>
      <c r="D23" s="178"/>
      <c r="E23" s="170"/>
      <c r="F23" s="175"/>
      <c r="G23" s="170"/>
      <c r="H23" s="173"/>
      <c r="I23" s="29" t="s">
        <v>42</v>
      </c>
      <c r="J23" s="32" t="s">
        <v>43</v>
      </c>
      <c r="K23" s="21">
        <v>1000093</v>
      </c>
      <c r="L23" s="22">
        <v>44227</v>
      </c>
      <c r="M23" s="23">
        <v>17393.79</v>
      </c>
      <c r="N23" s="33" t="s">
        <v>21</v>
      </c>
    </row>
    <row r="24" spans="1:14" ht="12.75">
      <c r="A24" s="166"/>
      <c r="B24" s="103"/>
      <c r="C24" s="144"/>
      <c r="D24" s="178"/>
      <c r="E24" s="170"/>
      <c r="F24" s="175"/>
      <c r="G24" s="170"/>
      <c r="H24" s="173"/>
      <c r="I24" s="36" t="s">
        <v>44</v>
      </c>
      <c r="J24" s="32" t="s">
        <v>45</v>
      </c>
      <c r="K24" s="21">
        <v>2645095</v>
      </c>
      <c r="L24" s="22">
        <v>44227</v>
      </c>
      <c r="M24" s="23">
        <v>83892.89</v>
      </c>
      <c r="N24" s="37" t="s">
        <v>21</v>
      </c>
    </row>
    <row r="25" spans="1:14" ht="12.75">
      <c r="A25" s="166"/>
      <c r="B25" s="103"/>
      <c r="C25" s="144"/>
      <c r="D25" s="178"/>
      <c r="E25" s="170"/>
      <c r="F25" s="175"/>
      <c r="G25" s="170"/>
      <c r="H25" s="173"/>
      <c r="I25" s="36" t="s">
        <v>44</v>
      </c>
      <c r="J25" s="32" t="s">
        <v>45</v>
      </c>
      <c r="K25" s="21">
        <v>2645096</v>
      </c>
      <c r="L25" s="22">
        <v>44227</v>
      </c>
      <c r="M25" s="23">
        <v>93101.01</v>
      </c>
      <c r="N25" s="37" t="s">
        <v>21</v>
      </c>
    </row>
    <row r="26" spans="1:14" ht="12.75">
      <c r="A26" s="166"/>
      <c r="B26" s="103"/>
      <c r="C26" s="144"/>
      <c r="D26" s="178"/>
      <c r="E26" s="170"/>
      <c r="F26" s="175"/>
      <c r="G26" s="170"/>
      <c r="H26" s="173"/>
      <c r="I26" s="36" t="s">
        <v>44</v>
      </c>
      <c r="J26" s="32" t="s">
        <v>46</v>
      </c>
      <c r="K26" s="21">
        <v>645076</v>
      </c>
      <c r="L26" s="22">
        <v>44227</v>
      </c>
      <c r="M26" s="23">
        <v>73015.4</v>
      </c>
      <c r="N26" s="37" t="s">
        <v>21</v>
      </c>
    </row>
    <row r="27" spans="1:14" ht="12.75">
      <c r="A27" s="166"/>
      <c r="B27" s="103"/>
      <c r="C27" s="144"/>
      <c r="D27" s="178"/>
      <c r="E27" s="170"/>
      <c r="F27" s="175"/>
      <c r="G27" s="170"/>
      <c r="H27" s="173"/>
      <c r="I27" s="36" t="s">
        <v>44</v>
      </c>
      <c r="J27" s="32" t="s">
        <v>46</v>
      </c>
      <c r="K27" s="21">
        <v>645078</v>
      </c>
      <c r="L27" s="22">
        <v>44227</v>
      </c>
      <c r="M27" s="23">
        <v>84165.29</v>
      </c>
      <c r="N27" s="37" t="s">
        <v>21</v>
      </c>
    </row>
    <row r="28" spans="1:14" ht="12.75">
      <c r="A28" s="166"/>
      <c r="B28" s="103"/>
      <c r="C28" s="144"/>
      <c r="D28" s="178"/>
      <c r="E28" s="170"/>
      <c r="F28" s="175"/>
      <c r="G28" s="170"/>
      <c r="H28" s="173"/>
      <c r="I28" s="36" t="s">
        <v>44</v>
      </c>
      <c r="J28" s="32" t="s">
        <v>47</v>
      </c>
      <c r="K28" s="38">
        <v>36445324</v>
      </c>
      <c r="L28" s="22">
        <v>44227</v>
      </c>
      <c r="M28" s="23">
        <v>68584.83</v>
      </c>
      <c r="N28" s="37" t="s">
        <v>21</v>
      </c>
    </row>
    <row r="29" spans="1:14" ht="12.75">
      <c r="A29" s="166"/>
      <c r="B29" s="103"/>
      <c r="C29" s="144"/>
      <c r="D29" s="178"/>
      <c r="E29" s="170"/>
      <c r="F29" s="175"/>
      <c r="G29" s="170"/>
      <c r="H29" s="173"/>
      <c r="I29" s="39" t="s">
        <v>48</v>
      </c>
      <c r="J29" s="32" t="s">
        <v>49</v>
      </c>
      <c r="K29" s="21">
        <v>10026</v>
      </c>
      <c r="L29" s="22">
        <v>44227</v>
      </c>
      <c r="M29" s="23">
        <v>12134.08</v>
      </c>
      <c r="N29" s="37" t="s">
        <v>21</v>
      </c>
    </row>
    <row r="30" spans="1:14" ht="12.75">
      <c r="A30" s="166"/>
      <c r="B30" s="103"/>
      <c r="C30" s="144"/>
      <c r="D30" s="178"/>
      <c r="E30" s="170"/>
      <c r="F30" s="175"/>
      <c r="G30" s="170"/>
      <c r="H30" s="173"/>
      <c r="I30" s="39" t="s">
        <v>48</v>
      </c>
      <c r="J30" s="32" t="s">
        <v>50</v>
      </c>
      <c r="K30" s="21">
        <v>180226</v>
      </c>
      <c r="L30" s="22">
        <v>44227</v>
      </c>
      <c r="M30" s="23">
        <v>21763.54</v>
      </c>
      <c r="N30" s="37" t="s">
        <v>21</v>
      </c>
    </row>
    <row r="31" spans="1:14" ht="12.75">
      <c r="A31" s="166"/>
      <c r="B31" s="103"/>
      <c r="C31" s="144"/>
      <c r="D31" s="178"/>
      <c r="E31" s="170"/>
      <c r="F31" s="175"/>
      <c r="G31" s="170"/>
      <c r="H31" s="173"/>
      <c r="I31" s="39" t="s">
        <v>48</v>
      </c>
      <c r="J31" s="32" t="s">
        <v>51</v>
      </c>
      <c r="K31" s="21">
        <v>100074</v>
      </c>
      <c r="L31" s="22">
        <v>44227</v>
      </c>
      <c r="M31" s="23">
        <v>8150.61</v>
      </c>
      <c r="N31" s="37" t="s">
        <v>21</v>
      </c>
    </row>
    <row r="32" spans="1:14" ht="12.75">
      <c r="A32" s="166"/>
      <c r="B32" s="103"/>
      <c r="C32" s="144"/>
      <c r="D32" s="178"/>
      <c r="E32" s="170"/>
      <c r="F32" s="175"/>
      <c r="G32" s="170"/>
      <c r="H32" s="173"/>
      <c r="I32" s="39" t="s">
        <v>52</v>
      </c>
      <c r="J32" s="32" t="s">
        <v>53</v>
      </c>
      <c r="K32" s="21" t="s">
        <v>54</v>
      </c>
      <c r="L32" s="22">
        <v>44227</v>
      </c>
      <c r="M32" s="23">
        <v>57160.4</v>
      </c>
      <c r="N32" s="33" t="s">
        <v>21</v>
      </c>
    </row>
    <row r="33" spans="1:14" ht="12.75">
      <c r="A33" s="166"/>
      <c r="B33" s="103"/>
      <c r="C33" s="144"/>
      <c r="D33" s="178"/>
      <c r="E33" s="170"/>
      <c r="F33" s="175"/>
      <c r="G33" s="170"/>
      <c r="H33" s="173"/>
      <c r="I33" s="39" t="s">
        <v>55</v>
      </c>
      <c r="J33" s="32" t="s">
        <v>56</v>
      </c>
      <c r="K33" s="21">
        <v>100191</v>
      </c>
      <c r="L33" s="22">
        <v>44227</v>
      </c>
      <c r="M33" s="23">
        <v>59937.87</v>
      </c>
      <c r="N33" s="37" t="s">
        <v>21</v>
      </c>
    </row>
    <row r="34" spans="1:14" ht="12.75">
      <c r="A34" s="166"/>
      <c r="B34" s="103"/>
      <c r="C34" s="144"/>
      <c r="D34" s="178"/>
      <c r="E34" s="170"/>
      <c r="F34" s="175"/>
      <c r="G34" s="170"/>
      <c r="H34" s="173"/>
      <c r="I34" s="39" t="s">
        <v>55</v>
      </c>
      <c r="J34" s="32" t="s">
        <v>57</v>
      </c>
      <c r="K34" s="21">
        <v>8625871</v>
      </c>
      <c r="L34" s="22">
        <v>44227</v>
      </c>
      <c r="M34" s="23">
        <v>52247.2</v>
      </c>
      <c r="N34" s="37" t="s">
        <v>21</v>
      </c>
    </row>
    <row r="35" spans="1:14" ht="13.5" thickBot="1">
      <c r="A35" s="167"/>
      <c r="B35" s="104"/>
      <c r="C35" s="101"/>
      <c r="D35" s="179"/>
      <c r="E35" s="171"/>
      <c r="F35" s="176"/>
      <c r="G35" s="171"/>
      <c r="H35" s="142"/>
      <c r="I35" s="40" t="s">
        <v>58</v>
      </c>
      <c r="J35" s="41" t="s">
        <v>59</v>
      </c>
      <c r="K35" s="42">
        <v>238</v>
      </c>
      <c r="L35" s="43">
        <v>44227</v>
      </c>
      <c r="M35" s="44">
        <v>59580.89</v>
      </c>
      <c r="N35" s="45" t="s">
        <v>21</v>
      </c>
    </row>
    <row r="36" spans="1:14" ht="26.25" thickBot="1">
      <c r="A36" s="25">
        <v>2</v>
      </c>
      <c r="B36" s="46">
        <v>1520</v>
      </c>
      <c r="C36" s="47">
        <v>44330</v>
      </c>
      <c r="D36" s="26" t="s">
        <v>60</v>
      </c>
      <c r="E36" s="48">
        <v>33358111</v>
      </c>
      <c r="F36" s="27">
        <f>SUM(M36:M36)</f>
        <v>253590.77</v>
      </c>
      <c r="G36" s="48" t="s">
        <v>61</v>
      </c>
      <c r="H36" s="28" t="s">
        <v>62</v>
      </c>
      <c r="I36" s="48" t="s">
        <v>33</v>
      </c>
      <c r="J36" s="49" t="s">
        <v>63</v>
      </c>
      <c r="K36" s="49" t="s">
        <v>64</v>
      </c>
      <c r="L36" s="50">
        <v>44227</v>
      </c>
      <c r="M36" s="51">
        <v>253590.77</v>
      </c>
      <c r="N36" s="52" t="s">
        <v>21</v>
      </c>
    </row>
    <row r="37" spans="1:14" ht="39" thickBot="1">
      <c r="A37" s="53">
        <v>4</v>
      </c>
      <c r="B37" s="54">
        <v>1521</v>
      </c>
      <c r="C37" s="55">
        <v>44330</v>
      </c>
      <c r="D37" s="56" t="s">
        <v>65</v>
      </c>
      <c r="E37" s="57">
        <v>9311280</v>
      </c>
      <c r="F37" s="58">
        <f>SUM(M37)</f>
        <v>27204.48</v>
      </c>
      <c r="G37" s="57" t="s">
        <v>66</v>
      </c>
      <c r="H37" s="59" t="s">
        <v>67</v>
      </c>
      <c r="I37" s="60" t="s">
        <v>68</v>
      </c>
      <c r="J37" s="61" t="s">
        <v>69</v>
      </c>
      <c r="K37" s="62">
        <v>389</v>
      </c>
      <c r="L37" s="63">
        <v>44227</v>
      </c>
      <c r="M37" s="64">
        <v>27204.48</v>
      </c>
      <c r="N37" s="65" t="s">
        <v>21</v>
      </c>
    </row>
    <row r="38" spans="1:14" ht="13.5" customHeight="1">
      <c r="A38" s="165">
        <v>3</v>
      </c>
      <c r="B38" s="181">
        <v>1522</v>
      </c>
      <c r="C38" s="143">
        <v>44330</v>
      </c>
      <c r="D38" s="177" t="s">
        <v>70</v>
      </c>
      <c r="E38" s="169">
        <v>13591928</v>
      </c>
      <c r="F38" s="174">
        <f>SUM(M38:M39)</f>
        <v>56170.14</v>
      </c>
      <c r="G38" s="169" t="s">
        <v>71</v>
      </c>
      <c r="H38" s="172" t="s">
        <v>72</v>
      </c>
      <c r="I38" s="34" t="s">
        <v>73</v>
      </c>
      <c r="J38" s="21" t="s">
        <v>74</v>
      </c>
      <c r="K38" s="66" t="s">
        <v>75</v>
      </c>
      <c r="L38" s="22">
        <v>44227</v>
      </c>
      <c r="M38" s="23">
        <v>12559.65</v>
      </c>
      <c r="N38" s="90" t="s">
        <v>21</v>
      </c>
    </row>
    <row r="39" spans="1:14" ht="13.5" thickBot="1">
      <c r="A39" s="167"/>
      <c r="B39" s="180"/>
      <c r="C39" s="101"/>
      <c r="D39" s="179"/>
      <c r="E39" s="171"/>
      <c r="F39" s="176"/>
      <c r="G39" s="171"/>
      <c r="H39" s="180"/>
      <c r="I39" s="40" t="s">
        <v>76</v>
      </c>
      <c r="J39" s="49" t="s">
        <v>28</v>
      </c>
      <c r="K39" s="49">
        <v>2471</v>
      </c>
      <c r="L39" s="50">
        <v>44227</v>
      </c>
      <c r="M39" s="67">
        <v>43610.49</v>
      </c>
      <c r="N39" s="89" t="s">
        <v>21</v>
      </c>
    </row>
    <row r="40" spans="1:14" ht="16.5" thickBot="1">
      <c r="A40" s="68"/>
      <c r="B40" s="68"/>
      <c r="C40" s="68"/>
      <c r="D40" s="69" t="s">
        <v>77</v>
      </c>
      <c r="E40" s="70"/>
      <c r="F40" s="71">
        <f>F8+F36+F37+F38</f>
        <v>3211121.3000000007</v>
      </c>
      <c r="G40" s="68"/>
      <c r="H40" s="72"/>
      <c r="I40" s="72"/>
      <c r="J40" s="73"/>
      <c r="K40" s="72"/>
      <c r="L40" s="74"/>
      <c r="M40" s="75">
        <f>SUM(M8:M39)</f>
        <v>3211121.3000000007</v>
      </c>
      <c r="N40" s="76"/>
    </row>
    <row r="41" spans="1:14" ht="12.75">
      <c r="A41" s="68"/>
      <c r="B41" s="68"/>
      <c r="C41" s="68"/>
      <c r="D41" s="77"/>
      <c r="E41" s="68"/>
      <c r="F41" s="78"/>
      <c r="G41" s="68"/>
      <c r="H41" s="72"/>
      <c r="I41" s="72"/>
      <c r="J41" s="73"/>
      <c r="K41" s="72"/>
      <c r="L41" s="74"/>
      <c r="M41" s="76"/>
      <c r="N41" s="76"/>
    </row>
    <row r="42" spans="1:14" ht="15">
      <c r="A42" s="68"/>
      <c r="B42" s="68"/>
      <c r="C42" s="68"/>
      <c r="J42" s="79"/>
      <c r="K42" s="80"/>
      <c r="L42" s="74"/>
      <c r="M42" s="81"/>
      <c r="N42" s="81"/>
    </row>
    <row r="43" spans="1:14" ht="15">
      <c r="A43" s="68"/>
      <c r="B43" s="68"/>
      <c r="C43" s="68"/>
      <c r="J43" s="79"/>
      <c r="K43" s="80"/>
      <c r="L43" s="74"/>
      <c r="M43" s="81"/>
      <c r="N43" s="81"/>
    </row>
    <row r="44" spans="1:14" ht="12.75">
      <c r="A44" s="68"/>
      <c r="B44" s="68"/>
      <c r="C44" s="68"/>
      <c r="D44" s="82"/>
      <c r="E44" s="68"/>
      <c r="F44" s="78"/>
      <c r="G44" s="68"/>
      <c r="H44" s="72"/>
      <c r="I44" s="80"/>
      <c r="J44" s="80"/>
      <c r="K44" s="80"/>
      <c r="L44" s="74"/>
      <c r="M44" s="81"/>
      <c r="N44" s="81"/>
    </row>
    <row r="45" spans="1:14" ht="15">
      <c r="A45" s="68"/>
      <c r="B45" s="68"/>
      <c r="C45" s="68"/>
      <c r="D45" s="83" t="s">
        <v>78</v>
      </c>
      <c r="E45" s="84"/>
      <c r="F45" s="78"/>
      <c r="G45" s="68"/>
      <c r="H45" s="72"/>
      <c r="I45" s="85" t="s">
        <v>79</v>
      </c>
      <c r="J45" s="80"/>
      <c r="K45" s="80"/>
      <c r="L45" s="74"/>
      <c r="M45" s="81"/>
      <c r="N45" s="81"/>
    </row>
    <row r="46" spans="1:14" ht="15">
      <c r="A46" s="68"/>
      <c r="B46" s="68"/>
      <c r="C46" s="68"/>
      <c r="D46" s="86" t="s">
        <v>80</v>
      </c>
      <c r="E46" s="84"/>
      <c r="F46" s="78"/>
      <c r="G46" s="68"/>
      <c r="H46" s="72"/>
      <c r="I46" s="84" t="s">
        <v>81</v>
      </c>
      <c r="J46" s="80"/>
      <c r="K46" s="80"/>
      <c r="L46" s="74"/>
      <c r="M46" s="81"/>
      <c r="N46" s="81"/>
    </row>
    <row r="49" spans="9:13" ht="15">
      <c r="I49" s="85"/>
      <c r="J49" s="84"/>
      <c r="K49" s="84"/>
      <c r="L49" s="84"/>
      <c r="M49" s="84"/>
    </row>
    <row r="50" spans="9:13" ht="15">
      <c r="I50" s="84"/>
      <c r="J50" s="85"/>
      <c r="K50" s="84"/>
      <c r="L50" s="84"/>
      <c r="M50" s="84"/>
    </row>
    <row r="51" spans="9:13" ht="15">
      <c r="I51" s="84"/>
      <c r="J51" s="84"/>
      <c r="K51" s="84"/>
      <c r="L51" s="84"/>
      <c r="M51" s="84"/>
    </row>
    <row r="53" spans="6:7" ht="15">
      <c r="F53" s="87"/>
      <c r="G53" s="79"/>
    </row>
    <row r="54" spans="6:7" ht="15">
      <c r="F54" s="88"/>
      <c r="G54" s="79"/>
    </row>
    <row r="55" spans="6:7" ht="15">
      <c r="F55" s="88"/>
      <c r="G55" s="79"/>
    </row>
  </sheetData>
  <sheetProtection selectLockedCells="1" selectUnlockedCells="1"/>
  <mergeCells count="17">
    <mergeCell ref="G38:G39"/>
    <mergeCell ref="H38:H39"/>
    <mergeCell ref="C38:C39"/>
    <mergeCell ref="A38:A39"/>
    <mergeCell ref="B38:B39"/>
    <mergeCell ref="D38:D39"/>
    <mergeCell ref="E38:E39"/>
    <mergeCell ref="F38:F39"/>
    <mergeCell ref="A8:A35"/>
    <mergeCell ref="F3:J3"/>
    <mergeCell ref="G8:G35"/>
    <mergeCell ref="H8:H35"/>
    <mergeCell ref="C8:C35"/>
    <mergeCell ref="B8:B35"/>
    <mergeCell ref="F8:F35"/>
    <mergeCell ref="E8:E35"/>
    <mergeCell ref="D8:D35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7" sqref="A7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4" customWidth="1"/>
    <col min="7" max="7" width="26.8515625" style="4" bestFit="1" customWidth="1"/>
    <col min="8" max="8" width="14.00390625" style="4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4" bestFit="1" customWidth="1"/>
    <col min="14" max="14" width="9.140625" style="4" customWidth="1"/>
  </cols>
  <sheetData>
    <row r="1" ht="12.75">
      <c r="A1" s="1" t="s">
        <v>0</v>
      </c>
    </row>
    <row r="3" spans="1:15" s="5" customFormat="1" ht="18">
      <c r="A3" s="1"/>
      <c r="B3" s="1"/>
      <c r="C3" s="1"/>
      <c r="D3" s="1"/>
      <c r="E3" s="1"/>
      <c r="F3" s="168" t="s">
        <v>97</v>
      </c>
      <c r="G3" s="168"/>
      <c r="H3" s="168"/>
      <c r="I3" s="168"/>
      <c r="J3" s="168"/>
      <c r="K3" s="1"/>
      <c r="M3" s="1"/>
      <c r="N3" s="7"/>
      <c r="O3" s="1"/>
    </row>
    <row r="4" spans="1:15" s="5" customFormat="1" ht="12.75">
      <c r="A4" s="1"/>
      <c r="B4" s="1"/>
      <c r="C4" s="1"/>
      <c r="D4" s="1"/>
      <c r="E4" s="1"/>
      <c r="F4" s="9"/>
      <c r="G4" s="9"/>
      <c r="H4" s="9"/>
      <c r="I4" s="9"/>
      <c r="J4" s="7"/>
      <c r="K4" s="1"/>
      <c r="M4" s="1"/>
      <c r="N4" s="7"/>
      <c r="O4" s="1"/>
    </row>
    <row r="5" spans="1:15" s="5" customFormat="1" ht="12.75">
      <c r="A5" s="1"/>
      <c r="B5" s="1"/>
      <c r="C5" s="1"/>
      <c r="D5" s="1"/>
      <c r="E5" s="1"/>
      <c r="F5" s="9"/>
      <c r="G5" s="9"/>
      <c r="H5" s="9"/>
      <c r="I5" s="9"/>
      <c r="J5" s="7"/>
      <c r="K5" s="1"/>
      <c r="M5" s="1"/>
      <c r="N5" s="7"/>
      <c r="O5" s="1"/>
    </row>
    <row r="6" spans="1:4" ht="13.5" thickBot="1">
      <c r="A6" s="1" t="s">
        <v>82</v>
      </c>
      <c r="B6" s="1"/>
      <c r="C6" s="1"/>
      <c r="D6" s="1"/>
    </row>
    <row r="7" spans="1:14" s="19" customFormat="1" ht="38.25" customHeight="1" thickBot="1">
      <c r="A7" s="91" t="s">
        <v>2</v>
      </c>
      <c r="B7" s="92" t="s">
        <v>3</v>
      </c>
      <c r="C7" s="93" t="s">
        <v>4</v>
      </c>
      <c r="D7" s="92" t="s">
        <v>5</v>
      </c>
      <c r="E7" s="94" t="s">
        <v>6</v>
      </c>
      <c r="F7" s="94" t="s">
        <v>7</v>
      </c>
      <c r="G7" s="94" t="s">
        <v>8</v>
      </c>
      <c r="H7" s="94" t="s">
        <v>9</v>
      </c>
      <c r="I7" s="94" t="s">
        <v>10</v>
      </c>
      <c r="J7" s="94" t="s">
        <v>11</v>
      </c>
      <c r="K7" s="94" t="s">
        <v>12</v>
      </c>
      <c r="L7" s="95" t="s">
        <v>13</v>
      </c>
      <c r="M7" s="95" t="s">
        <v>14</v>
      </c>
      <c r="N7" s="96" t="s">
        <v>15</v>
      </c>
    </row>
    <row r="8" spans="1:14" ht="12.75" customHeight="1">
      <c r="A8" s="165">
        <v>1</v>
      </c>
      <c r="B8" s="169">
        <v>1538</v>
      </c>
      <c r="C8" s="143">
        <v>44336</v>
      </c>
      <c r="D8" s="182" t="s">
        <v>83</v>
      </c>
      <c r="E8" s="185">
        <v>4851409</v>
      </c>
      <c r="F8" s="174">
        <f>SUM(M8:M10)</f>
        <v>20231.84</v>
      </c>
      <c r="G8" s="185" t="s">
        <v>84</v>
      </c>
      <c r="H8" s="188" t="s">
        <v>67</v>
      </c>
      <c r="I8" s="97" t="s">
        <v>58</v>
      </c>
      <c r="J8" s="97" t="s">
        <v>59</v>
      </c>
      <c r="K8" s="97">
        <v>240</v>
      </c>
      <c r="L8" s="98">
        <v>44255</v>
      </c>
      <c r="M8" s="99">
        <v>4943.49</v>
      </c>
      <c r="N8" s="100" t="s">
        <v>85</v>
      </c>
    </row>
    <row r="9" spans="1:14" ht="12.75">
      <c r="A9" s="166"/>
      <c r="B9" s="170"/>
      <c r="C9" s="144"/>
      <c r="D9" s="183"/>
      <c r="E9" s="186"/>
      <c r="F9" s="175"/>
      <c r="G9" s="186"/>
      <c r="H9" s="189"/>
      <c r="I9" s="105" t="s">
        <v>40</v>
      </c>
      <c r="J9" s="105" t="s">
        <v>41</v>
      </c>
      <c r="K9" s="97">
        <v>500153</v>
      </c>
      <c r="L9" s="98">
        <v>44255</v>
      </c>
      <c r="M9" s="99">
        <v>2868.83</v>
      </c>
      <c r="N9" s="106" t="s">
        <v>85</v>
      </c>
    </row>
    <row r="10" spans="1:14" ht="13.5" thickBot="1">
      <c r="A10" s="167"/>
      <c r="B10" s="171"/>
      <c r="C10" s="101"/>
      <c r="D10" s="184"/>
      <c r="E10" s="187"/>
      <c r="F10" s="176"/>
      <c r="G10" s="187"/>
      <c r="H10" s="190"/>
      <c r="I10" s="107" t="s">
        <v>52</v>
      </c>
      <c r="J10" s="107" t="s">
        <v>53</v>
      </c>
      <c r="K10" s="108" t="s">
        <v>86</v>
      </c>
      <c r="L10" s="109">
        <v>44255</v>
      </c>
      <c r="M10" s="110">
        <v>12419.52</v>
      </c>
      <c r="N10" s="111" t="s">
        <v>85</v>
      </c>
    </row>
    <row r="11" spans="1:14" ht="16.5" thickBot="1">
      <c r="A11" s="72"/>
      <c r="B11" s="72"/>
      <c r="C11" s="72"/>
      <c r="D11" s="112" t="s">
        <v>77</v>
      </c>
      <c r="E11" s="113"/>
      <c r="F11" s="114">
        <f>SUM(F8:F8)</f>
        <v>20231.84</v>
      </c>
      <c r="G11" s="72"/>
      <c r="H11" s="115"/>
      <c r="I11" s="116"/>
      <c r="J11" s="117"/>
      <c r="K11" s="116"/>
      <c r="L11" s="118"/>
      <c r="M11" s="119">
        <f>SUM(M8:M10)</f>
        <v>20231.84</v>
      </c>
      <c r="N11" s="120"/>
    </row>
    <row r="12" spans="1:14" ht="12.75">
      <c r="A12" s="72"/>
      <c r="B12" s="72"/>
      <c r="C12" s="72"/>
      <c r="D12" s="121"/>
      <c r="E12" s="72"/>
      <c r="F12" s="72"/>
      <c r="G12" s="72"/>
      <c r="H12" s="115"/>
      <c r="I12" s="116"/>
      <c r="J12" s="117"/>
      <c r="K12" s="116"/>
      <c r="L12" s="118"/>
      <c r="M12" s="122"/>
      <c r="N12" s="120"/>
    </row>
    <row r="13" spans="1:14" ht="12.75">
      <c r="A13" s="72"/>
      <c r="B13" s="72"/>
      <c r="C13" s="72"/>
      <c r="D13" s="121"/>
      <c r="E13" s="72"/>
      <c r="F13" s="72"/>
      <c r="G13" s="72"/>
      <c r="H13" s="115"/>
      <c r="I13" s="116"/>
      <c r="J13" s="117"/>
      <c r="K13" s="116"/>
      <c r="L13" s="118"/>
      <c r="M13" s="122"/>
      <c r="N13" s="120"/>
    </row>
    <row r="14" spans="1:14" ht="12.75">
      <c r="A14" s="72"/>
      <c r="B14" s="72"/>
      <c r="C14" s="72"/>
      <c r="D14" s="121"/>
      <c r="E14" s="72"/>
      <c r="F14" s="72"/>
      <c r="G14" s="72"/>
      <c r="H14" s="115"/>
      <c r="I14" s="116"/>
      <c r="J14" s="117"/>
      <c r="K14" s="116"/>
      <c r="L14" s="118"/>
      <c r="M14" s="122"/>
      <c r="N14" s="120"/>
    </row>
    <row r="15" spans="1:14" ht="12.75">
      <c r="A15" s="72"/>
      <c r="B15" s="72"/>
      <c r="C15" s="72"/>
      <c r="D15" s="121"/>
      <c r="E15" s="72"/>
      <c r="F15" s="72"/>
      <c r="G15" s="72"/>
      <c r="H15" s="115"/>
      <c r="I15" s="116"/>
      <c r="J15" s="117"/>
      <c r="K15" s="116"/>
      <c r="L15" s="118"/>
      <c r="M15" s="122"/>
      <c r="N15" s="120"/>
    </row>
    <row r="16" spans="1:14" ht="12.75">
      <c r="A16" s="72"/>
      <c r="B16" s="72"/>
      <c r="C16" s="72"/>
      <c r="D16" s="121"/>
      <c r="E16" s="72"/>
      <c r="F16" s="72"/>
      <c r="G16" s="72"/>
      <c r="H16" s="115"/>
      <c r="I16" s="116"/>
      <c r="J16" s="117"/>
      <c r="K16" s="116"/>
      <c r="L16" s="118"/>
      <c r="M16" s="122"/>
      <c r="N16" s="120"/>
    </row>
    <row r="17" spans="1:14" ht="15.75">
      <c r="A17" s="72"/>
      <c r="B17" s="72"/>
      <c r="C17" s="72"/>
      <c r="D17" s="123"/>
      <c r="E17" s="72"/>
      <c r="F17" s="124"/>
      <c r="G17" s="72"/>
      <c r="H17" s="115"/>
      <c r="I17" s="116"/>
      <c r="J17" s="117"/>
      <c r="K17" s="116"/>
      <c r="L17" s="118"/>
      <c r="M17" s="122"/>
      <c r="N17" s="120"/>
    </row>
    <row r="18" spans="1:14" ht="12.75">
      <c r="A18" s="72"/>
      <c r="B18" s="72"/>
      <c r="C18" s="72"/>
      <c r="D18" s="121"/>
      <c r="E18" s="72"/>
      <c r="F18" s="72"/>
      <c r="G18" s="125"/>
      <c r="H18" s="115"/>
      <c r="I18" s="116"/>
      <c r="J18" s="117"/>
      <c r="K18" s="116"/>
      <c r="L18" s="118"/>
      <c r="M18" s="122"/>
      <c r="N18" s="120"/>
    </row>
    <row r="19" spans="1:14" ht="15">
      <c r="A19" s="72"/>
      <c r="B19" s="72"/>
      <c r="C19" s="72"/>
      <c r="D19" s="85" t="s">
        <v>78</v>
      </c>
      <c r="E19" s="84"/>
      <c r="F19" s="72"/>
      <c r="G19" s="72"/>
      <c r="H19" s="72"/>
      <c r="I19" s="85" t="s">
        <v>79</v>
      </c>
      <c r="J19" s="79"/>
      <c r="K19" s="80"/>
      <c r="L19" s="74"/>
      <c r="M19" s="81"/>
      <c r="N19" s="81"/>
    </row>
    <row r="20" spans="1:14" ht="15">
      <c r="A20" s="72"/>
      <c r="B20" s="72"/>
      <c r="C20" s="72"/>
      <c r="D20" s="84" t="s">
        <v>80</v>
      </c>
      <c r="E20" s="84"/>
      <c r="F20" s="72"/>
      <c r="G20" s="72"/>
      <c r="H20" s="72"/>
      <c r="I20" s="84" t="s">
        <v>87</v>
      </c>
      <c r="J20" s="79"/>
      <c r="K20" s="80"/>
      <c r="L20" s="74"/>
      <c r="M20" s="81"/>
      <c r="N20" s="81"/>
    </row>
    <row r="21" spans="1:14" ht="12.75">
      <c r="A21" s="72"/>
      <c r="B21" s="72"/>
      <c r="C21" s="72"/>
      <c r="D21" s="126"/>
      <c r="E21" s="72"/>
      <c r="F21" s="72"/>
      <c r="G21" s="72"/>
      <c r="H21" s="72"/>
      <c r="I21" s="80"/>
      <c r="J21" s="80"/>
      <c r="K21" s="80"/>
      <c r="L21" s="74"/>
      <c r="M21" s="81"/>
      <c r="N21" s="81"/>
    </row>
    <row r="22" spans="1:14" ht="12.75">
      <c r="A22" s="72"/>
      <c r="B22" s="72"/>
      <c r="C22" s="72"/>
      <c r="J22" s="80"/>
      <c r="K22" s="80"/>
      <c r="L22" s="74"/>
      <c r="M22" s="81"/>
      <c r="N22" s="81"/>
    </row>
    <row r="23" spans="1:14" ht="12.75">
      <c r="A23" s="72"/>
      <c r="B23" s="72"/>
      <c r="C23" s="72"/>
      <c r="J23" s="80"/>
      <c r="K23" s="80"/>
      <c r="L23" s="74"/>
      <c r="M23" s="81"/>
      <c r="N23" s="81"/>
    </row>
    <row r="26" spans="9:13" ht="15">
      <c r="I26" s="85"/>
      <c r="J26" s="84"/>
      <c r="K26" s="84"/>
      <c r="L26" s="84"/>
      <c r="M26" s="84"/>
    </row>
    <row r="27" spans="9:13" ht="15">
      <c r="I27" s="84"/>
      <c r="J27" s="85"/>
      <c r="K27" s="84"/>
      <c r="L27" s="84"/>
      <c r="M27" s="84"/>
    </row>
    <row r="28" spans="9:13" ht="15">
      <c r="I28" s="84"/>
      <c r="J28" s="84"/>
      <c r="K28" s="84"/>
      <c r="L28" s="84"/>
      <c r="M28" s="84"/>
    </row>
    <row r="30" spans="6:7" ht="15">
      <c r="F30" s="85"/>
      <c r="G30" s="84"/>
    </row>
    <row r="31" spans="6:7" ht="15">
      <c r="F31" s="84"/>
      <c r="G31" s="84"/>
    </row>
    <row r="32" spans="6:7" ht="15">
      <c r="F32" s="84"/>
      <c r="G32" s="84"/>
    </row>
  </sheetData>
  <sheetProtection selectLockedCells="1" selectUnlockedCells="1"/>
  <mergeCells count="9">
    <mergeCell ref="F3:J3"/>
    <mergeCell ref="E8:E10"/>
    <mergeCell ref="F8:F10"/>
    <mergeCell ref="G8:G10"/>
    <mergeCell ref="H8:H10"/>
    <mergeCell ref="D8:D10"/>
    <mergeCell ref="A8:A10"/>
    <mergeCell ref="B8:B10"/>
    <mergeCell ref="C8:C10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F3" sqref="F3:J3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4" customWidth="1"/>
    <col min="7" max="7" width="26.8515625" style="4" bestFit="1" customWidth="1"/>
    <col min="8" max="8" width="14.00390625" style="4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4" bestFit="1" customWidth="1"/>
    <col min="14" max="14" width="9.140625" style="4" customWidth="1"/>
  </cols>
  <sheetData>
    <row r="1" ht="12.75">
      <c r="A1" s="1" t="s">
        <v>0</v>
      </c>
    </row>
    <row r="3" spans="1:15" s="5" customFormat="1" ht="18">
      <c r="A3" s="1"/>
      <c r="B3" s="1"/>
      <c r="C3" s="1"/>
      <c r="D3" s="1"/>
      <c r="E3" s="1"/>
      <c r="F3" s="168" t="s">
        <v>98</v>
      </c>
      <c r="G3" s="168"/>
      <c r="H3" s="168"/>
      <c r="I3" s="168"/>
      <c r="J3" s="168"/>
      <c r="K3" s="1"/>
      <c r="M3" s="1"/>
      <c r="N3" s="7"/>
      <c r="O3" s="1"/>
    </row>
    <row r="4" spans="1:15" s="5" customFormat="1" ht="12.75">
      <c r="A4" s="1"/>
      <c r="B4" s="1"/>
      <c r="C4" s="1"/>
      <c r="D4" s="1"/>
      <c r="E4" s="1"/>
      <c r="F4" s="9"/>
      <c r="G4" s="9"/>
      <c r="H4" s="9"/>
      <c r="I4" s="9"/>
      <c r="J4" s="7"/>
      <c r="K4" s="1"/>
      <c r="M4" s="1"/>
      <c r="N4" s="7"/>
      <c r="O4" s="1"/>
    </row>
    <row r="5" spans="1:15" s="5" customFormat="1" ht="12.75">
      <c r="A5" s="1"/>
      <c r="B5" s="1"/>
      <c r="C5" s="1"/>
      <c r="D5" s="1"/>
      <c r="E5" s="1"/>
      <c r="F5" s="9"/>
      <c r="G5" s="9"/>
      <c r="H5" s="9"/>
      <c r="I5" s="9"/>
      <c r="J5" s="7"/>
      <c r="K5" s="1"/>
      <c r="M5" s="1"/>
      <c r="N5" s="7"/>
      <c r="O5" s="1"/>
    </row>
    <row r="6" spans="1:4" ht="13.5" thickBot="1">
      <c r="A6" s="1" t="s">
        <v>88</v>
      </c>
      <c r="B6" s="1"/>
      <c r="C6" s="1"/>
      <c r="D6" s="1"/>
    </row>
    <row r="7" spans="1:14" s="19" customFormat="1" ht="38.25" customHeight="1" thickBot="1">
      <c r="A7" s="91" t="s">
        <v>2</v>
      </c>
      <c r="B7" s="92" t="s">
        <v>3</v>
      </c>
      <c r="C7" s="93" t="s">
        <v>4</v>
      </c>
      <c r="D7" s="92" t="s">
        <v>5</v>
      </c>
      <c r="E7" s="94" t="s">
        <v>6</v>
      </c>
      <c r="F7" s="94" t="s">
        <v>7</v>
      </c>
      <c r="G7" s="94" t="s">
        <v>8</v>
      </c>
      <c r="H7" s="94" t="s">
        <v>9</v>
      </c>
      <c r="I7" s="94" t="s">
        <v>10</v>
      </c>
      <c r="J7" s="94" t="s">
        <v>11</v>
      </c>
      <c r="K7" s="94" t="s">
        <v>12</v>
      </c>
      <c r="L7" s="95" t="s">
        <v>13</v>
      </c>
      <c r="M7" s="95" t="s">
        <v>14</v>
      </c>
      <c r="N7" s="96" t="s">
        <v>15</v>
      </c>
    </row>
    <row r="8" spans="1:14" ht="12.75" customHeight="1">
      <c r="A8" s="207">
        <v>1</v>
      </c>
      <c r="B8" s="169">
        <v>1532</v>
      </c>
      <c r="C8" s="143">
        <v>44336</v>
      </c>
      <c r="D8" s="199" t="s">
        <v>16</v>
      </c>
      <c r="E8" s="181">
        <v>30565678</v>
      </c>
      <c r="F8" s="191">
        <f>SUM(M8:M9)</f>
        <v>376004.88</v>
      </c>
      <c r="G8" s="181" t="s">
        <v>17</v>
      </c>
      <c r="H8" s="172" t="s">
        <v>18</v>
      </c>
      <c r="I8" s="181" t="s">
        <v>89</v>
      </c>
      <c r="J8" s="105" t="s">
        <v>90</v>
      </c>
      <c r="K8" s="97">
        <v>919</v>
      </c>
      <c r="L8" s="98">
        <v>44255</v>
      </c>
      <c r="M8" s="127">
        <v>79841.76</v>
      </c>
      <c r="N8" s="128" t="s">
        <v>91</v>
      </c>
    </row>
    <row r="9" spans="1:14" ht="27.75" customHeight="1" thickBot="1">
      <c r="A9" s="208"/>
      <c r="B9" s="171"/>
      <c r="C9" s="101"/>
      <c r="D9" s="200"/>
      <c r="E9" s="180"/>
      <c r="F9" s="192"/>
      <c r="G9" s="180"/>
      <c r="H9" s="142"/>
      <c r="I9" s="180"/>
      <c r="J9" s="107" t="s">
        <v>90</v>
      </c>
      <c r="K9" s="129">
        <v>920</v>
      </c>
      <c r="L9" s="109">
        <v>44255</v>
      </c>
      <c r="M9" s="130">
        <v>296163.12</v>
      </c>
      <c r="N9" s="131" t="s">
        <v>91</v>
      </c>
    </row>
    <row r="10" spans="1:14" ht="12.75" customHeight="1">
      <c r="A10" s="209">
        <v>2</v>
      </c>
      <c r="B10" s="201">
        <v>1533</v>
      </c>
      <c r="C10" s="204">
        <v>44336</v>
      </c>
      <c r="D10" s="193" t="s">
        <v>83</v>
      </c>
      <c r="E10" s="102">
        <v>4851409</v>
      </c>
      <c r="F10" s="191">
        <f>SUM(M10:M12)</f>
        <v>142172.5</v>
      </c>
      <c r="G10" s="102" t="s">
        <v>84</v>
      </c>
      <c r="H10" s="172" t="s">
        <v>67</v>
      </c>
      <c r="I10" s="197" t="s">
        <v>89</v>
      </c>
      <c r="J10" s="132" t="s">
        <v>90</v>
      </c>
      <c r="K10" s="133">
        <v>921</v>
      </c>
      <c r="L10" s="134">
        <v>44255</v>
      </c>
      <c r="M10" s="135">
        <v>57018.69</v>
      </c>
      <c r="N10" s="136" t="s">
        <v>91</v>
      </c>
    </row>
    <row r="11" spans="1:14" ht="12.75">
      <c r="A11" s="210"/>
      <c r="B11" s="202"/>
      <c r="C11" s="205"/>
      <c r="D11" s="194"/>
      <c r="E11" s="103"/>
      <c r="F11" s="196"/>
      <c r="G11" s="103"/>
      <c r="H11" s="173"/>
      <c r="I11" s="198"/>
      <c r="J11" s="105" t="s">
        <v>90</v>
      </c>
      <c r="K11" s="97">
        <v>922</v>
      </c>
      <c r="L11" s="98">
        <v>44255</v>
      </c>
      <c r="M11" s="127">
        <v>22329.97</v>
      </c>
      <c r="N11" s="137" t="s">
        <v>91</v>
      </c>
    </row>
    <row r="12" spans="1:14" ht="13.5" thickBot="1">
      <c r="A12" s="211"/>
      <c r="B12" s="203"/>
      <c r="C12" s="206"/>
      <c r="D12" s="195"/>
      <c r="E12" s="104"/>
      <c r="F12" s="192"/>
      <c r="G12" s="104"/>
      <c r="H12" s="142"/>
      <c r="I12" s="138" t="s">
        <v>44</v>
      </c>
      <c r="J12" s="107" t="s">
        <v>45</v>
      </c>
      <c r="K12" s="129">
        <v>2645099</v>
      </c>
      <c r="L12" s="109">
        <v>44255</v>
      </c>
      <c r="M12" s="130">
        <v>62823.84</v>
      </c>
      <c r="N12" s="139" t="s">
        <v>91</v>
      </c>
    </row>
    <row r="13" spans="1:14" ht="16.5" thickBot="1">
      <c r="A13" s="72"/>
      <c r="B13" s="72"/>
      <c r="C13" s="72"/>
      <c r="D13" s="112" t="s">
        <v>77</v>
      </c>
      <c r="E13" s="113"/>
      <c r="F13" s="140">
        <f>SUM(F8:F10)</f>
        <v>518177.38</v>
      </c>
      <c r="G13" s="72"/>
      <c r="H13" s="115"/>
      <c r="I13" s="116"/>
      <c r="J13" s="117"/>
      <c r="K13" s="116"/>
      <c r="L13" s="118"/>
      <c r="M13" s="119">
        <f>SUM(M8:M12)</f>
        <v>518177.38</v>
      </c>
      <c r="N13" s="120"/>
    </row>
    <row r="14" spans="1:14" ht="12.75">
      <c r="A14" s="72"/>
      <c r="B14" s="72"/>
      <c r="C14" s="72"/>
      <c r="D14" s="121"/>
      <c r="E14" s="72"/>
      <c r="F14" s="72"/>
      <c r="G14" s="72"/>
      <c r="H14" s="115"/>
      <c r="I14" s="116"/>
      <c r="J14" s="117"/>
      <c r="K14" s="116"/>
      <c r="L14" s="118"/>
      <c r="M14" s="122"/>
      <c r="N14" s="120"/>
    </row>
    <row r="15" spans="1:14" ht="15.75">
      <c r="A15" s="72"/>
      <c r="B15" s="72"/>
      <c r="C15" s="72"/>
      <c r="D15" s="123"/>
      <c r="E15" s="72"/>
      <c r="F15" s="124"/>
      <c r="G15" s="72"/>
      <c r="H15" s="115"/>
      <c r="I15" s="116"/>
      <c r="J15" s="117"/>
      <c r="K15" s="116"/>
      <c r="L15" s="118"/>
      <c r="M15" s="122"/>
      <c r="N15" s="120"/>
    </row>
    <row r="16" spans="1:14" ht="12.75">
      <c r="A16" s="72"/>
      <c r="B16" s="72"/>
      <c r="C16" s="72"/>
      <c r="D16" s="121"/>
      <c r="E16" s="72"/>
      <c r="F16" s="72"/>
      <c r="G16" s="125"/>
      <c r="H16" s="115"/>
      <c r="I16" s="116"/>
      <c r="J16" s="117"/>
      <c r="K16" s="116"/>
      <c r="L16" s="118"/>
      <c r="M16" s="122"/>
      <c r="N16" s="120"/>
    </row>
    <row r="17" spans="1:14" ht="15">
      <c r="A17" s="72"/>
      <c r="B17" s="72"/>
      <c r="C17" s="72"/>
      <c r="D17" s="85" t="s">
        <v>78</v>
      </c>
      <c r="E17" s="84"/>
      <c r="F17" s="72"/>
      <c r="G17" s="72"/>
      <c r="H17" s="72"/>
      <c r="I17" s="85" t="s">
        <v>79</v>
      </c>
      <c r="J17" s="79"/>
      <c r="K17" s="80"/>
      <c r="L17" s="74"/>
      <c r="M17" s="81"/>
      <c r="N17" s="81"/>
    </row>
    <row r="18" spans="1:14" ht="15">
      <c r="A18" s="72"/>
      <c r="B18" s="72"/>
      <c r="C18" s="72"/>
      <c r="D18" s="84" t="s">
        <v>80</v>
      </c>
      <c r="E18" s="84"/>
      <c r="F18" s="72"/>
      <c r="G18" s="72"/>
      <c r="H18" s="72"/>
      <c r="I18" s="84" t="s">
        <v>87</v>
      </c>
      <c r="J18" s="79"/>
      <c r="K18" s="80"/>
      <c r="L18" s="74"/>
      <c r="M18" s="81"/>
      <c r="N18" s="81"/>
    </row>
    <row r="19" spans="1:14" ht="12.75">
      <c r="A19" s="72"/>
      <c r="B19" s="72"/>
      <c r="C19" s="72"/>
      <c r="D19" s="126"/>
      <c r="E19" s="72"/>
      <c r="F19" s="72"/>
      <c r="G19" s="72"/>
      <c r="H19" s="72"/>
      <c r="I19" s="80"/>
      <c r="J19" s="80"/>
      <c r="K19" s="80"/>
      <c r="L19" s="74"/>
      <c r="M19" s="81"/>
      <c r="N19" s="81"/>
    </row>
    <row r="20" spans="1:14" ht="12.75">
      <c r="A20" s="72"/>
      <c r="B20" s="72"/>
      <c r="C20" s="72"/>
      <c r="J20" s="80"/>
      <c r="K20" s="80"/>
      <c r="L20" s="74"/>
      <c r="M20" s="81"/>
      <c r="N20" s="81"/>
    </row>
    <row r="21" spans="1:14" ht="12.75">
      <c r="A21" s="72"/>
      <c r="B21" s="72"/>
      <c r="C21" s="72"/>
      <c r="J21" s="80"/>
      <c r="K21" s="80"/>
      <c r="L21" s="74"/>
      <c r="M21" s="81"/>
      <c r="N21" s="81"/>
    </row>
    <row r="24" spans="9:13" ht="15">
      <c r="I24" s="85"/>
      <c r="J24" s="84"/>
      <c r="K24" s="84"/>
      <c r="L24" s="84"/>
      <c r="M24" s="84"/>
    </row>
    <row r="25" spans="9:13" ht="15">
      <c r="I25" s="84"/>
      <c r="J25" s="85"/>
      <c r="K25" s="84"/>
      <c r="L25" s="84"/>
      <c r="M25" s="84"/>
    </row>
    <row r="26" spans="9:13" ht="15">
      <c r="I26" s="84"/>
      <c r="J26" s="84"/>
      <c r="K26" s="84"/>
      <c r="L26" s="84"/>
      <c r="M26" s="84"/>
    </row>
    <row r="28" spans="6:7" ht="15">
      <c r="F28" s="85"/>
      <c r="G28" s="84"/>
    </row>
    <row r="29" spans="6:7" ht="15">
      <c r="F29" s="84"/>
      <c r="G29" s="84"/>
    </row>
    <row r="30" spans="6:7" ht="15">
      <c r="F30" s="84"/>
      <c r="G30" s="84"/>
    </row>
  </sheetData>
  <sheetProtection selectLockedCells="1" selectUnlockedCells="1"/>
  <mergeCells count="19">
    <mergeCell ref="A8:A9"/>
    <mergeCell ref="B8:B9"/>
    <mergeCell ref="C8:C9"/>
    <mergeCell ref="A10:A12"/>
    <mergeCell ref="I10:I11"/>
    <mergeCell ref="D8:D9"/>
    <mergeCell ref="B10:B12"/>
    <mergeCell ref="C10:C12"/>
    <mergeCell ref="D10:D12"/>
    <mergeCell ref="E10:E12"/>
    <mergeCell ref="G10:G12"/>
    <mergeCell ref="H10:H12"/>
    <mergeCell ref="F10:F12"/>
    <mergeCell ref="E8:E9"/>
    <mergeCell ref="F8:F9"/>
    <mergeCell ref="G8:G9"/>
    <mergeCell ref="F3:J3"/>
    <mergeCell ref="H8:H9"/>
    <mergeCell ref="I8:I9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F3" sqref="F3:J3"/>
    </sheetView>
  </sheetViews>
  <sheetFormatPr defaultColWidth="9.140625" defaultRowHeight="12.75"/>
  <cols>
    <col min="1" max="1" width="3.8515625" style="4" bestFit="1" customWidth="1"/>
    <col min="2" max="2" width="6.8515625" style="4" customWidth="1"/>
    <col min="3" max="3" width="10.140625" style="4" bestFit="1" customWidth="1"/>
    <col min="4" max="4" width="16.28125" style="4" customWidth="1"/>
    <col min="5" max="5" width="10.28125" style="4" customWidth="1"/>
    <col min="6" max="6" width="13.140625" style="3" customWidth="1"/>
    <col min="7" max="7" width="26.8515625" style="4" bestFit="1" customWidth="1"/>
    <col min="8" max="8" width="14.00390625" style="4" bestFit="1" customWidth="1"/>
    <col min="9" max="9" width="36.8515625" style="4" customWidth="1"/>
    <col min="10" max="10" width="9.57421875" style="4" customWidth="1"/>
    <col min="11" max="11" width="9.8515625" style="4" customWidth="1"/>
    <col min="12" max="12" width="10.8515625" style="4" customWidth="1"/>
    <col min="13" max="13" width="11.7109375" style="4" bestFit="1" customWidth="1"/>
    <col min="14" max="14" width="9.140625" style="4" customWidth="1"/>
  </cols>
  <sheetData>
    <row r="1" ht="12.75">
      <c r="A1" s="1" t="s">
        <v>0</v>
      </c>
    </row>
    <row r="3" spans="1:15" s="5" customFormat="1" ht="18">
      <c r="A3" s="1"/>
      <c r="B3" s="1"/>
      <c r="C3" s="1"/>
      <c r="D3" s="1"/>
      <c r="E3" s="1"/>
      <c r="F3" s="168" t="s">
        <v>99</v>
      </c>
      <c r="G3" s="168"/>
      <c r="H3" s="168"/>
      <c r="I3" s="168"/>
      <c r="J3" s="168"/>
      <c r="K3" s="1"/>
      <c r="M3" s="1"/>
      <c r="N3" s="7"/>
      <c r="O3" s="1"/>
    </row>
    <row r="4" spans="1:15" s="5" customFormat="1" ht="12.75">
      <c r="A4" s="1"/>
      <c r="B4" s="1"/>
      <c r="C4" s="1"/>
      <c r="D4" s="1"/>
      <c r="E4" s="1"/>
      <c r="F4" s="8"/>
      <c r="G4" s="9"/>
      <c r="H4" s="9"/>
      <c r="I4" s="9"/>
      <c r="J4" s="7"/>
      <c r="K4" s="1"/>
      <c r="M4" s="1"/>
      <c r="N4" s="7"/>
      <c r="O4" s="1"/>
    </row>
    <row r="5" spans="1:15" s="5" customFormat="1" ht="12.75">
      <c r="A5" s="1"/>
      <c r="B5" s="1"/>
      <c r="C5" s="1"/>
      <c r="D5" s="1"/>
      <c r="E5" s="1"/>
      <c r="F5" s="8"/>
      <c r="G5" s="9"/>
      <c r="H5" s="9"/>
      <c r="I5" s="9"/>
      <c r="J5" s="7"/>
      <c r="K5" s="1"/>
      <c r="M5" s="1"/>
      <c r="N5" s="7"/>
      <c r="O5" s="1"/>
    </row>
    <row r="6" spans="1:4" ht="13.5" thickBot="1">
      <c r="A6" s="1" t="s">
        <v>92</v>
      </c>
      <c r="B6" s="1"/>
      <c r="C6" s="1"/>
      <c r="D6" s="1"/>
    </row>
    <row r="7" spans="1:14" s="19" customFormat="1" ht="38.25" customHeight="1" thickBot="1">
      <c r="A7" s="91" t="s">
        <v>2</v>
      </c>
      <c r="B7" s="92" t="s">
        <v>3</v>
      </c>
      <c r="C7" s="93" t="s">
        <v>4</v>
      </c>
      <c r="D7" s="92" t="s">
        <v>5</v>
      </c>
      <c r="E7" s="94" t="s">
        <v>6</v>
      </c>
      <c r="F7" s="141" t="s">
        <v>7</v>
      </c>
      <c r="G7" s="94" t="s">
        <v>8</v>
      </c>
      <c r="H7" s="94" t="s">
        <v>9</v>
      </c>
      <c r="I7" s="94" t="s">
        <v>10</v>
      </c>
      <c r="J7" s="94" t="s">
        <v>11</v>
      </c>
      <c r="K7" s="94" t="s">
        <v>12</v>
      </c>
      <c r="L7" s="95" t="s">
        <v>13</v>
      </c>
      <c r="M7" s="95" t="s">
        <v>14</v>
      </c>
      <c r="N7" s="96" t="s">
        <v>15</v>
      </c>
    </row>
    <row r="8" spans="1:14" ht="12.75" customHeight="1">
      <c r="A8" s="207">
        <v>1</v>
      </c>
      <c r="B8" s="169">
        <v>1534</v>
      </c>
      <c r="C8" s="143">
        <v>44336</v>
      </c>
      <c r="D8" s="214" t="s">
        <v>16</v>
      </c>
      <c r="E8" s="169">
        <v>30565678</v>
      </c>
      <c r="F8" s="174">
        <f>SUM(M8:M9)</f>
        <v>440394.32</v>
      </c>
      <c r="G8" s="169" t="s">
        <v>17</v>
      </c>
      <c r="H8" s="188" t="s">
        <v>18</v>
      </c>
      <c r="I8" s="181" t="s">
        <v>89</v>
      </c>
      <c r="J8" s="105" t="s">
        <v>90</v>
      </c>
      <c r="K8" s="97">
        <v>929</v>
      </c>
      <c r="L8" s="98">
        <v>44255</v>
      </c>
      <c r="M8" s="99">
        <v>402577</v>
      </c>
      <c r="N8" s="106" t="s">
        <v>93</v>
      </c>
    </row>
    <row r="9" spans="1:14" ht="26.25" customHeight="1" thickBot="1">
      <c r="A9" s="208"/>
      <c r="B9" s="171"/>
      <c r="C9" s="101"/>
      <c r="D9" s="217"/>
      <c r="E9" s="171"/>
      <c r="F9" s="176"/>
      <c r="G9" s="171"/>
      <c r="H9" s="190"/>
      <c r="I9" s="180"/>
      <c r="J9" s="107" t="s">
        <v>90</v>
      </c>
      <c r="K9" s="129">
        <v>918</v>
      </c>
      <c r="L9" s="109">
        <v>44255</v>
      </c>
      <c r="M9" s="110">
        <v>37817.32</v>
      </c>
      <c r="N9" s="111" t="s">
        <v>93</v>
      </c>
    </row>
    <row r="10" spans="1:14" ht="12.75">
      <c r="A10" s="207">
        <v>2</v>
      </c>
      <c r="B10" s="169">
        <v>1535</v>
      </c>
      <c r="C10" s="143">
        <v>44336</v>
      </c>
      <c r="D10" s="214" t="s">
        <v>94</v>
      </c>
      <c r="E10" s="169">
        <v>33358111</v>
      </c>
      <c r="F10" s="174">
        <f>SUM(M10:M13)</f>
        <v>523081.6</v>
      </c>
      <c r="G10" s="169" t="s">
        <v>61</v>
      </c>
      <c r="H10" s="188" t="s">
        <v>62</v>
      </c>
      <c r="I10" s="213" t="s">
        <v>44</v>
      </c>
      <c r="J10" s="97" t="s">
        <v>45</v>
      </c>
      <c r="K10" s="145">
        <v>2645101</v>
      </c>
      <c r="L10" s="146">
        <v>44255</v>
      </c>
      <c r="M10" s="147">
        <v>109293.78</v>
      </c>
      <c r="N10" s="145" t="s">
        <v>93</v>
      </c>
    </row>
    <row r="11" spans="1:14" ht="12.75">
      <c r="A11" s="212"/>
      <c r="B11" s="170"/>
      <c r="C11" s="144"/>
      <c r="D11" s="215"/>
      <c r="E11" s="170"/>
      <c r="F11" s="175"/>
      <c r="G11" s="170"/>
      <c r="H11" s="189"/>
      <c r="I11" s="213"/>
      <c r="J11" s="97" t="s">
        <v>46</v>
      </c>
      <c r="K11" s="97">
        <v>645080</v>
      </c>
      <c r="L11" s="98">
        <v>44255</v>
      </c>
      <c r="M11" s="99">
        <v>124501.59</v>
      </c>
      <c r="N11" s="97" t="s">
        <v>93</v>
      </c>
    </row>
    <row r="12" spans="1:14" ht="12.75">
      <c r="A12" s="212"/>
      <c r="B12" s="170"/>
      <c r="C12" s="144"/>
      <c r="D12" s="215"/>
      <c r="E12" s="170"/>
      <c r="F12" s="175"/>
      <c r="G12" s="170"/>
      <c r="H12" s="189"/>
      <c r="I12" s="105" t="s">
        <v>89</v>
      </c>
      <c r="J12" s="97" t="s">
        <v>95</v>
      </c>
      <c r="K12" s="97">
        <v>20</v>
      </c>
      <c r="L12" s="98">
        <v>44255</v>
      </c>
      <c r="M12" s="99">
        <v>264016.18</v>
      </c>
      <c r="N12" s="100" t="s">
        <v>93</v>
      </c>
    </row>
    <row r="13" spans="1:14" ht="13.5" thickBot="1">
      <c r="A13" s="208"/>
      <c r="B13" s="171"/>
      <c r="C13" s="101"/>
      <c r="D13" s="216"/>
      <c r="E13" s="171"/>
      <c r="F13" s="176"/>
      <c r="G13" s="171"/>
      <c r="H13" s="190"/>
      <c r="I13" s="107" t="s">
        <v>40</v>
      </c>
      <c r="J13" s="107" t="s">
        <v>41</v>
      </c>
      <c r="K13" s="129">
        <v>500154</v>
      </c>
      <c r="L13" s="109">
        <v>44255</v>
      </c>
      <c r="M13" s="110">
        <v>25270.05</v>
      </c>
      <c r="N13" s="111" t="s">
        <v>93</v>
      </c>
    </row>
    <row r="14" spans="1:14" ht="12.75" customHeight="1">
      <c r="A14" s="207">
        <v>3</v>
      </c>
      <c r="B14" s="169">
        <v>1536</v>
      </c>
      <c r="C14" s="143">
        <v>44336</v>
      </c>
      <c r="D14" s="182" t="s">
        <v>83</v>
      </c>
      <c r="E14" s="185">
        <v>4851409</v>
      </c>
      <c r="F14" s="174">
        <f>SUM(M14:M16)</f>
        <v>88554.69</v>
      </c>
      <c r="G14" s="185" t="s">
        <v>84</v>
      </c>
      <c r="H14" s="188" t="s">
        <v>67</v>
      </c>
      <c r="I14" s="145" t="s">
        <v>48</v>
      </c>
      <c r="J14" s="148" t="s">
        <v>49</v>
      </c>
      <c r="K14" s="145">
        <v>10034</v>
      </c>
      <c r="L14" s="146">
        <v>44255</v>
      </c>
      <c r="M14" s="147">
        <v>16772.82</v>
      </c>
      <c r="N14" s="149" t="s">
        <v>93</v>
      </c>
    </row>
    <row r="15" spans="1:14" ht="12.75">
      <c r="A15" s="212"/>
      <c r="B15" s="170"/>
      <c r="C15" s="144"/>
      <c r="D15" s="183"/>
      <c r="E15" s="186"/>
      <c r="F15" s="175"/>
      <c r="G15" s="186"/>
      <c r="H15" s="189"/>
      <c r="I15" s="105" t="s">
        <v>42</v>
      </c>
      <c r="J15" s="105" t="s">
        <v>43</v>
      </c>
      <c r="K15" s="97">
        <v>1000096</v>
      </c>
      <c r="L15" s="98">
        <v>44255</v>
      </c>
      <c r="M15" s="99">
        <v>7035.67</v>
      </c>
      <c r="N15" s="106" t="s">
        <v>93</v>
      </c>
    </row>
    <row r="16" spans="1:14" ht="13.5" thickBot="1">
      <c r="A16" s="208"/>
      <c r="B16" s="171"/>
      <c r="C16" s="101"/>
      <c r="D16" s="184"/>
      <c r="E16" s="187"/>
      <c r="F16" s="176"/>
      <c r="G16" s="187"/>
      <c r="H16" s="190"/>
      <c r="I16" s="107" t="s">
        <v>55</v>
      </c>
      <c r="J16" s="107" t="s">
        <v>57</v>
      </c>
      <c r="K16" s="129">
        <v>8625875</v>
      </c>
      <c r="L16" s="109">
        <v>44255</v>
      </c>
      <c r="M16" s="110">
        <v>64746.2</v>
      </c>
      <c r="N16" s="111" t="s">
        <v>93</v>
      </c>
    </row>
    <row r="17" spans="1:14" ht="26.25" thickBot="1">
      <c r="A17" s="150">
        <v>4</v>
      </c>
      <c r="B17" s="57">
        <v>1537</v>
      </c>
      <c r="C17" s="151">
        <v>44336</v>
      </c>
      <c r="D17" s="152" t="s">
        <v>96</v>
      </c>
      <c r="E17" s="153">
        <v>13591928</v>
      </c>
      <c r="F17" s="58">
        <f>SUM(M17)</f>
        <v>6850.33</v>
      </c>
      <c r="G17" s="154" t="s">
        <v>71</v>
      </c>
      <c r="H17" s="155" t="s">
        <v>72</v>
      </c>
      <c r="I17" s="156" t="s">
        <v>27</v>
      </c>
      <c r="J17" s="157" t="s">
        <v>28</v>
      </c>
      <c r="K17" s="157">
        <v>2492</v>
      </c>
      <c r="L17" s="158">
        <v>44255</v>
      </c>
      <c r="M17" s="159">
        <v>6850.33</v>
      </c>
      <c r="N17" s="160" t="s">
        <v>93</v>
      </c>
    </row>
    <row r="18" spans="1:14" ht="16.5" thickBot="1">
      <c r="A18" s="72"/>
      <c r="B18" s="72"/>
      <c r="C18" s="72"/>
      <c r="D18" s="161" t="s">
        <v>77</v>
      </c>
      <c r="E18" s="162"/>
      <c r="F18" s="163">
        <f>SUM(F8:F17)</f>
        <v>1058880.94</v>
      </c>
      <c r="G18" s="72"/>
      <c r="H18" s="115"/>
      <c r="I18" s="116"/>
      <c r="J18" s="117"/>
      <c r="K18" s="116"/>
      <c r="L18" s="118"/>
      <c r="M18" s="119">
        <f>SUM(M8:M17)</f>
        <v>1058880.94</v>
      </c>
      <c r="N18" s="120"/>
    </row>
    <row r="19" spans="1:14" ht="12.75">
      <c r="A19" s="72"/>
      <c r="B19" s="72"/>
      <c r="C19" s="72"/>
      <c r="D19" s="121"/>
      <c r="E19" s="72"/>
      <c r="F19" s="78"/>
      <c r="G19" s="72"/>
      <c r="H19" s="115"/>
      <c r="I19" s="116"/>
      <c r="J19" s="117"/>
      <c r="K19" s="116"/>
      <c r="L19" s="118"/>
      <c r="M19" s="122"/>
      <c r="N19" s="120"/>
    </row>
    <row r="20" spans="1:14" ht="12.75">
      <c r="A20" s="72"/>
      <c r="B20" s="72"/>
      <c r="C20" s="72"/>
      <c r="D20" s="121"/>
      <c r="E20" s="72"/>
      <c r="F20" s="78"/>
      <c r="G20" s="72"/>
      <c r="H20" s="115"/>
      <c r="I20" s="116"/>
      <c r="J20" s="117"/>
      <c r="K20" s="116"/>
      <c r="L20" s="118"/>
      <c r="M20" s="122"/>
      <c r="N20" s="120"/>
    </row>
    <row r="21" spans="1:14" ht="12.75">
      <c r="A21" s="72"/>
      <c r="B21" s="72"/>
      <c r="C21" s="72"/>
      <c r="D21" s="121"/>
      <c r="E21" s="72"/>
      <c r="F21" s="78"/>
      <c r="G21" s="72"/>
      <c r="H21" s="115"/>
      <c r="I21" s="116"/>
      <c r="J21" s="117"/>
      <c r="K21" s="116"/>
      <c r="L21" s="118"/>
      <c r="M21" s="122"/>
      <c r="N21" s="120"/>
    </row>
    <row r="22" spans="1:14" ht="12.75">
      <c r="A22" s="72"/>
      <c r="B22" s="72"/>
      <c r="C22" s="72"/>
      <c r="D22" s="121"/>
      <c r="E22" s="72"/>
      <c r="F22" s="78"/>
      <c r="G22" s="72"/>
      <c r="H22" s="115"/>
      <c r="I22" s="116"/>
      <c r="J22" s="117"/>
      <c r="K22" s="116"/>
      <c r="L22" s="118"/>
      <c r="M22" s="122"/>
      <c r="N22" s="120"/>
    </row>
    <row r="23" spans="1:14" ht="12.75">
      <c r="A23" s="72"/>
      <c r="B23" s="72"/>
      <c r="C23" s="72"/>
      <c r="D23" s="121"/>
      <c r="E23" s="72"/>
      <c r="F23" s="78"/>
      <c r="G23" s="72"/>
      <c r="H23" s="115"/>
      <c r="I23" s="116"/>
      <c r="J23" s="117"/>
      <c r="K23" s="116"/>
      <c r="L23" s="118"/>
      <c r="M23" s="122"/>
      <c r="N23" s="120"/>
    </row>
    <row r="24" spans="1:14" ht="15.75">
      <c r="A24" s="72"/>
      <c r="B24" s="72"/>
      <c r="C24" s="72"/>
      <c r="D24" s="123"/>
      <c r="E24" s="72"/>
      <c r="F24" s="164"/>
      <c r="G24" s="72"/>
      <c r="H24" s="115"/>
      <c r="I24" s="116"/>
      <c r="J24" s="117"/>
      <c r="K24" s="116"/>
      <c r="L24" s="118"/>
      <c r="M24" s="122"/>
      <c r="N24" s="120"/>
    </row>
    <row r="25" spans="1:14" ht="12.75">
      <c r="A25" s="72"/>
      <c r="B25" s="72"/>
      <c r="C25" s="72"/>
      <c r="D25" s="121"/>
      <c r="E25" s="72"/>
      <c r="F25" s="78"/>
      <c r="G25" s="125"/>
      <c r="H25" s="115"/>
      <c r="I25" s="116"/>
      <c r="J25" s="117"/>
      <c r="K25" s="116"/>
      <c r="L25" s="118"/>
      <c r="M25" s="122"/>
      <c r="N25" s="120"/>
    </row>
    <row r="26" spans="1:14" ht="15">
      <c r="A26" s="72"/>
      <c r="B26" s="72"/>
      <c r="C26" s="72"/>
      <c r="D26" s="85" t="s">
        <v>78</v>
      </c>
      <c r="E26" s="84"/>
      <c r="F26" s="78"/>
      <c r="G26" s="72"/>
      <c r="H26" s="72"/>
      <c r="I26" s="85" t="s">
        <v>79</v>
      </c>
      <c r="J26" s="79"/>
      <c r="K26" s="80"/>
      <c r="L26" s="74"/>
      <c r="M26" s="81"/>
      <c r="N26" s="81"/>
    </row>
    <row r="27" spans="1:14" ht="15">
      <c r="A27" s="72"/>
      <c r="B27" s="72"/>
      <c r="C27" s="72"/>
      <c r="D27" s="84" t="s">
        <v>80</v>
      </c>
      <c r="E27" s="84"/>
      <c r="F27" s="78"/>
      <c r="G27" s="72"/>
      <c r="H27" s="72"/>
      <c r="I27" s="84" t="s">
        <v>87</v>
      </c>
      <c r="J27" s="79"/>
      <c r="K27" s="80"/>
      <c r="L27" s="74"/>
      <c r="M27" s="81"/>
      <c r="N27" s="81"/>
    </row>
    <row r="28" spans="1:14" ht="12.75">
      <c r="A28" s="72"/>
      <c r="B28" s="72"/>
      <c r="C28" s="72"/>
      <c r="D28" s="126"/>
      <c r="E28" s="72"/>
      <c r="F28" s="78"/>
      <c r="G28" s="72"/>
      <c r="H28" s="72"/>
      <c r="I28" s="80"/>
      <c r="J28" s="80"/>
      <c r="K28" s="80"/>
      <c r="L28" s="74"/>
      <c r="M28" s="81"/>
      <c r="N28" s="81"/>
    </row>
    <row r="29" spans="1:14" ht="12.75">
      <c r="A29" s="72"/>
      <c r="B29" s="72"/>
      <c r="C29" s="72"/>
      <c r="J29" s="80"/>
      <c r="K29" s="80"/>
      <c r="L29" s="74"/>
      <c r="M29" s="81"/>
      <c r="N29" s="81"/>
    </row>
    <row r="30" spans="1:14" ht="12.75">
      <c r="A30" s="72"/>
      <c r="B30" s="72"/>
      <c r="C30" s="72"/>
      <c r="J30" s="80"/>
      <c r="K30" s="80"/>
      <c r="L30" s="74"/>
      <c r="M30" s="81"/>
      <c r="N30" s="81"/>
    </row>
    <row r="33" spans="9:13" ht="15">
      <c r="I33" s="85"/>
      <c r="J33" s="84"/>
      <c r="K33" s="84"/>
      <c r="L33" s="84"/>
      <c r="M33" s="84"/>
    </row>
    <row r="34" spans="9:13" ht="15">
      <c r="I34" s="84"/>
      <c r="J34" s="85"/>
      <c r="K34" s="84"/>
      <c r="L34" s="84"/>
      <c r="M34" s="84"/>
    </row>
    <row r="35" spans="9:13" ht="15">
      <c r="I35" s="84"/>
      <c r="J35" s="84"/>
      <c r="K35" s="84"/>
      <c r="L35" s="84"/>
      <c r="M35" s="84"/>
    </row>
    <row r="37" spans="6:7" ht="15">
      <c r="F37" s="87"/>
      <c r="G37" s="84"/>
    </row>
    <row r="38" spans="6:7" ht="15">
      <c r="F38" s="88"/>
      <c r="G38" s="84"/>
    </row>
    <row r="39" spans="6:7" ht="15">
      <c r="F39" s="88"/>
      <c r="G39" s="84"/>
    </row>
  </sheetData>
  <sheetProtection selectLockedCells="1" selectUnlockedCells="1"/>
  <mergeCells count="27">
    <mergeCell ref="F3:J3"/>
    <mergeCell ref="I8:I9"/>
    <mergeCell ref="D8:D9"/>
    <mergeCell ref="E8:E9"/>
    <mergeCell ref="F8:F9"/>
    <mergeCell ref="G8:G9"/>
    <mergeCell ref="H8:H9"/>
    <mergeCell ref="A8:A9"/>
    <mergeCell ref="B8:B9"/>
    <mergeCell ref="C8:C9"/>
    <mergeCell ref="A10:A13"/>
    <mergeCell ref="I10:I11"/>
    <mergeCell ref="D10:D13"/>
    <mergeCell ref="D14:D16"/>
    <mergeCell ref="H14:H16"/>
    <mergeCell ref="E14:E16"/>
    <mergeCell ref="F14:F16"/>
    <mergeCell ref="G14:G16"/>
    <mergeCell ref="E10:E13"/>
    <mergeCell ref="F10:F13"/>
    <mergeCell ref="G10:G13"/>
    <mergeCell ref="H10:H13"/>
    <mergeCell ref="A14:A16"/>
    <mergeCell ref="B10:B13"/>
    <mergeCell ref="B14:B16"/>
    <mergeCell ref="C10:C13"/>
    <mergeCell ref="C14:C16"/>
  </mergeCells>
  <printOptions/>
  <pageMargins left="0.16" right="0.15748031496062992" top="0.27" bottom="0.3937007874015748" header="0.69" footer="0.1968503937007874"/>
  <pageSetup firstPageNumber="1" useFirstPageNumber="1" horizontalDpi="300" verticalDpi="300" orientation="landscape" paperSize="9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Freddie</cp:lastModifiedBy>
  <dcterms:created xsi:type="dcterms:W3CDTF">2021-05-17T09:03:34Z</dcterms:created>
  <dcterms:modified xsi:type="dcterms:W3CDTF">2021-06-04T05:13:31Z</dcterms:modified>
  <cp:category/>
  <cp:version/>
  <cp:contentType/>
  <cp:contentStatus/>
</cp:coreProperties>
</file>