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19440" windowHeight="15000" activeTab="2"/>
  </bookViews>
  <sheets>
    <sheet name="U(07)-12.11" sheetId="1" r:id="rId1"/>
    <sheet name="PNS(08)- 22.11" sheetId="2" r:id="rId2"/>
    <sheet name="P-CV(08) 22.11" sheetId="3" r:id="rId3"/>
  </sheets>
  <definedNames/>
  <calcPr fullCalcOnLoad="1"/>
</workbook>
</file>

<file path=xl/sharedStrings.xml><?xml version="1.0" encoding="utf-8"?>
<sst xmlns="http://schemas.openxmlformats.org/spreadsheetml/2006/main" count="232" uniqueCount="108">
  <si>
    <t>SERVICIUL DECONTARE APMDDF</t>
  </si>
  <si>
    <t>Nr.
Crt.</t>
  </si>
  <si>
    <t>NR.OP</t>
  </si>
  <si>
    <t>DATA OP</t>
  </si>
  <si>
    <t xml:space="preserve">CESIONAR </t>
  </si>
  <si>
    <t>CUI
CESIONAR</t>
  </si>
  <si>
    <t>VALOARE
PLATĂ</t>
  </si>
  <si>
    <t>CONT
CESIONAR</t>
  </si>
  <si>
    <t>BANCĂ
CESIONAR</t>
  </si>
  <si>
    <t>DENUMIRE FURNIZOR</t>
  </si>
  <si>
    <t>SERIE
FACTURĂ</t>
  </si>
  <si>
    <t>NR.
FACTURĂ</t>
  </si>
  <si>
    <t>DATA
FACTURII</t>
  </si>
  <si>
    <t>VALOARE
FACTURĂ</t>
  </si>
  <si>
    <t>TIP
DECONT</t>
  </si>
  <si>
    <t>SC ALLIANCE 
HEALTCARE 
ROMÂNIA SRL</t>
  </si>
  <si>
    <t>RO13TREZ2165069XXX039057</t>
  </si>
  <si>
    <t>TREZORERIA
 CLUJ-NAPOCA</t>
  </si>
  <si>
    <t xml:space="preserve">S.A. ADA PHARM SRL </t>
  </si>
  <si>
    <t>UNICE</t>
  </si>
  <si>
    <t xml:space="preserve">ADAI </t>
  </si>
  <si>
    <t>S.C.HERA HEALTH SOLUTIONS SRL</t>
  </si>
  <si>
    <t>HHS</t>
  </si>
  <si>
    <t>SC DUCFARM SRL</t>
  </si>
  <si>
    <t>DUCU</t>
  </si>
  <si>
    <t>DUCLP</t>
  </si>
  <si>
    <t>DUC</t>
  </si>
  <si>
    <t>DUCMI</t>
  </si>
  <si>
    <t>DUCAV</t>
  </si>
  <si>
    <t>S.C.CHAMOMILLA SRL</t>
  </si>
  <si>
    <t>CHAMO</t>
  </si>
  <si>
    <t>SC NAPOFARM SRL</t>
  </si>
  <si>
    <t>CJNAPCL</t>
  </si>
  <si>
    <t>CJNAP</t>
  </si>
  <si>
    <t>SC PICAFARM SRL</t>
  </si>
  <si>
    <t>PBT</t>
  </si>
  <si>
    <t>CJPFL</t>
  </si>
  <si>
    <t>PMV</t>
  </si>
  <si>
    <t>SC ROOA IMPEX SRL</t>
  </si>
  <si>
    <t>CJRO</t>
  </si>
  <si>
    <t>SC RUSAV FARMACIE SRL</t>
  </si>
  <si>
    <t>SC SANLIV SRL</t>
  </si>
  <si>
    <t>CJSAN</t>
  </si>
  <si>
    <t>SC FARMACIA TOMA SRL</t>
  </si>
  <si>
    <t>CJT</t>
  </si>
  <si>
    <t>SC ALDEDRA SRL</t>
  </si>
  <si>
    <t>ALDC</t>
  </si>
  <si>
    <t>SC CLADONIA  SRL</t>
  </si>
  <si>
    <t>CLAD</t>
  </si>
  <si>
    <t>SC DELFARM SRL</t>
  </si>
  <si>
    <t>FADEL</t>
  </si>
  <si>
    <t>SC PHARMA
 S.A. IASI</t>
  </si>
  <si>
    <t>RO51TREZ4065069XXX001276</t>
  </si>
  <si>
    <t>TREZORERIA
IASI</t>
  </si>
  <si>
    <t>SC ANTISEPTICA SRL</t>
  </si>
  <si>
    <t xml:space="preserve">AS </t>
  </si>
  <si>
    <t>TOTAL</t>
  </si>
  <si>
    <t xml:space="preserve">DIRECTOR EXECUTIV RELAŢII CONTRACTUALE </t>
  </si>
  <si>
    <t>ŞEF SERVICIU</t>
  </si>
  <si>
    <t xml:space="preserve">Ec. FLORINA FILIPAŞ                       </t>
  </si>
  <si>
    <t>Ec.CARMEN CÂMPEAN</t>
  </si>
  <si>
    <t>RUSTM</t>
  </si>
  <si>
    <t>BORDEROU PLĂŢI CESIUNI UNICE – luna IULIE  2021</t>
  </si>
  <si>
    <t>12350</t>
  </si>
  <si>
    <t>17272</t>
  </si>
  <si>
    <t>DUCSA</t>
  </si>
  <si>
    <t>11354</t>
  </si>
  <si>
    <t>14602</t>
  </si>
  <si>
    <t>2280</t>
  </si>
  <si>
    <t>15309</t>
  </si>
  <si>
    <t>601</t>
  </si>
  <si>
    <t>OO980</t>
  </si>
  <si>
    <t xml:space="preserve">ADAB </t>
  </si>
  <si>
    <t xml:space="preserve">UNICE </t>
  </si>
  <si>
    <t>O36</t>
  </si>
  <si>
    <t>12.11.2021</t>
  </si>
  <si>
    <r>
      <t xml:space="preserve">Nr. Ordonanţare: </t>
    </r>
    <r>
      <rPr>
        <b/>
        <sz val="10"/>
        <rFont val="Arial"/>
        <family val="2"/>
      </rPr>
      <t>3406</t>
    </r>
    <r>
      <rPr>
        <b/>
        <sz val="10"/>
        <rFont val="Arial"/>
        <family val="2"/>
      </rPr>
      <t>/F21/12.11.2021</t>
    </r>
  </si>
  <si>
    <t xml:space="preserve">    </t>
  </si>
  <si>
    <t>Nr.
crt.</t>
  </si>
  <si>
    <t>Rest plata</t>
  </si>
  <si>
    <t>SC ALLIANCE 
HEALTHCARE ROMANIA SRL</t>
  </si>
  <si>
    <t>TREZORERIA 
CLUJ</t>
  </si>
  <si>
    <t>PNS</t>
  </si>
  <si>
    <t>SC DONA.
LOGISTICA SA</t>
  </si>
  <si>
    <t>RO26TREZ7005069XXX011822</t>
  </si>
  <si>
    <t>TREZORERIA 
BUCUREȘTI</t>
  </si>
  <si>
    <t>SC FARMACIA VINCA A SRL</t>
  </si>
  <si>
    <t>VINCAP</t>
  </si>
  <si>
    <t>RO28TREZ0465069XXX006550</t>
  </si>
  <si>
    <t>TREZORERIA 
PITEȘTI</t>
  </si>
  <si>
    <t>SC FARMEXIM SA</t>
  </si>
  <si>
    <t>RO96TREZ7005069XXX000571</t>
  </si>
  <si>
    <t>VINCA</t>
  </si>
  <si>
    <t>CJNAPCR</t>
  </si>
  <si>
    <t>Ec. CARMEN CÂMPEAN</t>
  </si>
  <si>
    <t>TREZORERIA
CLUJ-NAPOCA</t>
  </si>
  <si>
    <t>SC FARMACIA VINCA SRL</t>
  </si>
  <si>
    <t>PNS-CV</t>
  </si>
  <si>
    <t>SC HERA HEALTH SOLUTIONS SRL</t>
  </si>
  <si>
    <t>TREZORERIA 
BUCURESTI</t>
  </si>
  <si>
    <t>TREZORERIA BUCUREȘTI</t>
  </si>
  <si>
    <t xml:space="preserve">SC FILDAS 
TRADING SRL
</t>
  </si>
  <si>
    <t>BORDEROU PLĂŢI CESIUNI PNS  – luna AUGUST 2021</t>
  </si>
  <si>
    <t>22.11.2021</t>
  </si>
  <si>
    <t>BORDEROU PLĂŢI CESIUNI PNS - CV oncologie – luna AUGUST 2021</t>
  </si>
  <si>
    <t xml:space="preserve"> Nr. Ordonanţare: 3409/F21/22.11.2021</t>
  </si>
  <si>
    <t>CJRUS</t>
  </si>
  <si>
    <t>Nr. Ordonanţare: 3411/F21/22.11.2021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</si>
</sst>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25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1"/>
      <name val="Times New Roman"/>
      <family val="1"/>
    </font>
    <font>
      <b/>
      <sz val="9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thin"/>
      <right style="medium"/>
      <top style="medium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medium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/>
      <top/>
      <bottom/>
    </border>
    <border>
      <left/>
      <right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14" fillId="17" borderId="0" applyNumberFormat="0" applyBorder="0" applyAlignment="0" applyProtection="0"/>
    <xf numFmtId="0" fontId="18" fillId="9" borderId="1" applyNumberFormat="0" applyAlignment="0" applyProtection="0"/>
    <xf numFmtId="0" fontId="20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6" fillId="3" borderId="1" applyNumberFormat="0" applyAlignment="0" applyProtection="0"/>
    <xf numFmtId="0" fontId="19" fillId="0" borderId="6" applyNumberFormat="0" applyFill="0" applyAlignment="0" applyProtection="0"/>
    <xf numFmtId="0" fontId="15" fillId="10" borderId="0" applyNumberFormat="0" applyBorder="0" applyAlignment="0" applyProtection="0"/>
    <xf numFmtId="0" fontId="0" fillId="0" borderId="0">
      <alignment/>
      <protection/>
    </xf>
    <xf numFmtId="0" fontId="0" fillId="5" borderId="7" applyNumberFormat="0" applyFont="0" applyAlignment="0" applyProtection="0"/>
    <xf numFmtId="0" fontId="17" fillId="9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20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right" wrapText="1"/>
    </xf>
    <xf numFmtId="0" fontId="2" fillId="0" borderId="12" xfId="0" applyFont="1" applyBorder="1" applyAlignment="1">
      <alignment horizontal="center" wrapText="1"/>
    </xf>
    <xf numFmtId="4" fontId="2" fillId="0" borderId="12" xfId="0" applyNumberFormat="1" applyFont="1" applyBorder="1" applyAlignment="1">
      <alignment horizontal="center" wrapText="1"/>
    </xf>
    <xf numFmtId="4" fontId="2" fillId="0" borderId="12" xfId="0" applyNumberFormat="1" applyFont="1" applyBorder="1" applyAlignment="1">
      <alignment horizontal="right" wrapText="1"/>
    </xf>
    <xf numFmtId="0" fontId="2" fillId="0" borderId="13" xfId="0" applyFont="1" applyBorder="1" applyAlignment="1">
      <alignment horizontal="center" wrapText="1"/>
    </xf>
    <xf numFmtId="0" fontId="0" fillId="0" borderId="14" xfId="0" applyBorder="1" applyAlignment="1">
      <alignment horizontal="left"/>
    </xf>
    <xf numFmtId="14" fontId="0" fillId="0" borderId="14" xfId="0" applyNumberFormat="1" applyBorder="1" applyAlignment="1">
      <alignment horizontal="left"/>
    </xf>
    <xf numFmtId="0" fontId="0" fillId="0" borderId="15" xfId="0" applyBorder="1" applyAlignment="1">
      <alignment horizontal="left"/>
    </xf>
    <xf numFmtId="4" fontId="0" fillId="0" borderId="0" xfId="0" applyNumberFormat="1" applyAlignment="1">
      <alignment horizontal="center"/>
    </xf>
    <xf numFmtId="0" fontId="0" fillId="0" borderId="16" xfId="0" applyBorder="1" applyAlignment="1">
      <alignment horizontal="left"/>
    </xf>
    <xf numFmtId="0" fontId="0" fillId="4" borderId="17" xfId="0" applyFill="1" applyBorder="1" applyAlignment="1">
      <alignment horizontal="left" vertical="center" wrapText="1"/>
    </xf>
    <xf numFmtId="0" fontId="0" fillId="0" borderId="18" xfId="0" applyBorder="1" applyAlignment="1">
      <alignment horizontal="left"/>
    </xf>
    <xf numFmtId="4" fontId="0" fillId="0" borderId="17" xfId="0" applyNumberForma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0" fillId="0" borderId="19" xfId="0" applyBorder="1" applyAlignment="1">
      <alignment horizontal="left"/>
    </xf>
    <xf numFmtId="14" fontId="0" fillId="0" borderId="19" xfId="0" applyNumberFormat="1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14" xfId="0" applyFont="1" applyBorder="1" applyAlignment="1">
      <alignment horizontal="left"/>
    </xf>
    <xf numFmtId="0" fontId="5" fillId="0" borderId="21" xfId="0" applyFont="1" applyBorder="1" applyAlignment="1">
      <alignment horizontal="center"/>
    </xf>
    <xf numFmtId="0" fontId="0" fillId="0" borderId="22" xfId="0" applyBorder="1" applyAlignment="1">
      <alignment/>
    </xf>
    <xf numFmtId="4" fontId="6" fillId="0" borderId="23" xfId="0" applyNumberFormat="1" applyFont="1" applyBorder="1" applyAlignment="1">
      <alignment horizontal="right"/>
    </xf>
    <xf numFmtId="14" fontId="4" fillId="0" borderId="0" xfId="0" applyNumberFormat="1" applyFont="1" applyAlignment="1">
      <alignment horizontal="left"/>
    </xf>
    <xf numFmtId="4" fontId="2" fillId="0" borderId="24" xfId="0" applyNumberFormat="1" applyFont="1" applyBorder="1" applyAlignment="1">
      <alignment horizontal="right"/>
    </xf>
    <xf numFmtId="4" fontId="0" fillId="0" borderId="0" xfId="0" applyNumberFormat="1" applyAlignment="1">
      <alignment horizontal="left"/>
    </xf>
    <xf numFmtId="0" fontId="7" fillId="0" borderId="0" xfId="0" applyFont="1" applyAlignment="1">
      <alignment/>
    </xf>
    <xf numFmtId="0" fontId="4" fillId="0" borderId="0" xfId="0" applyFont="1" applyAlignment="1">
      <alignment horizontal="left"/>
    </xf>
    <xf numFmtId="4" fontId="4" fillId="0" borderId="0" xfId="0" applyNumberFormat="1" applyFont="1" applyAlignment="1">
      <alignment horizontal="right"/>
    </xf>
    <xf numFmtId="4" fontId="4" fillId="0" borderId="0" xfId="0" applyNumberFormat="1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4" fontId="0" fillId="0" borderId="19" xfId="0" applyNumberFormat="1" applyBorder="1" applyAlignment="1">
      <alignment horizontal="left"/>
    </xf>
    <xf numFmtId="0" fontId="0" fillId="0" borderId="17" xfId="0" applyBorder="1" applyAlignment="1">
      <alignment horizontal="left" vertical="center"/>
    </xf>
    <xf numFmtId="0" fontId="0" fillId="0" borderId="17" xfId="0" applyBorder="1" applyAlignment="1">
      <alignment horizontal="left"/>
    </xf>
    <xf numFmtId="14" fontId="0" fillId="0" borderId="17" xfId="0" applyNumberFormat="1" applyBorder="1" applyAlignment="1">
      <alignment horizontal="left"/>
    </xf>
    <xf numFmtId="4" fontId="0" fillId="0" borderId="14" xfId="0" applyNumberFormat="1" applyBorder="1" applyAlignment="1">
      <alignment horizontal="left"/>
    </xf>
    <xf numFmtId="14" fontId="0" fillId="0" borderId="18" xfId="0" applyNumberFormat="1" applyBorder="1" applyAlignment="1">
      <alignment horizontal="left"/>
    </xf>
    <xf numFmtId="4" fontId="0" fillId="0" borderId="18" xfId="0" applyNumberFormat="1" applyBorder="1" applyAlignment="1">
      <alignment horizontal="left"/>
    </xf>
    <xf numFmtId="14" fontId="4" fillId="0" borderId="14" xfId="0" applyNumberFormat="1" applyFont="1" applyBorder="1" applyAlignment="1">
      <alignment horizontal="left"/>
    </xf>
    <xf numFmtId="4" fontId="4" fillId="0" borderId="14" xfId="0" applyNumberFormat="1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0" fontId="0" fillId="0" borderId="26" xfId="0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27" xfId="0" applyFont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wrapText="1"/>
    </xf>
    <xf numFmtId="0" fontId="2" fillId="0" borderId="12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center" wrapText="1"/>
    </xf>
    <xf numFmtId="0" fontId="0" fillId="0" borderId="14" xfId="0" applyBorder="1" applyAlignment="1">
      <alignment horizontal="left" vertical="center"/>
    </xf>
    <xf numFmtId="4" fontId="2" fillId="0" borderId="28" xfId="55" applyNumberFormat="1" applyFont="1" applyBorder="1" applyAlignment="1">
      <alignment horizontal="right"/>
      <protection/>
    </xf>
    <xf numFmtId="0" fontId="0" fillId="0" borderId="11" xfId="0" applyBorder="1" applyAlignment="1">
      <alignment/>
    </xf>
    <xf numFmtId="4" fontId="2" fillId="0" borderId="29" xfId="55" applyNumberFormat="1" applyFont="1" applyBorder="1" applyAlignment="1">
      <alignment horizontal="right"/>
      <protection/>
    </xf>
    <xf numFmtId="0" fontId="5" fillId="0" borderId="21" xfId="0" applyFont="1" applyBorder="1" applyAlignment="1">
      <alignment horizontal="left"/>
    </xf>
    <xf numFmtId="0" fontId="2" fillId="0" borderId="22" xfId="0" applyFont="1" applyBorder="1" applyAlignment="1">
      <alignment horizontal="center"/>
    </xf>
    <xf numFmtId="4" fontId="2" fillId="0" borderId="23" xfId="0" applyNumberFormat="1" applyFont="1" applyBorder="1" applyAlignment="1">
      <alignment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/>
    </xf>
    <xf numFmtId="4" fontId="2" fillId="0" borderId="24" xfId="0" applyNumberFormat="1" applyFont="1" applyBorder="1" applyAlignment="1">
      <alignment horizontal="right" vertical="center"/>
    </xf>
    <xf numFmtId="4" fontId="0" fillId="0" borderId="0" xfId="0" applyNumberFormat="1" applyAlignment="1">
      <alignment vertical="center"/>
    </xf>
    <xf numFmtId="0" fontId="0" fillId="0" borderId="0" xfId="0" applyFont="1" applyAlignment="1">
      <alignment horizontal="left"/>
    </xf>
    <xf numFmtId="4" fontId="0" fillId="0" borderId="0" xfId="0" applyNumberFormat="1" applyAlignment="1">
      <alignment horizontal="right" vertical="center"/>
    </xf>
    <xf numFmtId="0" fontId="5" fillId="0" borderId="0" xfId="0" applyFont="1" applyAlignment="1">
      <alignment horizontal="left"/>
    </xf>
    <xf numFmtId="4" fontId="6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0" fontId="7" fillId="0" borderId="0" xfId="0" applyFont="1" applyAlignment="1">
      <alignment/>
    </xf>
    <xf numFmtId="0" fontId="2" fillId="0" borderId="27" xfId="0" applyFont="1" applyBorder="1" applyAlignment="1">
      <alignment horizontal="left" wrapText="1"/>
    </xf>
    <xf numFmtId="0" fontId="2" fillId="0" borderId="12" xfId="0" applyFont="1" applyBorder="1" applyAlignment="1">
      <alignment horizontal="left"/>
    </xf>
    <xf numFmtId="4" fontId="2" fillId="0" borderId="12" xfId="0" applyNumberFormat="1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0" fillId="0" borderId="11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3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7" xfId="0" applyFont="1" applyBorder="1" applyAlignment="1">
      <alignment/>
    </xf>
    <xf numFmtId="0" fontId="0" fillId="0" borderId="12" xfId="0" applyFont="1" applyBorder="1" applyAlignment="1">
      <alignment horizontal="center"/>
    </xf>
    <xf numFmtId="14" fontId="0" fillId="0" borderId="12" xfId="0" applyNumberFormat="1" applyBorder="1" applyAlignment="1">
      <alignment/>
    </xf>
    <xf numFmtId="0" fontId="0" fillId="0" borderId="12" xfId="0" applyFont="1" applyBorder="1" applyAlignment="1">
      <alignment/>
    </xf>
    <xf numFmtId="4" fontId="2" fillId="0" borderId="12" xfId="0" applyNumberFormat="1" applyFont="1" applyBorder="1" applyAlignment="1">
      <alignment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left"/>
    </xf>
    <xf numFmtId="4" fontId="0" fillId="0" borderId="12" xfId="0" applyNumberFormat="1" applyBorder="1" applyAlignment="1">
      <alignment horizontal="left"/>
    </xf>
    <xf numFmtId="0" fontId="2" fillId="0" borderId="22" xfId="0" applyFont="1" applyBorder="1" applyAlignment="1">
      <alignment horizontal="left"/>
    </xf>
    <xf numFmtId="4" fontId="2" fillId="0" borderId="23" xfId="0" applyNumberFormat="1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horizontal="left" wrapText="1"/>
    </xf>
    <xf numFmtId="4" fontId="6" fillId="0" borderId="0" xfId="0" applyNumberFormat="1" applyFont="1" applyAlignment="1">
      <alignment horizontal="left"/>
    </xf>
    <xf numFmtId="0" fontId="4" fillId="0" borderId="0" xfId="0" applyFont="1" applyAlignment="1">
      <alignment/>
    </xf>
    <xf numFmtId="14" fontId="2" fillId="0" borderId="12" xfId="0" applyNumberFormat="1" applyFont="1" applyBorder="1" applyAlignment="1">
      <alignment horizontal="center"/>
    </xf>
    <xf numFmtId="14" fontId="0" fillId="4" borderId="12" xfId="0" applyNumberFormat="1" applyFill="1" applyBorder="1" applyAlignment="1">
      <alignment horizontal="left"/>
    </xf>
    <xf numFmtId="0" fontId="0" fillId="4" borderId="13" xfId="0" applyFill="1" applyBorder="1" applyAlignment="1">
      <alignment horizontal="left"/>
    </xf>
    <xf numFmtId="0" fontId="0" fillId="4" borderId="14" xfId="0" applyFill="1" applyBorder="1" applyAlignment="1">
      <alignment horizontal="left" vertical="center"/>
    </xf>
    <xf numFmtId="0" fontId="0" fillId="4" borderId="14" xfId="0" applyFill="1" applyBorder="1" applyAlignment="1">
      <alignment horizontal="left"/>
    </xf>
    <xf numFmtId="14" fontId="0" fillId="4" borderId="14" xfId="0" applyNumberFormat="1" applyFill="1" applyBorder="1" applyAlignment="1">
      <alignment horizontal="left"/>
    </xf>
    <xf numFmtId="4" fontId="0" fillId="4" borderId="14" xfId="0" applyNumberFormat="1" applyFill="1" applyBorder="1" applyAlignment="1">
      <alignment horizontal="left"/>
    </xf>
    <xf numFmtId="0" fontId="0" fillId="4" borderId="15" xfId="0" applyFill="1" applyBorder="1" applyAlignment="1">
      <alignment horizontal="left"/>
    </xf>
    <xf numFmtId="0" fontId="0" fillId="4" borderId="19" xfId="0" applyFill="1" applyBorder="1" applyAlignment="1">
      <alignment horizontal="left" vertical="center"/>
    </xf>
    <xf numFmtId="0" fontId="0" fillId="4" borderId="19" xfId="0" applyFill="1" applyBorder="1" applyAlignment="1">
      <alignment horizontal="left"/>
    </xf>
    <xf numFmtId="14" fontId="0" fillId="4" borderId="19" xfId="0" applyNumberFormat="1" applyFill="1" applyBorder="1" applyAlignment="1">
      <alignment horizontal="left"/>
    </xf>
    <xf numFmtId="4" fontId="0" fillId="4" borderId="19" xfId="0" applyNumberFormat="1" applyFill="1" applyBorder="1" applyAlignment="1">
      <alignment horizontal="left"/>
    </xf>
    <xf numFmtId="0" fontId="0" fillId="4" borderId="20" xfId="0" applyFill="1" applyBorder="1" applyAlignment="1">
      <alignment horizontal="left"/>
    </xf>
    <xf numFmtId="0" fontId="0" fillId="0" borderId="19" xfId="0" applyBorder="1" applyAlignment="1">
      <alignment/>
    </xf>
    <xf numFmtId="0" fontId="0" fillId="0" borderId="27" xfId="0" applyFont="1" applyBorder="1" applyAlignment="1">
      <alignment horizontal="center"/>
    </xf>
    <xf numFmtId="14" fontId="0" fillId="0" borderId="12" xfId="0" applyNumberFormat="1" applyBorder="1" applyAlignment="1">
      <alignment horizontal="center"/>
    </xf>
    <xf numFmtId="4" fontId="2" fillId="0" borderId="12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4" borderId="12" xfId="0" applyFill="1" applyBorder="1" applyAlignment="1">
      <alignment horizontal="left"/>
    </xf>
    <xf numFmtId="4" fontId="0" fillId="4" borderId="12" xfId="0" applyNumberFormat="1" applyFill="1" applyBorder="1" applyAlignment="1">
      <alignment horizontal="left"/>
    </xf>
    <xf numFmtId="0" fontId="2" fillId="0" borderId="21" xfId="0" applyFont="1" applyBorder="1" applyAlignment="1">
      <alignment horizontal="center"/>
    </xf>
    <xf numFmtId="4" fontId="2" fillId="0" borderId="11" xfId="0" applyNumberFormat="1" applyFont="1" applyBorder="1" applyAlignment="1">
      <alignment horizontal="right"/>
    </xf>
    <xf numFmtId="4" fontId="2" fillId="0" borderId="30" xfId="0" applyNumberFormat="1" applyFont="1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14" fontId="2" fillId="0" borderId="11" xfId="0" applyNumberFormat="1" applyFont="1" applyBorder="1" applyAlignment="1">
      <alignment horizontal="center"/>
    </xf>
    <xf numFmtId="14" fontId="2" fillId="0" borderId="33" xfId="0" applyNumberFormat="1" applyFont="1" applyBorder="1" applyAlignment="1">
      <alignment horizontal="center"/>
    </xf>
    <xf numFmtId="14" fontId="2" fillId="0" borderId="3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33" xfId="0" applyFont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4" fontId="2" fillId="0" borderId="33" xfId="0" applyNumberFormat="1" applyFont="1" applyBorder="1" applyAlignment="1">
      <alignment horizontal="right"/>
    </xf>
    <xf numFmtId="0" fontId="0" fillId="0" borderId="11" xfId="0" applyFont="1" applyBorder="1" applyAlignment="1">
      <alignment horizontal="left" wrapText="1"/>
    </xf>
    <xf numFmtId="0" fontId="0" fillId="0" borderId="34" xfId="0" applyFont="1" applyBorder="1" applyAlignment="1">
      <alignment horizontal="left" wrapText="1"/>
    </xf>
    <xf numFmtId="0" fontId="2" fillId="0" borderId="35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35" xfId="0" applyFont="1" applyBorder="1" applyAlignment="1">
      <alignment horizontal="center"/>
    </xf>
    <xf numFmtId="14" fontId="2" fillId="0" borderId="11" xfId="0" applyNumberFormat="1" applyFont="1" applyBorder="1" applyAlignment="1">
      <alignment/>
    </xf>
    <xf numFmtId="14" fontId="2" fillId="0" borderId="30" xfId="0" applyNumberFormat="1" applyFont="1" applyBorder="1" applyAlignment="1">
      <alignment/>
    </xf>
    <xf numFmtId="0" fontId="2" fillId="0" borderId="36" xfId="0" applyFont="1" applyBorder="1" applyAlignment="1">
      <alignment horizontal="center" wrapText="1"/>
    </xf>
    <xf numFmtId="0" fontId="2" fillId="0" borderId="37" xfId="0" applyFont="1" applyBorder="1" applyAlignment="1">
      <alignment horizontal="center" wrapText="1"/>
    </xf>
    <xf numFmtId="0" fontId="2" fillId="0" borderId="11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8" xfId="0" applyFont="1" applyBorder="1" applyAlignment="1">
      <alignment horizontal="center"/>
    </xf>
    <xf numFmtId="0" fontId="0" fillId="0" borderId="33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4" fontId="2" fillId="0" borderId="11" xfId="0" applyNumberFormat="1" applyFont="1" applyBorder="1" applyAlignment="1">
      <alignment/>
    </xf>
    <xf numFmtId="4" fontId="2" fillId="0" borderId="30" xfId="0" applyNumberFormat="1" applyFont="1" applyBorder="1" applyAlignment="1">
      <alignment/>
    </xf>
    <xf numFmtId="0" fontId="2" fillId="0" borderId="11" xfId="0" applyFont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4" fontId="2" fillId="0" borderId="30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4" fontId="2" fillId="0" borderId="33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35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14" fontId="0" fillId="0" borderId="11" xfId="0" applyNumberFormat="1" applyBorder="1" applyAlignment="1">
      <alignment horizontal="center"/>
    </xf>
    <xf numFmtId="14" fontId="0" fillId="0" borderId="33" xfId="0" applyNumberFormat="1" applyBorder="1" applyAlignment="1">
      <alignment horizontal="center"/>
    </xf>
    <xf numFmtId="14" fontId="0" fillId="0" borderId="30" xfId="0" applyNumberFormat="1" applyBorder="1" applyAlignment="1">
      <alignment horizontal="center"/>
    </xf>
    <xf numFmtId="0" fontId="2" fillId="0" borderId="33" xfId="0" applyFont="1" applyBorder="1" applyAlignment="1">
      <alignment horizontal="center" wrapText="1"/>
    </xf>
    <xf numFmtId="0" fontId="0" fillId="0" borderId="4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4" fontId="2" fillId="0" borderId="11" xfId="0" applyNumberFormat="1" applyFont="1" applyBorder="1" applyAlignment="1">
      <alignment horizontal="right"/>
    </xf>
    <xf numFmtId="4" fontId="2" fillId="0" borderId="33" xfId="0" applyNumberFormat="1" applyFont="1" applyBorder="1" applyAlignment="1">
      <alignment horizontal="right"/>
    </xf>
    <xf numFmtId="4" fontId="2" fillId="0" borderId="30" xfId="0" applyNumberFormat="1" applyFont="1" applyBorder="1" applyAlignment="1">
      <alignment horizontal="right"/>
    </xf>
    <xf numFmtId="0" fontId="0" fillId="0" borderId="11" xfId="0" applyFont="1" applyBorder="1" applyAlignment="1">
      <alignment horizontal="left"/>
    </xf>
    <xf numFmtId="0" fontId="0" fillId="0" borderId="33" xfId="0" applyFont="1" applyBorder="1" applyAlignment="1">
      <alignment horizontal="left"/>
    </xf>
    <xf numFmtId="0" fontId="0" fillId="0" borderId="3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1"/>
  <sheetViews>
    <sheetView zoomScalePageLayoutView="0" workbookViewId="0" topLeftCell="B1">
      <selection activeCell="P29" sqref="P29"/>
    </sheetView>
  </sheetViews>
  <sheetFormatPr defaultColWidth="9.140625" defaultRowHeight="12.75"/>
  <cols>
    <col min="1" max="1" width="3.8515625" style="0" bestFit="1" customWidth="1"/>
    <col min="2" max="2" width="6.8515625" style="0" customWidth="1"/>
    <col min="3" max="3" width="10.140625" style="0" bestFit="1" customWidth="1"/>
    <col min="4" max="4" width="16.28125" style="2" customWidth="1"/>
    <col min="5" max="5" width="10.28125" style="0" customWidth="1"/>
    <col min="6" max="6" width="13.140625" style="3" customWidth="1"/>
    <col min="7" max="7" width="26.8515625" style="0" bestFit="1" customWidth="1"/>
    <col min="8" max="8" width="14.00390625" style="2" bestFit="1" customWidth="1"/>
    <col min="9" max="9" width="36.8515625" style="4" customWidth="1"/>
    <col min="10" max="10" width="9.57421875" style="4" customWidth="1"/>
    <col min="11" max="11" width="9.8515625" style="4" customWidth="1"/>
    <col min="12" max="12" width="10.8515625" style="4" customWidth="1"/>
    <col min="13" max="13" width="11.7109375" style="3" bestFit="1" customWidth="1"/>
    <col min="14" max="14" width="9.140625" style="4" customWidth="1"/>
    <col min="255" max="255" width="3.8515625" style="0" bestFit="1" customWidth="1"/>
    <col min="256" max="16384" width="6.8515625" style="0" customWidth="1"/>
  </cols>
  <sheetData>
    <row r="1" ht="12.75">
      <c r="A1" s="1" t="s">
        <v>0</v>
      </c>
    </row>
    <row r="3" spans="4:14" s="1" customFormat="1" ht="18">
      <c r="D3" s="5"/>
      <c r="F3" s="134" t="s">
        <v>62</v>
      </c>
      <c r="G3" s="134"/>
      <c r="H3" s="134"/>
      <c r="I3" s="134"/>
      <c r="J3" s="134"/>
      <c r="K3" s="6"/>
      <c r="M3" s="7"/>
      <c r="N3" s="8"/>
    </row>
    <row r="4" spans="1:4" ht="13.5" thickBot="1">
      <c r="A4" s="1" t="s">
        <v>76</v>
      </c>
      <c r="B4" s="1"/>
      <c r="C4" s="1"/>
      <c r="D4" s="5"/>
    </row>
    <row r="5" spans="1:14" s="2" customFormat="1" ht="38.25" customHeight="1" thickBot="1">
      <c r="A5" s="9" t="s">
        <v>1</v>
      </c>
      <c r="B5" s="10" t="s">
        <v>2</v>
      </c>
      <c r="C5" s="11" t="s">
        <v>3</v>
      </c>
      <c r="D5" s="10" t="s">
        <v>4</v>
      </c>
      <c r="E5" s="11" t="s">
        <v>5</v>
      </c>
      <c r="F5" s="12" t="s">
        <v>6</v>
      </c>
      <c r="G5" s="11" t="s">
        <v>7</v>
      </c>
      <c r="H5" s="11" t="s">
        <v>8</v>
      </c>
      <c r="I5" s="13" t="s">
        <v>9</v>
      </c>
      <c r="J5" s="13" t="s">
        <v>10</v>
      </c>
      <c r="K5" s="13" t="s">
        <v>11</v>
      </c>
      <c r="L5" s="14" t="s">
        <v>12</v>
      </c>
      <c r="M5" s="15" t="s">
        <v>13</v>
      </c>
      <c r="N5" s="16" t="s">
        <v>14</v>
      </c>
    </row>
    <row r="6" spans="1:15" s="2" customFormat="1" ht="12.75">
      <c r="A6" s="135">
        <v>1</v>
      </c>
      <c r="B6" s="138">
        <v>3088</v>
      </c>
      <c r="C6" s="141" t="s">
        <v>75</v>
      </c>
      <c r="D6" s="144" t="s">
        <v>15</v>
      </c>
      <c r="E6" s="147">
        <v>30565678</v>
      </c>
      <c r="F6" s="132">
        <f>SUM(M6:M34)</f>
        <v>5011903.300000001</v>
      </c>
      <c r="G6" s="147" t="s">
        <v>16</v>
      </c>
      <c r="H6" s="144" t="s">
        <v>17</v>
      </c>
      <c r="I6" s="151" t="s">
        <v>18</v>
      </c>
      <c r="J6" s="17" t="s">
        <v>72</v>
      </c>
      <c r="K6" s="17">
        <v>353</v>
      </c>
      <c r="L6" s="18">
        <v>44408</v>
      </c>
      <c r="M6" s="50">
        <v>16176.93</v>
      </c>
      <c r="N6" s="19" t="s">
        <v>73</v>
      </c>
      <c r="O6" s="20"/>
    </row>
    <row r="7" spans="1:14" s="2" customFormat="1" ht="12.75">
      <c r="A7" s="136"/>
      <c r="B7" s="139"/>
      <c r="C7" s="142"/>
      <c r="D7" s="145"/>
      <c r="E7" s="148"/>
      <c r="F7" s="150"/>
      <c r="G7" s="148"/>
      <c r="H7" s="145"/>
      <c r="I7" s="152"/>
      <c r="J7" s="23" t="s">
        <v>20</v>
      </c>
      <c r="K7" s="23">
        <v>555</v>
      </c>
      <c r="L7" s="51">
        <v>44408</v>
      </c>
      <c r="M7" s="52">
        <v>11964.55</v>
      </c>
      <c r="N7" s="56" t="s">
        <v>73</v>
      </c>
    </row>
    <row r="8" spans="1:14" s="2" customFormat="1" ht="12.75">
      <c r="A8" s="136"/>
      <c r="B8" s="139"/>
      <c r="C8" s="142"/>
      <c r="D8" s="145"/>
      <c r="E8" s="148"/>
      <c r="F8" s="150"/>
      <c r="G8" s="148"/>
      <c r="H8" s="145"/>
      <c r="I8" s="47" t="s">
        <v>21</v>
      </c>
      <c r="J8" s="48" t="s">
        <v>22</v>
      </c>
      <c r="K8" s="48">
        <v>222</v>
      </c>
      <c r="L8" s="49">
        <v>44408</v>
      </c>
      <c r="M8" s="24">
        <v>110820.57</v>
      </c>
      <c r="N8" s="21" t="s">
        <v>19</v>
      </c>
    </row>
    <row r="9" spans="1:14" s="2" customFormat="1" ht="12.75" customHeight="1">
      <c r="A9" s="136"/>
      <c r="B9" s="139"/>
      <c r="C9" s="142"/>
      <c r="D9" s="145"/>
      <c r="E9" s="148"/>
      <c r="F9" s="150"/>
      <c r="G9" s="148"/>
      <c r="H9" s="145"/>
      <c r="I9" s="163" t="s">
        <v>23</v>
      </c>
      <c r="J9" s="48" t="s">
        <v>24</v>
      </c>
      <c r="K9" s="48" t="s">
        <v>63</v>
      </c>
      <c r="L9" s="49">
        <v>44408</v>
      </c>
      <c r="M9" s="24">
        <v>385246.79</v>
      </c>
      <c r="N9" s="21" t="s">
        <v>19</v>
      </c>
    </row>
    <row r="10" spans="1:14" s="2" customFormat="1" ht="12.75">
      <c r="A10" s="136"/>
      <c r="B10" s="139"/>
      <c r="C10" s="142"/>
      <c r="D10" s="145"/>
      <c r="E10" s="148"/>
      <c r="F10" s="150"/>
      <c r="G10" s="148"/>
      <c r="H10" s="145"/>
      <c r="I10" s="163"/>
      <c r="J10" s="48" t="s">
        <v>28</v>
      </c>
      <c r="K10" s="48" t="s">
        <v>64</v>
      </c>
      <c r="L10" s="49">
        <v>44408</v>
      </c>
      <c r="M10" s="24">
        <v>481105.75</v>
      </c>
      <c r="N10" s="21" t="s">
        <v>19</v>
      </c>
    </row>
    <row r="11" spans="1:14" s="2" customFormat="1" ht="12.75">
      <c r="A11" s="136"/>
      <c r="B11" s="139"/>
      <c r="C11" s="142"/>
      <c r="D11" s="145"/>
      <c r="E11" s="148"/>
      <c r="F11" s="150"/>
      <c r="G11" s="148"/>
      <c r="H11" s="145"/>
      <c r="I11" s="163"/>
      <c r="J11" s="48" t="s">
        <v>65</v>
      </c>
      <c r="K11" s="48" t="s">
        <v>66</v>
      </c>
      <c r="L11" s="49">
        <v>44408</v>
      </c>
      <c r="M11" s="24">
        <v>206053.65</v>
      </c>
      <c r="N11" s="21" t="s">
        <v>19</v>
      </c>
    </row>
    <row r="12" spans="1:14" s="2" customFormat="1" ht="12.75">
      <c r="A12" s="136"/>
      <c r="B12" s="139"/>
      <c r="C12" s="142"/>
      <c r="D12" s="145"/>
      <c r="E12" s="148"/>
      <c r="F12" s="150"/>
      <c r="G12" s="148"/>
      <c r="H12" s="145"/>
      <c r="I12" s="163"/>
      <c r="J12" s="48" t="s">
        <v>25</v>
      </c>
      <c r="K12" s="48" t="s">
        <v>67</v>
      </c>
      <c r="L12" s="49">
        <v>44408</v>
      </c>
      <c r="M12" s="24">
        <v>814707.4400000001</v>
      </c>
      <c r="N12" s="21" t="s">
        <v>19</v>
      </c>
    </row>
    <row r="13" spans="1:14" s="2" customFormat="1" ht="12.75">
      <c r="A13" s="136"/>
      <c r="B13" s="139"/>
      <c r="C13" s="142"/>
      <c r="D13" s="145"/>
      <c r="E13" s="148"/>
      <c r="F13" s="150"/>
      <c r="G13" s="148"/>
      <c r="H13" s="145"/>
      <c r="I13" s="163"/>
      <c r="J13" s="48" t="s">
        <v>26</v>
      </c>
      <c r="K13" s="48" t="s">
        <v>68</v>
      </c>
      <c r="L13" s="49">
        <v>44408</v>
      </c>
      <c r="M13" s="24">
        <v>1280297.5499999998</v>
      </c>
      <c r="N13" s="21" t="s">
        <v>19</v>
      </c>
    </row>
    <row r="14" spans="1:14" s="2" customFormat="1" ht="12.75">
      <c r="A14" s="136"/>
      <c r="B14" s="139"/>
      <c r="C14" s="142"/>
      <c r="D14" s="145"/>
      <c r="E14" s="148"/>
      <c r="F14" s="150"/>
      <c r="G14" s="148"/>
      <c r="H14" s="145"/>
      <c r="I14" s="163"/>
      <c r="J14" s="22" t="s">
        <v>27</v>
      </c>
      <c r="K14" s="22" t="s">
        <v>69</v>
      </c>
      <c r="L14" s="49">
        <v>44408</v>
      </c>
      <c r="M14" s="24">
        <v>374586.85</v>
      </c>
      <c r="N14" s="21" t="s">
        <v>19</v>
      </c>
    </row>
    <row r="15" spans="1:14" s="2" customFormat="1" ht="12.75">
      <c r="A15" s="136"/>
      <c r="B15" s="139"/>
      <c r="C15" s="142"/>
      <c r="D15" s="145"/>
      <c r="E15" s="148"/>
      <c r="F15" s="150"/>
      <c r="G15" s="148"/>
      <c r="H15" s="145"/>
      <c r="I15" s="47" t="s">
        <v>29</v>
      </c>
      <c r="J15" s="48" t="s">
        <v>30</v>
      </c>
      <c r="K15" s="48" t="s">
        <v>70</v>
      </c>
      <c r="L15" s="49">
        <v>44408</v>
      </c>
      <c r="M15" s="24">
        <v>74263.05</v>
      </c>
      <c r="N15" s="21" t="s">
        <v>19</v>
      </c>
    </row>
    <row r="16" spans="1:14" s="2" customFormat="1" ht="12.75">
      <c r="A16" s="136"/>
      <c r="B16" s="139"/>
      <c r="C16" s="142"/>
      <c r="D16" s="145"/>
      <c r="E16" s="148"/>
      <c r="F16" s="150"/>
      <c r="G16" s="148"/>
      <c r="H16" s="145"/>
      <c r="I16" s="47" t="s">
        <v>43</v>
      </c>
      <c r="J16" s="48" t="s">
        <v>44</v>
      </c>
      <c r="K16" s="48">
        <v>500183</v>
      </c>
      <c r="L16" s="49">
        <v>44408</v>
      </c>
      <c r="M16" s="24">
        <v>49475.82</v>
      </c>
      <c r="N16" s="21" t="s">
        <v>19</v>
      </c>
    </row>
    <row r="17" spans="1:14" ht="12.75" customHeight="1">
      <c r="A17" s="136"/>
      <c r="B17" s="139"/>
      <c r="C17" s="142"/>
      <c r="D17" s="145"/>
      <c r="E17" s="148"/>
      <c r="F17" s="150"/>
      <c r="G17" s="148"/>
      <c r="H17" s="145"/>
      <c r="I17" s="164" t="s">
        <v>31</v>
      </c>
      <c r="J17" s="48" t="s">
        <v>33</v>
      </c>
      <c r="K17" s="48">
        <v>645113</v>
      </c>
      <c r="L17" s="49">
        <v>44408</v>
      </c>
      <c r="M17" s="24">
        <v>103898.11</v>
      </c>
      <c r="N17" s="21" t="s">
        <v>19</v>
      </c>
    </row>
    <row r="18" spans="1:14" ht="12.75">
      <c r="A18" s="136"/>
      <c r="B18" s="139"/>
      <c r="C18" s="142"/>
      <c r="D18" s="145"/>
      <c r="E18" s="148"/>
      <c r="F18" s="150"/>
      <c r="G18" s="148"/>
      <c r="H18" s="145"/>
      <c r="I18" s="163"/>
      <c r="J18" s="48" t="s">
        <v>32</v>
      </c>
      <c r="K18" s="48">
        <v>2645146</v>
      </c>
      <c r="L18" s="49">
        <v>44408</v>
      </c>
      <c r="M18" s="24">
        <v>104143.5</v>
      </c>
      <c r="N18" s="21" t="s">
        <v>19</v>
      </c>
    </row>
    <row r="19" spans="1:14" ht="12.75">
      <c r="A19" s="136"/>
      <c r="B19" s="139"/>
      <c r="C19" s="142"/>
      <c r="D19" s="145"/>
      <c r="E19" s="148"/>
      <c r="F19" s="150"/>
      <c r="G19" s="148"/>
      <c r="H19" s="145"/>
      <c r="I19" s="163"/>
      <c r="J19" s="48" t="s">
        <v>32</v>
      </c>
      <c r="K19" s="48">
        <v>2645144</v>
      </c>
      <c r="L19" s="49">
        <v>44408</v>
      </c>
      <c r="M19" s="24">
        <v>144845.35</v>
      </c>
      <c r="N19" s="21" t="s">
        <v>19</v>
      </c>
    </row>
    <row r="20" spans="1:14" ht="12.75">
      <c r="A20" s="136"/>
      <c r="B20" s="139"/>
      <c r="C20" s="142"/>
      <c r="D20" s="145"/>
      <c r="E20" s="148"/>
      <c r="F20" s="150"/>
      <c r="G20" s="148"/>
      <c r="H20" s="145"/>
      <c r="I20" s="163"/>
      <c r="J20" s="48" t="s">
        <v>33</v>
      </c>
      <c r="K20" s="48">
        <v>645111</v>
      </c>
      <c r="L20" s="49">
        <v>44408</v>
      </c>
      <c r="M20" s="24">
        <v>123121.6</v>
      </c>
      <c r="N20" s="21" t="s">
        <v>19</v>
      </c>
    </row>
    <row r="21" spans="1:14" ht="12.75">
      <c r="A21" s="136"/>
      <c r="B21" s="139"/>
      <c r="C21" s="142"/>
      <c r="D21" s="145"/>
      <c r="E21" s="148"/>
      <c r="F21" s="150"/>
      <c r="G21" s="148"/>
      <c r="H21" s="145"/>
      <c r="I21" s="165"/>
      <c r="J21" s="48" t="s">
        <v>33</v>
      </c>
      <c r="K21" s="48">
        <v>645112</v>
      </c>
      <c r="L21" s="49">
        <v>44408</v>
      </c>
      <c r="M21" s="24">
        <v>130925.2</v>
      </c>
      <c r="N21" s="21" t="s">
        <v>19</v>
      </c>
    </row>
    <row r="22" spans="1:14" ht="12.75">
      <c r="A22" s="136"/>
      <c r="B22" s="139"/>
      <c r="C22" s="142"/>
      <c r="D22" s="145"/>
      <c r="E22" s="148"/>
      <c r="F22" s="150"/>
      <c r="G22" s="148"/>
      <c r="H22" s="145"/>
      <c r="I22" s="164" t="s">
        <v>34</v>
      </c>
      <c r="J22" s="48" t="s">
        <v>35</v>
      </c>
      <c r="K22" s="48">
        <v>100097</v>
      </c>
      <c r="L22" s="49">
        <v>44408</v>
      </c>
      <c r="M22" s="24">
        <v>9725.31</v>
      </c>
      <c r="N22" s="21" t="s">
        <v>19</v>
      </c>
    </row>
    <row r="23" spans="1:14" ht="12.75">
      <c r="A23" s="136"/>
      <c r="B23" s="139"/>
      <c r="C23" s="142"/>
      <c r="D23" s="145"/>
      <c r="E23" s="148"/>
      <c r="F23" s="150"/>
      <c r="G23" s="148"/>
      <c r="H23" s="145"/>
      <c r="I23" s="163"/>
      <c r="J23" s="48" t="s">
        <v>36</v>
      </c>
      <c r="K23" s="48">
        <v>10062</v>
      </c>
      <c r="L23" s="49">
        <v>44408</v>
      </c>
      <c r="M23" s="24">
        <v>25891.15</v>
      </c>
      <c r="N23" s="21" t="s">
        <v>19</v>
      </c>
    </row>
    <row r="24" spans="1:14" ht="12.75">
      <c r="A24" s="136"/>
      <c r="B24" s="139"/>
      <c r="C24" s="142"/>
      <c r="D24" s="145"/>
      <c r="E24" s="148"/>
      <c r="F24" s="150"/>
      <c r="G24" s="148"/>
      <c r="H24" s="145"/>
      <c r="I24" s="165"/>
      <c r="J24" s="48" t="s">
        <v>37</v>
      </c>
      <c r="K24" s="48">
        <v>180296</v>
      </c>
      <c r="L24" s="49">
        <v>44408</v>
      </c>
      <c r="M24" s="24">
        <v>18823.46</v>
      </c>
      <c r="N24" s="21" t="s">
        <v>19</v>
      </c>
    </row>
    <row r="25" spans="1:14" ht="12.75">
      <c r="A25" s="136"/>
      <c r="B25" s="139"/>
      <c r="C25" s="142"/>
      <c r="D25" s="145"/>
      <c r="E25" s="148"/>
      <c r="F25" s="150"/>
      <c r="G25" s="148"/>
      <c r="H25" s="145"/>
      <c r="I25" s="47" t="s">
        <v>38</v>
      </c>
      <c r="J25" s="48" t="s">
        <v>39</v>
      </c>
      <c r="K25" s="48" t="s">
        <v>71</v>
      </c>
      <c r="L25" s="49">
        <v>44408</v>
      </c>
      <c r="M25" s="24">
        <v>51918.72</v>
      </c>
      <c r="N25" s="21" t="s">
        <v>19</v>
      </c>
    </row>
    <row r="26" spans="1:14" ht="12.75">
      <c r="A26" s="136"/>
      <c r="B26" s="139"/>
      <c r="C26" s="142"/>
      <c r="D26" s="145"/>
      <c r="E26" s="148"/>
      <c r="F26" s="150"/>
      <c r="G26" s="148"/>
      <c r="H26" s="145"/>
      <c r="I26" s="47" t="s">
        <v>40</v>
      </c>
      <c r="J26" s="48" t="s">
        <v>61</v>
      </c>
      <c r="K26" s="48">
        <v>100231</v>
      </c>
      <c r="L26" s="49">
        <v>44408</v>
      </c>
      <c r="M26" s="24">
        <v>238046.59</v>
      </c>
      <c r="N26" s="21" t="s">
        <v>19</v>
      </c>
    </row>
    <row r="27" spans="1:14" ht="12.75">
      <c r="A27" s="136"/>
      <c r="B27" s="139"/>
      <c r="C27" s="142"/>
      <c r="D27" s="145"/>
      <c r="E27" s="148"/>
      <c r="F27" s="150"/>
      <c r="G27" s="148"/>
      <c r="H27" s="145"/>
      <c r="I27" s="47" t="s">
        <v>41</v>
      </c>
      <c r="J27" s="48" t="s">
        <v>42</v>
      </c>
      <c r="K27" s="48">
        <v>273</v>
      </c>
      <c r="L27" s="49">
        <v>44408</v>
      </c>
      <c r="M27" s="24">
        <v>77021.08</v>
      </c>
      <c r="N27" s="21" t="s">
        <v>19</v>
      </c>
    </row>
    <row r="28" spans="1:14" ht="12.75">
      <c r="A28" s="136"/>
      <c r="B28" s="139"/>
      <c r="C28" s="142"/>
      <c r="D28" s="145"/>
      <c r="E28" s="148"/>
      <c r="F28" s="150"/>
      <c r="G28" s="148"/>
      <c r="H28" s="145"/>
      <c r="I28" s="164" t="s">
        <v>45</v>
      </c>
      <c r="J28" s="48" t="s">
        <v>46</v>
      </c>
      <c r="K28" s="48">
        <v>1466</v>
      </c>
      <c r="L28" s="49">
        <v>44408</v>
      </c>
      <c r="M28" s="24">
        <v>49709.36</v>
      </c>
      <c r="N28" s="56" t="s">
        <v>73</v>
      </c>
    </row>
    <row r="29" spans="1:14" ht="12.75" customHeight="1">
      <c r="A29" s="136"/>
      <c r="B29" s="139"/>
      <c r="C29" s="142"/>
      <c r="D29" s="145"/>
      <c r="E29" s="148"/>
      <c r="F29" s="150"/>
      <c r="G29" s="148"/>
      <c r="H29" s="145"/>
      <c r="I29" s="163"/>
      <c r="J29" s="48" t="s">
        <v>46</v>
      </c>
      <c r="K29" s="48">
        <v>1461</v>
      </c>
      <c r="L29" s="49">
        <v>44408</v>
      </c>
      <c r="M29" s="24">
        <v>9539.78</v>
      </c>
      <c r="N29" s="56" t="s">
        <v>73</v>
      </c>
    </row>
    <row r="30" spans="1:14" ht="12.75">
      <c r="A30" s="136"/>
      <c r="B30" s="139"/>
      <c r="C30" s="142"/>
      <c r="D30" s="145"/>
      <c r="E30" s="148"/>
      <c r="F30" s="150"/>
      <c r="G30" s="148"/>
      <c r="H30" s="145"/>
      <c r="I30" s="163"/>
      <c r="J30" s="48" t="s">
        <v>46</v>
      </c>
      <c r="K30" s="48">
        <v>1471</v>
      </c>
      <c r="L30" s="49">
        <v>44408</v>
      </c>
      <c r="M30" s="24">
        <v>22652.96</v>
      </c>
      <c r="N30" s="56" t="s">
        <v>73</v>
      </c>
    </row>
    <row r="31" spans="1:14" ht="12.75">
      <c r="A31" s="136"/>
      <c r="B31" s="139"/>
      <c r="C31" s="142"/>
      <c r="D31" s="145"/>
      <c r="E31" s="148"/>
      <c r="F31" s="150"/>
      <c r="G31" s="148"/>
      <c r="H31" s="145"/>
      <c r="I31" s="163"/>
      <c r="J31" s="48" t="s">
        <v>46</v>
      </c>
      <c r="K31" s="48">
        <v>1477</v>
      </c>
      <c r="L31" s="49">
        <v>44408</v>
      </c>
      <c r="M31" s="24">
        <v>20772.41</v>
      </c>
      <c r="N31" s="56" t="s">
        <v>73</v>
      </c>
    </row>
    <row r="32" spans="1:14" ht="12.75">
      <c r="A32" s="136"/>
      <c r="B32" s="139"/>
      <c r="C32" s="142"/>
      <c r="D32" s="145"/>
      <c r="E32" s="148"/>
      <c r="F32" s="150"/>
      <c r="G32" s="148"/>
      <c r="H32" s="145"/>
      <c r="I32" s="163"/>
      <c r="J32" s="23" t="s">
        <v>46</v>
      </c>
      <c r="K32" s="23">
        <v>1482</v>
      </c>
      <c r="L32" s="51">
        <v>44408</v>
      </c>
      <c r="M32" s="52">
        <v>21664.42</v>
      </c>
      <c r="N32" s="56" t="s">
        <v>73</v>
      </c>
    </row>
    <row r="33" spans="1:14" ht="12.75">
      <c r="A33" s="136"/>
      <c r="B33" s="139"/>
      <c r="C33" s="142"/>
      <c r="D33" s="145"/>
      <c r="E33" s="148"/>
      <c r="F33" s="150"/>
      <c r="G33" s="148"/>
      <c r="H33" s="145"/>
      <c r="I33" s="25" t="s">
        <v>47</v>
      </c>
      <c r="J33" s="48" t="s">
        <v>48</v>
      </c>
      <c r="K33" s="48">
        <v>1011</v>
      </c>
      <c r="L33" s="49">
        <v>44408</v>
      </c>
      <c r="M33" s="24">
        <v>18562.7</v>
      </c>
      <c r="N33" s="21" t="s">
        <v>73</v>
      </c>
    </row>
    <row r="34" spans="1:14" ht="13.5" thickBot="1">
      <c r="A34" s="137"/>
      <c r="B34" s="140"/>
      <c r="C34" s="143"/>
      <c r="D34" s="146"/>
      <c r="E34" s="149"/>
      <c r="F34" s="133"/>
      <c r="G34" s="149"/>
      <c r="H34" s="146"/>
      <c r="I34" s="26" t="s">
        <v>49</v>
      </c>
      <c r="J34" s="26" t="s">
        <v>50</v>
      </c>
      <c r="K34" s="26">
        <v>2567</v>
      </c>
      <c r="L34" s="27">
        <v>44408</v>
      </c>
      <c r="M34" s="46">
        <v>35942.65</v>
      </c>
      <c r="N34" s="28" t="s">
        <v>73</v>
      </c>
    </row>
    <row r="35" spans="1:14" ht="13.5" customHeight="1">
      <c r="A35" s="153">
        <v>2</v>
      </c>
      <c r="B35" s="155">
        <v>3089</v>
      </c>
      <c r="C35" s="156" t="s">
        <v>75</v>
      </c>
      <c r="D35" s="158" t="s">
        <v>51</v>
      </c>
      <c r="E35" s="160">
        <v>13591928</v>
      </c>
      <c r="F35" s="132">
        <f>SUM(M35:M36)</f>
        <v>54364.36</v>
      </c>
      <c r="G35" s="160" t="s">
        <v>52</v>
      </c>
      <c r="H35" s="144" t="s">
        <v>53</v>
      </c>
      <c r="I35" s="29" t="s">
        <v>54</v>
      </c>
      <c r="J35" s="17" t="s">
        <v>55</v>
      </c>
      <c r="K35" s="17" t="s">
        <v>74</v>
      </c>
      <c r="L35" s="53">
        <v>44408</v>
      </c>
      <c r="M35" s="54">
        <v>9811.21</v>
      </c>
      <c r="N35" s="55" t="s">
        <v>73</v>
      </c>
    </row>
    <row r="36" spans="1:14" ht="13.5" thickBot="1">
      <c r="A36" s="154"/>
      <c r="B36" s="131"/>
      <c r="C36" s="157"/>
      <c r="D36" s="159"/>
      <c r="E36" s="161"/>
      <c r="F36" s="133"/>
      <c r="G36" s="161"/>
      <c r="H36" s="162"/>
      <c r="I36" s="26" t="s">
        <v>49</v>
      </c>
      <c r="J36" s="26" t="s">
        <v>50</v>
      </c>
      <c r="K36" s="26">
        <v>2561</v>
      </c>
      <c r="L36" s="27">
        <v>44408</v>
      </c>
      <c r="M36" s="46">
        <v>44553.15</v>
      </c>
      <c r="N36" s="28" t="s">
        <v>73</v>
      </c>
    </row>
    <row r="37" spans="4:14" ht="16.5" thickBot="1">
      <c r="D37" s="30" t="s">
        <v>56</v>
      </c>
      <c r="E37" s="31"/>
      <c r="F37" s="32">
        <f>SUM(F6:F36)</f>
        <v>5066267.660000001</v>
      </c>
      <c r="L37" s="33"/>
      <c r="M37" s="34">
        <f>SUM(M6:M36)</f>
        <v>5066267.660000001</v>
      </c>
      <c r="N37" s="35"/>
    </row>
    <row r="38" spans="10:14" ht="15">
      <c r="J38" s="36"/>
      <c r="K38" s="37"/>
      <c r="L38" s="33"/>
      <c r="M38" s="38"/>
      <c r="N38" s="39"/>
    </row>
    <row r="39" spans="4:14" ht="15">
      <c r="D39" s="40" t="s">
        <v>57</v>
      </c>
      <c r="E39" s="36"/>
      <c r="I39" s="41" t="s">
        <v>58</v>
      </c>
      <c r="J39" s="36"/>
      <c r="K39" s="37"/>
      <c r="L39" s="33"/>
      <c r="M39" s="38"/>
      <c r="N39" s="39"/>
    </row>
    <row r="40" spans="4:14" ht="15">
      <c r="D40" s="42" t="s">
        <v>59</v>
      </c>
      <c r="E40" s="36"/>
      <c r="I40" s="43" t="s">
        <v>60</v>
      </c>
      <c r="J40" s="37"/>
      <c r="K40" s="37"/>
      <c r="L40" s="33"/>
      <c r="M40" s="38"/>
      <c r="N40" s="39"/>
    </row>
    <row r="41" spans="10:14" ht="12.75">
      <c r="J41" s="37"/>
      <c r="K41" s="37"/>
      <c r="L41" s="33"/>
      <c r="M41" s="38"/>
      <c r="N41" s="39"/>
    </row>
    <row r="42" spans="10:14" ht="12.75">
      <c r="J42" s="37"/>
      <c r="K42" s="37"/>
      <c r="L42" s="33"/>
      <c r="M42" s="38"/>
      <c r="N42" s="39"/>
    </row>
    <row r="45" spans="1:13" s="4" customFormat="1" ht="15">
      <c r="A45"/>
      <c r="B45"/>
      <c r="C45"/>
      <c r="D45" s="2"/>
      <c r="E45"/>
      <c r="F45" s="3"/>
      <c r="G45"/>
      <c r="H45" s="2"/>
      <c r="I45" s="41"/>
      <c r="J45" s="43"/>
      <c r="K45" s="43"/>
      <c r="L45" s="43"/>
      <c r="M45" s="44"/>
    </row>
    <row r="46" spans="1:13" s="4" customFormat="1" ht="15">
      <c r="A46"/>
      <c r="B46"/>
      <c r="C46"/>
      <c r="D46" s="2"/>
      <c r="E46"/>
      <c r="F46" s="3"/>
      <c r="G46"/>
      <c r="H46" s="2"/>
      <c r="I46" s="43"/>
      <c r="J46" s="41"/>
      <c r="K46" s="43"/>
      <c r="L46" s="43"/>
      <c r="M46" s="44"/>
    </row>
    <row r="47" spans="1:13" s="4" customFormat="1" ht="15">
      <c r="A47"/>
      <c r="B47"/>
      <c r="C47"/>
      <c r="D47" s="2"/>
      <c r="E47"/>
      <c r="F47" s="3"/>
      <c r="G47"/>
      <c r="H47" s="2"/>
      <c r="I47" s="43"/>
      <c r="J47" s="43"/>
      <c r="K47" s="43"/>
      <c r="L47" s="43"/>
      <c r="M47" s="44"/>
    </row>
    <row r="49" spans="6:7" ht="15">
      <c r="F49" s="45"/>
      <c r="G49" s="36"/>
    </row>
    <row r="50" spans="6:7" ht="15">
      <c r="F50" s="44"/>
      <c r="G50" s="36"/>
    </row>
    <row r="51" spans="6:7" ht="15">
      <c r="F51" s="44"/>
      <c r="G51" s="36"/>
    </row>
  </sheetData>
  <sheetProtection selectLockedCells="1" selectUnlockedCells="1"/>
  <mergeCells count="22">
    <mergeCell ref="I22:I24"/>
    <mergeCell ref="I28:I32"/>
    <mergeCell ref="I6:I7"/>
    <mergeCell ref="A35:A36"/>
    <mergeCell ref="B35:B36"/>
    <mergeCell ref="C35:C36"/>
    <mergeCell ref="D35:D36"/>
    <mergeCell ref="E35:E36"/>
    <mergeCell ref="G35:G36"/>
    <mergeCell ref="H35:H36"/>
    <mergeCell ref="I9:I14"/>
    <mergeCell ref="I17:I21"/>
    <mergeCell ref="F35:F36"/>
    <mergeCell ref="F3:J3"/>
    <mergeCell ref="A6:A34"/>
    <mergeCell ref="B6:B34"/>
    <mergeCell ref="C6:C34"/>
    <mergeCell ref="D6:D34"/>
    <mergeCell ref="E6:E34"/>
    <mergeCell ref="F6:F34"/>
    <mergeCell ref="G6:G34"/>
    <mergeCell ref="H6:H34"/>
  </mergeCells>
  <printOptions/>
  <pageMargins left="0.25" right="0" top="0.75" bottom="0.75" header="0.3" footer="0.3"/>
  <pageSetup firstPageNumber="1" useFirstPageNumber="1" horizontalDpi="300" verticalDpi="300" orientation="landscape" paperSize="9" scale="75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1">
      <selection activeCell="B13" sqref="B13"/>
    </sheetView>
  </sheetViews>
  <sheetFormatPr defaultColWidth="9.140625" defaultRowHeight="12.75"/>
  <cols>
    <col min="1" max="1" width="3.8515625" style="57" bestFit="1" customWidth="1"/>
    <col min="2" max="2" width="6.8515625" style="58" customWidth="1"/>
    <col min="3" max="3" width="10.140625" style="59" bestFit="1" customWidth="1"/>
    <col min="4" max="4" width="16.28125" style="4" customWidth="1"/>
    <col min="5" max="5" width="10.28125" style="5" customWidth="1"/>
    <col min="6" max="6" width="13.140625" style="0" customWidth="1"/>
    <col min="7" max="7" width="26.8515625" style="6" bestFit="1" customWidth="1"/>
    <col min="8" max="8" width="14.00390625" style="59" bestFit="1" customWidth="1"/>
    <col min="9" max="9" width="36.8515625" style="4" customWidth="1"/>
    <col min="10" max="10" width="9.57421875" style="4" customWidth="1"/>
    <col min="11" max="11" width="9.8515625" style="4" customWidth="1"/>
    <col min="12" max="12" width="10.8515625" style="4" customWidth="1"/>
    <col min="13" max="13" width="11.7109375" style="3" bestFit="1" customWidth="1"/>
    <col min="14" max="14" width="9.140625" style="4" customWidth="1"/>
    <col min="15" max="15" width="10.140625" style="3" hidden="1" customWidth="1"/>
  </cols>
  <sheetData>
    <row r="1" ht="12.75">
      <c r="B1" s="58" t="s">
        <v>0</v>
      </c>
    </row>
    <row r="3" spans="1:15" s="1" customFormat="1" ht="18">
      <c r="A3" s="57"/>
      <c r="B3" s="58"/>
      <c r="C3" s="59"/>
      <c r="D3" s="6"/>
      <c r="E3" s="5"/>
      <c r="F3" s="134" t="s">
        <v>102</v>
      </c>
      <c r="G3" s="134"/>
      <c r="H3" s="134"/>
      <c r="I3" s="134"/>
      <c r="J3" s="134"/>
      <c r="K3" s="6"/>
      <c r="M3" s="7"/>
      <c r="N3" s="8"/>
      <c r="O3" s="7"/>
    </row>
    <row r="4" spans="1:15" s="1" customFormat="1" ht="12.75">
      <c r="A4" s="57"/>
      <c r="B4" s="58"/>
      <c r="C4" s="59"/>
      <c r="D4" s="6"/>
      <c r="E4" s="5"/>
      <c r="F4" s="60"/>
      <c r="G4" s="61"/>
      <c r="H4" s="62"/>
      <c r="I4" s="61"/>
      <c r="J4" s="8"/>
      <c r="K4" s="6"/>
      <c r="M4" s="7"/>
      <c r="N4" s="8"/>
      <c r="O4" s="7"/>
    </row>
    <row r="5" spans="1:15" s="1" customFormat="1" ht="12.75">
      <c r="A5" s="57"/>
      <c r="B5" s="58"/>
      <c r="C5" s="59"/>
      <c r="D5" s="6"/>
      <c r="E5" s="5"/>
      <c r="F5" s="60"/>
      <c r="G5" s="61"/>
      <c r="H5" s="62"/>
      <c r="I5" s="61"/>
      <c r="J5" s="8"/>
      <c r="K5" s="6"/>
      <c r="M5" s="7"/>
      <c r="N5" s="8"/>
      <c r="O5" s="7"/>
    </row>
    <row r="6" spans="1:4" ht="13.5" thickBot="1">
      <c r="A6" s="57" t="s">
        <v>77</v>
      </c>
      <c r="B6" s="58" t="s">
        <v>105</v>
      </c>
      <c r="D6" s="6"/>
    </row>
    <row r="7" spans="1:15" s="2" customFormat="1" ht="38.25" customHeight="1" thickBot="1">
      <c r="A7" s="63" t="s">
        <v>78</v>
      </c>
      <c r="B7" s="64" t="s">
        <v>2</v>
      </c>
      <c r="C7" s="65" t="s">
        <v>3</v>
      </c>
      <c r="D7" s="66" t="s">
        <v>4</v>
      </c>
      <c r="E7" s="13" t="s">
        <v>5</v>
      </c>
      <c r="F7" s="67" t="s">
        <v>6</v>
      </c>
      <c r="G7" s="13" t="s">
        <v>7</v>
      </c>
      <c r="H7" s="65" t="s">
        <v>8</v>
      </c>
      <c r="I7" s="13" t="s">
        <v>9</v>
      </c>
      <c r="J7" s="13" t="s">
        <v>10</v>
      </c>
      <c r="K7" s="13" t="s">
        <v>11</v>
      </c>
      <c r="L7" s="14" t="s">
        <v>12</v>
      </c>
      <c r="M7" s="15" t="s">
        <v>13</v>
      </c>
      <c r="N7" s="16" t="s">
        <v>14</v>
      </c>
      <c r="O7" s="3" t="s">
        <v>79</v>
      </c>
    </row>
    <row r="8" spans="1:15" s="2" customFormat="1" ht="39" thickBot="1">
      <c r="A8" s="63">
        <v>1</v>
      </c>
      <c r="B8" s="64">
        <v>3394</v>
      </c>
      <c r="C8" s="110" t="s">
        <v>103</v>
      </c>
      <c r="D8" s="13" t="s">
        <v>80</v>
      </c>
      <c r="E8" s="13">
        <v>30565678</v>
      </c>
      <c r="F8" s="14">
        <f>M8</f>
        <v>7784.53</v>
      </c>
      <c r="G8" s="13" t="s">
        <v>16</v>
      </c>
      <c r="H8" s="69" t="s">
        <v>81</v>
      </c>
      <c r="I8" s="102" t="s">
        <v>49</v>
      </c>
      <c r="J8" s="102" t="s">
        <v>50</v>
      </c>
      <c r="K8" s="102">
        <v>2579</v>
      </c>
      <c r="L8" s="111">
        <v>44439</v>
      </c>
      <c r="M8" s="103">
        <v>7784.53</v>
      </c>
      <c r="N8" s="112" t="s">
        <v>82</v>
      </c>
      <c r="O8" s="3"/>
    </row>
    <row r="9" spans="1:14" ht="12.75" customHeight="1">
      <c r="A9" s="135">
        <v>2</v>
      </c>
      <c r="B9" s="147">
        <v>3395</v>
      </c>
      <c r="C9" s="141" t="s">
        <v>103</v>
      </c>
      <c r="D9" s="170" t="s">
        <v>83</v>
      </c>
      <c r="E9" s="138">
        <v>33358111</v>
      </c>
      <c r="F9" s="172">
        <f>M9+M10</f>
        <v>513011.5</v>
      </c>
      <c r="G9" s="166" t="s">
        <v>84</v>
      </c>
      <c r="H9" s="144" t="s">
        <v>85</v>
      </c>
      <c r="I9" s="113" t="s">
        <v>40</v>
      </c>
      <c r="J9" s="114" t="s">
        <v>106</v>
      </c>
      <c r="K9" s="114">
        <v>8625911</v>
      </c>
      <c r="L9" s="115">
        <v>44439</v>
      </c>
      <c r="M9" s="116">
        <v>94916.41</v>
      </c>
      <c r="N9" s="117" t="s">
        <v>82</v>
      </c>
    </row>
    <row r="10" spans="1:14" ht="13.5" thickBot="1">
      <c r="A10" s="137"/>
      <c r="B10" s="149"/>
      <c r="C10" s="143"/>
      <c r="D10" s="171"/>
      <c r="E10" s="140"/>
      <c r="F10" s="173"/>
      <c r="G10" s="167"/>
      <c r="H10" s="146"/>
      <c r="I10" s="118" t="s">
        <v>86</v>
      </c>
      <c r="J10" s="119" t="s">
        <v>92</v>
      </c>
      <c r="K10" s="119">
        <v>1028</v>
      </c>
      <c r="L10" s="120">
        <v>44439</v>
      </c>
      <c r="M10" s="121">
        <v>418095.09</v>
      </c>
      <c r="N10" s="122" t="s">
        <v>82</v>
      </c>
    </row>
    <row r="11" spans="1:15" ht="12.75">
      <c r="A11" s="135">
        <v>3</v>
      </c>
      <c r="B11" s="147">
        <v>3396</v>
      </c>
      <c r="C11" s="141" t="s">
        <v>103</v>
      </c>
      <c r="D11" s="170" t="s">
        <v>90</v>
      </c>
      <c r="E11" s="166">
        <v>335278</v>
      </c>
      <c r="F11" s="168">
        <f>M11+M12</f>
        <v>425696.99</v>
      </c>
      <c r="G11" s="166" t="s">
        <v>91</v>
      </c>
      <c r="H11" s="144" t="s">
        <v>85</v>
      </c>
      <c r="I11" s="72" t="s">
        <v>43</v>
      </c>
      <c r="J11" s="17" t="s">
        <v>44</v>
      </c>
      <c r="K11" s="17">
        <v>500186</v>
      </c>
      <c r="L11" s="18">
        <v>44439</v>
      </c>
      <c r="M11" s="50">
        <v>18818.41</v>
      </c>
      <c r="N11" s="19" t="s">
        <v>82</v>
      </c>
      <c r="O11" s="73"/>
    </row>
    <row r="12" spans="1:15" ht="13.5" thickBot="1">
      <c r="A12" s="137"/>
      <c r="B12" s="149"/>
      <c r="C12" s="143"/>
      <c r="D12" s="171"/>
      <c r="E12" s="167"/>
      <c r="F12" s="169"/>
      <c r="G12" s="167"/>
      <c r="H12" s="146"/>
      <c r="I12" s="123" t="s">
        <v>86</v>
      </c>
      <c r="J12" s="119" t="s">
        <v>87</v>
      </c>
      <c r="K12" s="119">
        <v>84</v>
      </c>
      <c r="L12" s="120">
        <v>44439</v>
      </c>
      <c r="M12" s="121">
        <v>406878.58</v>
      </c>
      <c r="N12" s="122" t="s">
        <v>82</v>
      </c>
      <c r="O12" s="71"/>
    </row>
    <row r="13" spans="4:14" ht="16.5" thickBot="1">
      <c r="D13" s="74" t="s">
        <v>56</v>
      </c>
      <c r="E13" s="75"/>
      <c r="F13" s="76">
        <f>SUM(F8:F12)</f>
        <v>946493.02</v>
      </c>
      <c r="H13" s="77"/>
      <c r="I13" s="78"/>
      <c r="J13" s="78"/>
      <c r="K13" s="78"/>
      <c r="L13" s="79"/>
      <c r="M13" s="80">
        <f>SUM(M8:M12)</f>
        <v>946493.02</v>
      </c>
      <c r="N13" s="81"/>
    </row>
    <row r="14" spans="1:14" s="3" customFormat="1" ht="12.75">
      <c r="A14" s="57"/>
      <c r="B14" s="58"/>
      <c r="C14" s="59"/>
      <c r="D14" s="82"/>
      <c r="E14" s="5"/>
      <c r="F14"/>
      <c r="G14" s="6"/>
      <c r="H14" s="77"/>
      <c r="I14" s="78"/>
      <c r="J14" s="78"/>
      <c r="K14" s="78"/>
      <c r="L14" s="79"/>
      <c r="M14" s="83"/>
      <c r="N14" s="81"/>
    </row>
    <row r="15" spans="1:14" s="3" customFormat="1" ht="12.75">
      <c r="A15" s="57"/>
      <c r="B15" s="58"/>
      <c r="C15" s="59"/>
      <c r="D15" s="82"/>
      <c r="E15" s="5"/>
      <c r="F15"/>
      <c r="G15" s="6"/>
      <c r="H15" s="77"/>
      <c r="I15" s="78"/>
      <c r="J15" s="78"/>
      <c r="K15" s="78"/>
      <c r="L15" s="79"/>
      <c r="M15" s="83"/>
      <c r="N15" s="81"/>
    </row>
    <row r="16" spans="1:14" s="3" customFormat="1" ht="12.75">
      <c r="A16" s="57"/>
      <c r="B16" s="58"/>
      <c r="C16" s="59"/>
      <c r="D16" s="82"/>
      <c r="E16" s="5"/>
      <c r="F16"/>
      <c r="G16" s="6"/>
      <c r="H16" s="77"/>
      <c r="I16" s="78"/>
      <c r="J16" s="78"/>
      <c r="K16" s="78"/>
      <c r="L16" s="79"/>
      <c r="M16" s="83"/>
      <c r="N16" s="81"/>
    </row>
    <row r="17" spans="1:14" s="3" customFormat="1" ht="12.75">
      <c r="A17" s="57"/>
      <c r="B17" s="58"/>
      <c r="C17" s="59"/>
      <c r="D17" s="82"/>
      <c r="E17" s="5"/>
      <c r="F17"/>
      <c r="G17" s="6"/>
      <c r="H17" s="77"/>
      <c r="I17" s="78"/>
      <c r="J17" s="78"/>
      <c r="K17" s="78"/>
      <c r="L17" s="79"/>
      <c r="M17" s="83"/>
      <c r="N17" s="81"/>
    </row>
    <row r="18" spans="1:14" s="3" customFormat="1" ht="12.75">
      <c r="A18" s="57"/>
      <c r="B18" s="58"/>
      <c r="C18" s="59"/>
      <c r="D18" s="82"/>
      <c r="E18" s="5"/>
      <c r="F18"/>
      <c r="G18" s="6"/>
      <c r="H18" s="77"/>
      <c r="I18" s="78"/>
      <c r="J18" s="78"/>
      <c r="K18" s="78"/>
      <c r="L18" s="79"/>
      <c r="M18" s="83"/>
      <c r="N18" s="81"/>
    </row>
    <row r="19" spans="1:14" s="3" customFormat="1" ht="15.75">
      <c r="A19" s="57"/>
      <c r="B19" s="58"/>
      <c r="C19" s="59"/>
      <c r="D19" s="84"/>
      <c r="E19" s="5"/>
      <c r="F19" s="85"/>
      <c r="G19" s="6"/>
      <c r="H19" s="77"/>
      <c r="I19" s="78"/>
      <c r="J19" s="78"/>
      <c r="K19" s="78"/>
      <c r="L19" s="79"/>
      <c r="M19" s="83"/>
      <c r="N19" s="81"/>
    </row>
    <row r="20" spans="1:14" s="3" customFormat="1" ht="12.75">
      <c r="A20" s="57"/>
      <c r="B20" s="58"/>
      <c r="C20" s="59"/>
      <c r="D20" s="82"/>
      <c r="E20" s="5"/>
      <c r="F20"/>
      <c r="G20" s="1"/>
      <c r="H20" s="77"/>
      <c r="I20" s="78"/>
      <c r="J20" s="78"/>
      <c r="K20" s="78"/>
      <c r="L20" s="79"/>
      <c r="M20" s="83"/>
      <c r="N20" s="81"/>
    </row>
    <row r="21" spans="1:14" s="3" customFormat="1" ht="15">
      <c r="A21" s="57"/>
      <c r="B21" s="58"/>
      <c r="C21" s="59"/>
      <c r="D21" s="41" t="s">
        <v>57</v>
      </c>
      <c r="E21" s="42"/>
      <c r="F21"/>
      <c r="G21" s="6"/>
      <c r="H21" s="59"/>
      <c r="I21" s="41" t="s">
        <v>58</v>
      </c>
      <c r="J21" s="36"/>
      <c r="K21" s="37"/>
      <c r="L21" s="33"/>
      <c r="M21" s="38"/>
      <c r="N21" s="39"/>
    </row>
    <row r="22" spans="1:14" s="3" customFormat="1" ht="15">
      <c r="A22" s="57"/>
      <c r="B22" s="58"/>
      <c r="C22" s="59"/>
      <c r="D22" s="43" t="s">
        <v>59</v>
      </c>
      <c r="E22" s="42"/>
      <c r="F22"/>
      <c r="G22" s="6"/>
      <c r="H22" s="59"/>
      <c r="I22" s="43" t="s">
        <v>94</v>
      </c>
      <c r="J22" s="36"/>
      <c r="K22" s="37"/>
      <c r="L22" s="33"/>
      <c r="M22" s="38"/>
      <c r="N22" s="39"/>
    </row>
    <row r="23" spans="1:14" s="3" customFormat="1" ht="12.75">
      <c r="A23" s="57"/>
      <c r="B23" s="58"/>
      <c r="C23" s="59"/>
      <c r="D23" s="86"/>
      <c r="E23" s="5"/>
      <c r="F23"/>
      <c r="G23" s="6"/>
      <c r="H23" s="59"/>
      <c r="I23" s="37"/>
      <c r="J23" s="37"/>
      <c r="K23" s="37"/>
      <c r="L23" s="33"/>
      <c r="M23" s="38"/>
      <c r="N23" s="39"/>
    </row>
    <row r="24" spans="1:14" s="3" customFormat="1" ht="12.75">
      <c r="A24" s="57"/>
      <c r="B24" s="58"/>
      <c r="C24" s="59"/>
      <c r="D24" s="4"/>
      <c r="E24" s="5"/>
      <c r="F24"/>
      <c r="G24" s="6"/>
      <c r="H24" s="59"/>
      <c r="I24" s="4"/>
      <c r="J24" s="37"/>
      <c r="K24" s="37"/>
      <c r="L24" s="33"/>
      <c r="M24" s="38"/>
      <c r="N24" s="39"/>
    </row>
    <row r="25" spans="1:14" s="3" customFormat="1" ht="12.75">
      <c r="A25" s="57"/>
      <c r="B25" s="58"/>
      <c r="C25" s="59"/>
      <c r="D25" s="4"/>
      <c r="E25" s="5"/>
      <c r="F25"/>
      <c r="G25" s="6"/>
      <c r="H25" s="59"/>
      <c r="I25" s="4"/>
      <c r="J25" s="37"/>
      <c r="K25" s="37"/>
      <c r="L25" s="33"/>
      <c r="M25" s="38"/>
      <c r="N25" s="39"/>
    </row>
    <row r="28" spans="1:14" s="3" customFormat="1" ht="15">
      <c r="A28" s="57"/>
      <c r="B28" s="58"/>
      <c r="C28" s="59"/>
      <c r="D28" s="4"/>
      <c r="E28" s="5"/>
      <c r="F28"/>
      <c r="G28" s="6"/>
      <c r="H28" s="59"/>
      <c r="I28" s="41"/>
      <c r="J28" s="43"/>
      <c r="K28" s="43"/>
      <c r="L28" s="43"/>
      <c r="M28" s="44"/>
      <c r="N28" s="4"/>
    </row>
    <row r="29" spans="1:14" s="3" customFormat="1" ht="15">
      <c r="A29" s="57"/>
      <c r="B29" s="58"/>
      <c r="C29" s="59"/>
      <c r="D29" s="4"/>
      <c r="E29" s="5"/>
      <c r="F29"/>
      <c r="G29" s="6"/>
      <c r="H29" s="59"/>
      <c r="I29" s="43"/>
      <c r="J29" s="41"/>
      <c r="K29" s="43"/>
      <c r="L29" s="43"/>
      <c r="M29" s="44"/>
      <c r="N29" s="4"/>
    </row>
    <row r="30" spans="1:15" s="4" customFormat="1" ht="15">
      <c r="A30" s="57"/>
      <c r="B30" s="58"/>
      <c r="C30" s="59"/>
      <c r="E30" s="5"/>
      <c r="F30"/>
      <c r="G30" s="6"/>
      <c r="H30" s="59"/>
      <c r="I30" s="43"/>
      <c r="J30" s="43"/>
      <c r="K30" s="43"/>
      <c r="L30" s="43"/>
      <c r="M30" s="44"/>
      <c r="O30" s="3"/>
    </row>
    <row r="32" spans="1:15" s="4" customFormat="1" ht="15">
      <c r="A32" s="57"/>
      <c r="B32" s="58"/>
      <c r="C32" s="59"/>
      <c r="E32" s="5"/>
      <c r="F32" s="87"/>
      <c r="G32" s="43"/>
      <c r="H32" s="59"/>
      <c r="M32" s="3"/>
      <c r="O32" s="3"/>
    </row>
    <row r="33" spans="1:15" s="4" customFormat="1" ht="15">
      <c r="A33" s="57"/>
      <c r="B33" s="58"/>
      <c r="C33" s="59"/>
      <c r="E33" s="5"/>
      <c r="F33" s="36"/>
      <c r="G33" s="43"/>
      <c r="H33" s="59"/>
      <c r="M33" s="3"/>
      <c r="O33" s="3"/>
    </row>
    <row r="34" spans="1:15" s="4" customFormat="1" ht="15">
      <c r="A34" s="57"/>
      <c r="B34" s="58"/>
      <c r="C34" s="59"/>
      <c r="E34" s="5"/>
      <c r="F34" s="36"/>
      <c r="G34" s="43"/>
      <c r="H34" s="59"/>
      <c r="M34" s="3"/>
      <c r="O34" s="3"/>
    </row>
  </sheetData>
  <sheetProtection selectLockedCells="1" selectUnlockedCells="1"/>
  <mergeCells count="17">
    <mergeCell ref="D9:D10"/>
    <mergeCell ref="E9:E10"/>
    <mergeCell ref="F9:F10"/>
    <mergeCell ref="F3:J3"/>
    <mergeCell ref="A11:A12"/>
    <mergeCell ref="B11:B12"/>
    <mergeCell ref="C11:C12"/>
    <mergeCell ref="D11:D12"/>
    <mergeCell ref="E11:E12"/>
    <mergeCell ref="H9:H10"/>
    <mergeCell ref="C9:C10"/>
    <mergeCell ref="B9:B10"/>
    <mergeCell ref="A9:A10"/>
    <mergeCell ref="G9:G10"/>
    <mergeCell ref="F11:F12"/>
    <mergeCell ref="G11:G12"/>
    <mergeCell ref="H11:H12"/>
  </mergeCells>
  <printOptions/>
  <pageMargins left="0.16" right="0.15748031496062992" top="0.27" bottom="0.3937007874015748" header="0.69" footer="0.1968503937007874"/>
  <pageSetup firstPageNumber="1" useFirstPageNumber="1" horizontalDpi="300" verticalDpi="300" orientation="landscape" paperSize="9" scale="75" r:id="rId1"/>
  <headerFooter alignWithMargins="0"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34"/>
  <sheetViews>
    <sheetView tabSelected="1" zoomScalePageLayoutView="0" workbookViewId="0" topLeftCell="A1">
      <selection activeCell="B17" sqref="B17"/>
    </sheetView>
  </sheetViews>
  <sheetFormatPr defaultColWidth="9.140625" defaultRowHeight="12.75"/>
  <cols>
    <col min="1" max="1" width="3.8515625" style="4" bestFit="1" customWidth="1"/>
    <col min="2" max="2" width="6.8515625" style="4" customWidth="1"/>
    <col min="3" max="3" width="10.140625" style="4" bestFit="1" customWidth="1"/>
    <col min="4" max="4" width="16.28125" style="4" customWidth="1"/>
    <col min="5" max="5" width="10.28125" style="4" customWidth="1"/>
    <col min="6" max="6" width="13.140625" style="4" customWidth="1"/>
    <col min="7" max="7" width="26.8515625" style="4" bestFit="1" customWidth="1"/>
    <col min="8" max="8" width="14.00390625" style="4" bestFit="1" customWidth="1"/>
    <col min="9" max="9" width="36.8515625" style="0" customWidth="1"/>
    <col min="10" max="10" width="9.57421875" style="4" customWidth="1"/>
    <col min="11" max="11" width="9.8515625" style="4" customWidth="1"/>
    <col min="12" max="12" width="10.8515625" style="4" customWidth="1"/>
    <col min="13" max="13" width="11.7109375" style="3" bestFit="1" customWidth="1"/>
    <col min="14" max="14" width="9.140625" style="4" customWidth="1"/>
  </cols>
  <sheetData>
    <row r="1" ht="12.75">
      <c r="A1" s="6" t="s">
        <v>0</v>
      </c>
    </row>
    <row r="3" spans="1:15" s="1" customFormat="1" ht="18">
      <c r="A3" s="6"/>
      <c r="B3" s="6"/>
      <c r="C3" s="6"/>
      <c r="D3" s="6"/>
      <c r="E3" s="134" t="s">
        <v>104</v>
      </c>
      <c r="F3" s="134"/>
      <c r="G3" s="134"/>
      <c r="H3" s="134"/>
      <c r="I3" s="134"/>
      <c r="J3" s="134"/>
      <c r="K3" s="134"/>
      <c r="M3" s="7"/>
      <c r="N3" s="8"/>
      <c r="O3" s="6"/>
    </row>
    <row r="4" spans="1:15" s="1" customFormat="1" ht="12.75">
      <c r="A4" s="6"/>
      <c r="B4" s="6"/>
      <c r="C4" s="6"/>
      <c r="D4" s="6"/>
      <c r="E4" s="6"/>
      <c r="F4" s="61"/>
      <c r="G4" s="61"/>
      <c r="H4" s="61"/>
      <c r="I4" s="60"/>
      <c r="J4" s="8"/>
      <c r="K4" s="6"/>
      <c r="M4" s="7"/>
      <c r="N4" s="8"/>
      <c r="O4" s="6"/>
    </row>
    <row r="5" spans="1:15" s="1" customFormat="1" ht="12.75">
      <c r="A5" s="6"/>
      <c r="B5" s="6"/>
      <c r="C5" s="6"/>
      <c r="D5" s="6"/>
      <c r="E5" s="6"/>
      <c r="F5" s="61"/>
      <c r="G5" s="61"/>
      <c r="H5" s="61"/>
      <c r="I5" s="60"/>
      <c r="J5" s="8"/>
      <c r="K5" s="6"/>
      <c r="M5" s="7"/>
      <c r="N5" s="8"/>
      <c r="O5" s="6"/>
    </row>
    <row r="6" spans="1:4" ht="13.5" thickBot="1">
      <c r="A6" s="6" t="s">
        <v>107</v>
      </c>
      <c r="B6" s="6"/>
      <c r="C6" s="6"/>
      <c r="D6" s="6"/>
    </row>
    <row r="7" spans="1:14" s="2" customFormat="1" ht="38.25" customHeight="1" thickBot="1">
      <c r="A7" s="88" t="s">
        <v>78</v>
      </c>
      <c r="B7" s="89" t="s">
        <v>2</v>
      </c>
      <c r="C7" s="68" t="s">
        <v>3</v>
      </c>
      <c r="D7" s="89" t="s">
        <v>4</v>
      </c>
      <c r="E7" s="68" t="s">
        <v>5</v>
      </c>
      <c r="F7" s="13" t="s">
        <v>6</v>
      </c>
      <c r="G7" s="13" t="s">
        <v>7</v>
      </c>
      <c r="H7" s="13" t="s">
        <v>8</v>
      </c>
      <c r="I7" s="67" t="s">
        <v>9</v>
      </c>
      <c r="J7" s="68" t="s">
        <v>10</v>
      </c>
      <c r="K7" s="68" t="s">
        <v>11</v>
      </c>
      <c r="L7" s="90" t="s">
        <v>12</v>
      </c>
      <c r="M7" s="15" t="s">
        <v>13</v>
      </c>
      <c r="N7" s="91" t="s">
        <v>14</v>
      </c>
    </row>
    <row r="8" spans="1:14" ht="12.75" customHeight="1">
      <c r="A8" s="184">
        <v>1</v>
      </c>
      <c r="B8" s="174">
        <v>3390</v>
      </c>
      <c r="C8" s="187" t="s">
        <v>103</v>
      </c>
      <c r="D8" s="170" t="s">
        <v>15</v>
      </c>
      <c r="E8" s="191">
        <v>30565678</v>
      </c>
      <c r="F8" s="194">
        <f>M8+M9+M10</f>
        <v>930572.48</v>
      </c>
      <c r="G8" s="197" t="s">
        <v>16</v>
      </c>
      <c r="H8" s="181" t="s">
        <v>95</v>
      </c>
      <c r="I8" s="92" t="s">
        <v>96</v>
      </c>
      <c r="J8" s="17" t="s">
        <v>92</v>
      </c>
      <c r="K8" s="17">
        <v>1017</v>
      </c>
      <c r="L8" s="18">
        <v>44439</v>
      </c>
      <c r="M8" s="50">
        <v>576577.65</v>
      </c>
      <c r="N8" s="19" t="s">
        <v>97</v>
      </c>
    </row>
    <row r="9" spans="1:14" ht="12.75" customHeight="1">
      <c r="A9" s="185"/>
      <c r="B9" s="175"/>
      <c r="C9" s="188"/>
      <c r="D9" s="190"/>
      <c r="E9" s="192"/>
      <c r="F9" s="195"/>
      <c r="G9" s="198"/>
      <c r="H9" s="182"/>
      <c r="I9" s="93" t="s">
        <v>96</v>
      </c>
      <c r="J9" s="48" t="s">
        <v>92</v>
      </c>
      <c r="K9" s="48">
        <v>78</v>
      </c>
      <c r="L9" s="49">
        <v>44439</v>
      </c>
      <c r="M9" s="24">
        <v>22576.41</v>
      </c>
      <c r="N9" s="21" t="s">
        <v>97</v>
      </c>
    </row>
    <row r="10" spans="1:14" ht="12.75" customHeight="1" thickBot="1">
      <c r="A10" s="186"/>
      <c r="B10" s="176"/>
      <c r="C10" s="189"/>
      <c r="D10" s="171"/>
      <c r="E10" s="193"/>
      <c r="F10" s="196"/>
      <c r="G10" s="199"/>
      <c r="H10" s="183"/>
      <c r="I10" s="123" t="s">
        <v>98</v>
      </c>
      <c r="J10" s="26" t="s">
        <v>22</v>
      </c>
      <c r="K10" s="26">
        <v>224</v>
      </c>
      <c r="L10" s="27">
        <v>44439</v>
      </c>
      <c r="M10" s="46">
        <v>331418.42</v>
      </c>
      <c r="N10" s="28" t="s">
        <v>97</v>
      </c>
    </row>
    <row r="11" spans="1:14" ht="26.25" thickBot="1">
      <c r="A11" s="124">
        <v>2</v>
      </c>
      <c r="B11" s="97">
        <v>3391</v>
      </c>
      <c r="C11" s="125" t="s">
        <v>103</v>
      </c>
      <c r="D11" s="13" t="s">
        <v>83</v>
      </c>
      <c r="E11" s="97">
        <v>33358111</v>
      </c>
      <c r="F11" s="126">
        <f>M11</f>
        <v>114404.2</v>
      </c>
      <c r="G11" s="127" t="s">
        <v>84</v>
      </c>
      <c r="H11" s="128" t="s">
        <v>99</v>
      </c>
      <c r="I11" s="101" t="s">
        <v>96</v>
      </c>
      <c r="J11" s="129" t="s">
        <v>92</v>
      </c>
      <c r="K11" s="129">
        <v>1022</v>
      </c>
      <c r="L11" s="111">
        <v>44439</v>
      </c>
      <c r="M11" s="130">
        <v>114404.2</v>
      </c>
      <c r="N11" s="112" t="s">
        <v>97</v>
      </c>
    </row>
    <row r="12" spans="1:14" ht="12.75">
      <c r="A12" s="200">
        <v>3</v>
      </c>
      <c r="B12" s="174">
        <v>3392</v>
      </c>
      <c r="C12" s="187" t="s">
        <v>103</v>
      </c>
      <c r="D12" s="170" t="s">
        <v>90</v>
      </c>
      <c r="E12" s="174">
        <v>335278</v>
      </c>
      <c r="F12" s="172">
        <f>M12+M13+M14+M15</f>
        <v>795266.9500000001</v>
      </c>
      <c r="G12" s="178" t="s">
        <v>91</v>
      </c>
      <c r="H12" s="181" t="s">
        <v>100</v>
      </c>
      <c r="I12" s="70" t="s">
        <v>31</v>
      </c>
      <c r="J12" s="17" t="s">
        <v>93</v>
      </c>
      <c r="K12" s="17">
        <v>36445352</v>
      </c>
      <c r="L12" s="18">
        <v>44439</v>
      </c>
      <c r="M12" s="50">
        <v>511465.29</v>
      </c>
      <c r="N12" s="19" t="s">
        <v>97</v>
      </c>
    </row>
    <row r="13" spans="1:14" ht="12.75">
      <c r="A13" s="201"/>
      <c r="B13" s="175"/>
      <c r="C13" s="188"/>
      <c r="D13" s="190"/>
      <c r="E13" s="175"/>
      <c r="F13" s="177"/>
      <c r="G13" s="179"/>
      <c r="H13" s="182"/>
      <c r="I13" s="47" t="s">
        <v>40</v>
      </c>
      <c r="J13" s="48" t="s">
        <v>106</v>
      </c>
      <c r="K13" s="48">
        <v>8625909</v>
      </c>
      <c r="L13" s="49">
        <v>44439</v>
      </c>
      <c r="M13" s="24">
        <v>42605.34</v>
      </c>
      <c r="N13" s="21" t="s">
        <v>97</v>
      </c>
    </row>
    <row r="14" spans="1:14" ht="12.75">
      <c r="A14" s="201"/>
      <c r="B14" s="175"/>
      <c r="C14" s="188"/>
      <c r="D14" s="190"/>
      <c r="E14" s="175"/>
      <c r="F14" s="177"/>
      <c r="G14" s="179"/>
      <c r="H14" s="182"/>
      <c r="I14" s="95" t="s">
        <v>96</v>
      </c>
      <c r="J14" s="48" t="s">
        <v>87</v>
      </c>
      <c r="K14" s="48">
        <v>77</v>
      </c>
      <c r="L14" s="49">
        <v>44439</v>
      </c>
      <c r="M14" s="24">
        <v>26375.04</v>
      </c>
      <c r="N14" s="21" t="s">
        <v>97</v>
      </c>
    </row>
    <row r="15" spans="1:14" ht="13.5" thickBot="1">
      <c r="A15" s="202"/>
      <c r="B15" s="176"/>
      <c r="C15" s="189"/>
      <c r="D15" s="171"/>
      <c r="E15" s="176"/>
      <c r="F15" s="173"/>
      <c r="G15" s="180"/>
      <c r="H15" s="183"/>
      <c r="I15" s="94" t="s">
        <v>96</v>
      </c>
      <c r="J15" s="119" t="s">
        <v>87</v>
      </c>
      <c r="K15" s="119">
        <v>81</v>
      </c>
      <c r="L15" s="120">
        <v>44439</v>
      </c>
      <c r="M15" s="121">
        <v>214821.28</v>
      </c>
      <c r="N15" s="122" t="s">
        <v>97</v>
      </c>
    </row>
    <row r="16" spans="1:14" ht="39" thickBot="1">
      <c r="A16" s="96">
        <v>4</v>
      </c>
      <c r="B16" s="97">
        <v>3393</v>
      </c>
      <c r="C16" s="98" t="s">
        <v>103</v>
      </c>
      <c r="D16" s="13" t="s">
        <v>101</v>
      </c>
      <c r="E16" s="99">
        <v>4851409</v>
      </c>
      <c r="F16" s="100">
        <f>SUM(M16:M16)</f>
        <v>308805.59</v>
      </c>
      <c r="G16" s="99" t="s">
        <v>88</v>
      </c>
      <c r="H16" s="128" t="s">
        <v>89</v>
      </c>
      <c r="I16" s="101" t="s">
        <v>96</v>
      </c>
      <c r="J16" s="129" t="s">
        <v>92</v>
      </c>
      <c r="K16" s="129">
        <v>1024</v>
      </c>
      <c r="L16" s="111">
        <v>44439</v>
      </c>
      <c r="M16" s="130">
        <v>308805.59</v>
      </c>
      <c r="N16" s="112" t="s">
        <v>97</v>
      </c>
    </row>
    <row r="17" spans="4:14" ht="16.5" thickBot="1">
      <c r="D17" s="74" t="s">
        <v>56</v>
      </c>
      <c r="E17" s="104"/>
      <c r="F17" s="105">
        <f>SUM(F8:F16)</f>
        <v>2149049.2199999997</v>
      </c>
      <c r="G17" s="106"/>
      <c r="H17" s="107"/>
      <c r="I17" s="106"/>
      <c r="J17" s="78"/>
      <c r="K17" s="78"/>
      <c r="L17" s="79"/>
      <c r="M17" s="80">
        <f>SUM(M8:M16)</f>
        <v>2149049.22</v>
      </c>
      <c r="N17" s="81"/>
    </row>
    <row r="18" spans="4:14" ht="12.75">
      <c r="D18" s="82"/>
      <c r="H18" s="107"/>
      <c r="I18" s="106"/>
      <c r="J18" s="78"/>
      <c r="K18" s="78"/>
      <c r="L18" s="79"/>
      <c r="M18" s="83"/>
      <c r="N18" s="81"/>
    </row>
    <row r="19" spans="4:14" ht="15.75">
      <c r="D19" s="84"/>
      <c r="F19" s="108"/>
      <c r="H19" s="107"/>
      <c r="I19" s="106"/>
      <c r="J19" s="78"/>
      <c r="K19" s="78"/>
      <c r="L19" s="79"/>
      <c r="M19" s="83"/>
      <c r="N19" s="81"/>
    </row>
    <row r="20" spans="4:14" ht="12.75">
      <c r="D20" s="82"/>
      <c r="G20"/>
      <c r="H20" s="107"/>
      <c r="I20" s="106"/>
      <c r="J20" s="78"/>
      <c r="K20" s="78"/>
      <c r="L20" s="79"/>
      <c r="M20" s="83"/>
      <c r="N20" s="81"/>
    </row>
    <row r="21" spans="4:14" ht="15">
      <c r="D21" s="41" t="s">
        <v>57</v>
      </c>
      <c r="E21" s="43"/>
      <c r="I21" s="87" t="s">
        <v>58</v>
      </c>
      <c r="J21" s="36"/>
      <c r="K21" s="37"/>
      <c r="L21" s="33"/>
      <c r="M21" s="38"/>
      <c r="N21" s="39"/>
    </row>
    <row r="22" spans="4:14" ht="15">
      <c r="D22" s="43" t="s">
        <v>59</v>
      </c>
      <c r="E22" s="43"/>
      <c r="I22" s="36" t="s">
        <v>94</v>
      </c>
      <c r="J22" s="36"/>
      <c r="K22" s="37"/>
      <c r="L22" s="33"/>
      <c r="M22" s="38"/>
      <c r="N22" s="39"/>
    </row>
    <row r="23" spans="4:14" ht="12.75">
      <c r="D23" s="86"/>
      <c r="I23" s="109"/>
      <c r="J23" s="37"/>
      <c r="K23" s="37"/>
      <c r="L23" s="33"/>
      <c r="M23" s="38"/>
      <c r="N23" s="39"/>
    </row>
    <row r="24" spans="10:14" ht="12.75">
      <c r="J24" s="37"/>
      <c r="K24" s="37"/>
      <c r="L24" s="33"/>
      <c r="M24" s="38"/>
      <c r="N24" s="39"/>
    </row>
    <row r="25" spans="10:14" ht="12.75">
      <c r="J25" s="37"/>
      <c r="K25" s="37"/>
      <c r="L25" s="33"/>
      <c r="M25" s="38"/>
      <c r="N25" s="39"/>
    </row>
    <row r="28" spans="9:13" ht="15">
      <c r="I28" s="87"/>
      <c r="J28" s="43"/>
      <c r="K28" s="43"/>
      <c r="L28" s="43"/>
      <c r="M28" s="44"/>
    </row>
    <row r="29" spans="9:13" ht="15">
      <c r="I29" s="36"/>
      <c r="J29" s="41"/>
      <c r="K29" s="43"/>
      <c r="L29" s="43"/>
      <c r="M29" s="44"/>
    </row>
    <row r="30" spans="9:15" s="4" customFormat="1" ht="15">
      <c r="I30" s="36"/>
      <c r="J30" s="43"/>
      <c r="K30" s="43"/>
      <c r="L30" s="43"/>
      <c r="M30" s="44"/>
      <c r="O30"/>
    </row>
    <row r="32" spans="6:15" s="4" customFormat="1" ht="15">
      <c r="F32" s="41"/>
      <c r="G32" s="43"/>
      <c r="I32"/>
      <c r="M32" s="3"/>
      <c r="O32"/>
    </row>
    <row r="33" spans="6:15" s="4" customFormat="1" ht="15">
      <c r="F33" s="43"/>
      <c r="G33" s="43"/>
      <c r="I33"/>
      <c r="M33" s="3"/>
      <c r="O33"/>
    </row>
    <row r="34" spans="6:15" s="4" customFormat="1" ht="15">
      <c r="F34" s="43"/>
      <c r="G34" s="43"/>
      <c r="I34"/>
      <c r="M34" s="3"/>
      <c r="O34"/>
    </row>
  </sheetData>
  <sheetProtection selectLockedCells="1" selectUnlockedCells="1"/>
  <mergeCells count="17">
    <mergeCell ref="A12:A15"/>
    <mergeCell ref="B12:B15"/>
    <mergeCell ref="C12:C15"/>
    <mergeCell ref="D12:D15"/>
    <mergeCell ref="E3:K3"/>
    <mergeCell ref="A8:A10"/>
    <mergeCell ref="B8:B10"/>
    <mergeCell ref="C8:C10"/>
    <mergeCell ref="D8:D10"/>
    <mergeCell ref="E8:E10"/>
    <mergeCell ref="F8:F10"/>
    <mergeCell ref="G8:G10"/>
    <mergeCell ref="H8:H10"/>
    <mergeCell ref="E12:E15"/>
    <mergeCell ref="F12:F15"/>
    <mergeCell ref="G12:G15"/>
    <mergeCell ref="H12:H15"/>
  </mergeCells>
  <printOptions/>
  <pageMargins left="0.16" right="0.15748031496063" top="0.27" bottom="0.393700787401575" header="0.69" footer="0.196850393700787"/>
  <pageSetup firstPageNumber="1" useFirstPageNumber="1" horizontalDpi="300" verticalDpi="300" orientation="landscape" paperSize="9" scale="75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Carmen Campean</dc:creator>
  <cp:keywords/>
  <dc:description/>
  <cp:lastModifiedBy>raduc</cp:lastModifiedBy>
  <cp:lastPrinted>2021-11-19T11:18:39Z</cp:lastPrinted>
  <dcterms:created xsi:type="dcterms:W3CDTF">2021-10-13T09:15:28Z</dcterms:created>
  <dcterms:modified xsi:type="dcterms:W3CDTF">2021-11-22T12:35:36Z</dcterms:modified>
  <cp:category/>
  <cp:version/>
  <cp:contentType/>
  <cp:contentStatus/>
</cp:coreProperties>
</file>