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3EB8F276-F0FB-44F3-BD1D-3A4D29FE5D69}" xr6:coauthVersionLast="47" xr6:coauthVersionMax="47" xr10:uidLastSave="{00000000-0000-0000-0000-000000000000}"/>
  <bookViews>
    <workbookView xWindow="-120" yWindow="-120" windowWidth="24240" windowHeight="13140" activeTab="1" xr2:uid="{A4B4B826-D651-456E-B967-13CD6F17FED2}"/>
  </bookViews>
  <sheets>
    <sheet name="UNICE CV(12)-14.03" sheetId="19" r:id="rId1"/>
    <sheet name="U(11-PARTIAL)-31.03" sheetId="20" r:id="rId2"/>
    <sheet name="PNS(12-PARTIAL)-31.03" sheetId="21" r:id="rId3"/>
    <sheet name="PNS-CV(12)-31.03" sheetId="22" r:id="rId4"/>
  </sheets>
  <externalReferences>
    <externalReference r:id="rId5"/>
  </externalReferences>
  <definedNames>
    <definedName name="_xlnm.Database" localSheetId="2">#REF!</definedName>
    <definedName name="_xlnm.Database" localSheetId="3">#REF!</definedName>
    <definedName name="_xlnm.Database" localSheetId="1">#REF!</definedName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2" l="1"/>
  <c r="F16" i="22"/>
  <c r="F14" i="22"/>
  <c r="F12" i="22"/>
  <c r="F10" i="22"/>
  <c r="F8" i="22"/>
  <c r="N15" i="21"/>
  <c r="M15" i="21"/>
  <c r="O14" i="21"/>
  <c r="O13" i="21"/>
  <c r="F13" i="21"/>
  <c r="O12" i="21"/>
  <c r="O11" i="21"/>
  <c r="F11" i="21"/>
  <c r="O10" i="21"/>
  <c r="F10" i="21"/>
  <c r="O9" i="21"/>
  <c r="O8" i="21"/>
  <c r="O15" i="21" s="1"/>
  <c r="F8" i="21"/>
  <c r="F15" i="21" s="1"/>
  <c r="M42" i="20"/>
  <c r="F40" i="20"/>
  <c r="F34" i="20"/>
  <c r="F6" i="20"/>
  <c r="F42" i="20" s="1"/>
  <c r="F12" i="19" l="1"/>
  <c r="F9" i="19"/>
  <c r="M19" i="19"/>
  <c r="F8" i="19"/>
  <c r="F19" i="19" l="1"/>
</calcChain>
</file>

<file path=xl/sharedStrings.xml><?xml version="1.0" encoding="utf-8"?>
<sst xmlns="http://schemas.openxmlformats.org/spreadsheetml/2006/main" count="385" uniqueCount="124">
  <si>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</si>
  <si>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</si>
  <si>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</si>
  <si>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</si>
  <si>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</si>
  <si>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</si>
  <si>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</si>
  <si>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</si>
  <si>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</si>
  <si>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</si>
  <si>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</si>
  <si>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</si>
  <si>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</si>
  <si>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</si>
  <si>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</si>
  <si>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</si>
  <si>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</si>
  <si>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</si>
  <si>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</si>
  <si>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</si>
  <si>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SC NAPOFARM SRL</t>
  </si>
  <si>
    <t>CJNAP</t>
  </si>
  <si>
    <t>CJNAPCL</t>
  </si>
  <si>
    <t>SC FILDAS 
TRADING SRL</t>
  </si>
  <si>
    <t>RO28TREZ0465069XXX006550</t>
  </si>
  <si>
    <t>TREZORERIA PITESTI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</si>
  <si>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</si>
  <si>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</si>
  <si>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</si>
  <si>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</si>
  <si>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</si>
  <si>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</si>
  <si>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</si>
  <si>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RO13TREZ2165069XXX039057</t>
  </si>
  <si>
    <t>CLAD</t>
  </si>
  <si>
    <t>CJNAPCR</t>
  </si>
  <si>
    <t>CJPFL</t>
  </si>
  <si>
    <t>PICAB</t>
  </si>
  <si>
    <t>PBT</t>
  </si>
  <si>
    <t>SC ROOA IMPEX SRL</t>
  </si>
  <si>
    <t>CJRO</t>
  </si>
  <si>
    <t>SC SANLIV SRL</t>
  </si>
  <si>
    <t>CJSAN</t>
  </si>
  <si>
    <t>SC ALLIANCE HEALTHCARE ROMANIA SRL</t>
  </si>
  <si>
    <t>UNICE-CV</t>
  </si>
  <si>
    <t>SC CLADONIA FARM SRL</t>
  </si>
  <si>
    <t>FLRO</t>
  </si>
  <si>
    <t>TREZORERIA 
CLUJ-NAPOCA</t>
  </si>
  <si>
    <t>NPGCAS</t>
  </si>
  <si>
    <t>31.12.2022</t>
  </si>
  <si>
    <t>100 169</t>
  </si>
  <si>
    <t>01087</t>
  </si>
  <si>
    <t>BORDEROU PLĂŢI CESIUNI UNICE - CV – luna DECEMBRIE 2022</t>
  </si>
  <si>
    <t xml:space="preserve"> Nr. Ordonanţare:3386/F23/14.03.2023</t>
  </si>
  <si>
    <t>14.03.2023</t>
  </si>
  <si>
    <t>BORDEROU PLĂŢI CESIUNI UNICE – luna NOIEMBRIE 2022- plată parțială</t>
  </si>
  <si>
    <t>Nr. Ordonanţare3401/F23/31.03.2023</t>
  </si>
  <si>
    <t>NR.
CRT</t>
  </si>
  <si>
    <t>31.03.2023</t>
  </si>
  <si>
    <t>SC ALLIANCE 
HEALTCARE 
ROMÂNIA SRL</t>
  </si>
  <si>
    <t>TREZORERIA
 CLUJ-NAPOCA</t>
  </si>
  <si>
    <t>SC ADA PHARM SRL</t>
  </si>
  <si>
    <t xml:space="preserve">ADAB </t>
  </si>
  <si>
    <t>30.11.2022</t>
  </si>
  <si>
    <t>UNICE</t>
  </si>
  <si>
    <t>ADAI</t>
  </si>
  <si>
    <t>SC CLADONIA  SRL</t>
  </si>
  <si>
    <t>SC DELFARM SRL</t>
  </si>
  <si>
    <t>FADEL</t>
  </si>
  <si>
    <t>SC DUCFARM SRL</t>
  </si>
  <si>
    <t>DUCCF</t>
  </si>
  <si>
    <t>DUCDEC</t>
  </si>
  <si>
    <t>DUCMOT</t>
  </si>
  <si>
    <t>DUCLP</t>
  </si>
  <si>
    <t>DUCME</t>
  </si>
  <si>
    <t>DUCHO</t>
  </si>
  <si>
    <t>DUCP</t>
  </si>
  <si>
    <t>DUCF</t>
  </si>
  <si>
    <t>DUCC</t>
  </si>
  <si>
    <t>6956</t>
  </si>
  <si>
    <t>DUCAV</t>
  </si>
  <si>
    <t>DUCSA</t>
  </si>
  <si>
    <t>SC HERA HEALTH SOLUTIONS</t>
  </si>
  <si>
    <t>HHS</t>
  </si>
  <si>
    <t>SC FARMACIA TOMA SRL</t>
  </si>
  <si>
    <t>CJT</t>
  </si>
  <si>
    <t>SC MOCIU SRL</t>
  </si>
  <si>
    <t>CJMO</t>
  </si>
  <si>
    <t>CJMOF</t>
  </si>
  <si>
    <t>PMVCS</t>
  </si>
  <si>
    <t>01082</t>
  </si>
  <si>
    <t>SC TRAVERTIN SRL</t>
  </si>
  <si>
    <t>TRAV</t>
  </si>
  <si>
    <t>0001107</t>
  </si>
  <si>
    <t>DUC</t>
  </si>
  <si>
    <t>DUCFL</t>
  </si>
  <si>
    <t>00153</t>
  </si>
  <si>
    <t>DUCMI</t>
  </si>
  <si>
    <t>DUCB</t>
  </si>
  <si>
    <t>DUCU</t>
  </si>
  <si>
    <t>DUCT</t>
  </si>
  <si>
    <t>SC PHARMA
 S.A. IASI</t>
  </si>
  <si>
    <t>RO51TREZ4065069XXX001276</t>
  </si>
  <si>
    <t>TREZORERIA
IASI</t>
  </si>
  <si>
    <t>SC ANTISEPTICA SRL</t>
  </si>
  <si>
    <t>A</t>
  </si>
  <si>
    <t>049</t>
  </si>
  <si>
    <t>Ec.CARMEN CÂMPEAN</t>
  </si>
  <si>
    <t>BORDEROU PLĂŢI CESIUNI PNS - luna DECEMBRIE 2022</t>
  </si>
  <si>
    <t>(plată parțială)</t>
  </si>
  <si>
    <t xml:space="preserve"> Nr. Ordonanţare:3400/F23/31.03.2023</t>
  </si>
  <si>
    <t>REST PLATA</t>
  </si>
  <si>
    <t>PNS</t>
  </si>
  <si>
    <t>SC FARMACIA VINCA SRL</t>
  </si>
  <si>
    <t>VINCA</t>
  </si>
  <si>
    <t>SC FARMEXIM SA</t>
  </si>
  <si>
    <t>RO96TREZ7005069XXX000571</t>
  </si>
  <si>
    <t xml:space="preserve">BORDEROU PLĂŢI CESIUNI PNS (Oncologie) COST-VOLUM </t>
  </si>
  <si>
    <t>luna DECEMBRIE 2022 - plată parțială</t>
  </si>
  <si>
    <t xml:space="preserve"> Nr. Ordonanţare:3399/F23/31.03.2023</t>
  </si>
  <si>
    <t>VINCAP</t>
  </si>
  <si>
    <t>PNS-CV</t>
  </si>
  <si>
    <t>SC HERA HEALTH  SOLUTIONS SRL</t>
  </si>
  <si>
    <t xml:space="preserve">SC FARMACIA VINCA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</si>
</sst>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4" fontId="2" fillId="0" borderId="18" xfId="1" applyNumberFormat="1" applyFont="1" applyBorder="1" applyAlignment="1">
      <alignment horizontal="center" wrapText="1"/>
    </xf>
    <xf numFmtId="4" fontId="2" fillId="0" borderId="18" xfId="1" applyNumberFormat="1" applyFont="1" applyBorder="1" applyAlignment="1">
      <alignment horizontal="right" wrapText="1"/>
    </xf>
    <xf numFmtId="0" fontId="2" fillId="0" borderId="20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18" xfId="1" applyFont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4" fontId="1" fillId="0" borderId="5" xfId="1" applyNumberForma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14" fontId="2" fillId="0" borderId="15" xfId="1" applyNumberFormat="1" applyFont="1" applyBorder="1" applyAlignment="1">
      <alignment horizontal="center"/>
    </xf>
    <xf numFmtId="0" fontId="1" fillId="0" borderId="9" xfId="1" applyBorder="1" applyAlignment="1">
      <alignment horizontal="left"/>
    </xf>
    <xf numFmtId="0" fontId="3" fillId="0" borderId="15" xfId="1" applyFont="1" applyBorder="1" applyAlignment="1">
      <alignment horizontal="center"/>
    </xf>
    <xf numFmtId="0" fontId="1" fillId="0" borderId="15" xfId="1" applyBorder="1" applyAlignment="1">
      <alignment horizontal="left"/>
    </xf>
    <xf numFmtId="0" fontId="3" fillId="0" borderId="15" xfId="1" applyFont="1" applyBorder="1"/>
    <xf numFmtId="0" fontId="2" fillId="0" borderId="14" xfId="1" applyFont="1" applyBorder="1" applyAlignment="1">
      <alignment horizontal="center" wrapText="1"/>
    </xf>
    <xf numFmtId="4" fontId="3" fillId="0" borderId="15" xfId="1" applyNumberFormat="1" applyFont="1" applyBorder="1"/>
    <xf numFmtId="0" fontId="1" fillId="0" borderId="6" xfId="1" applyBorder="1"/>
    <xf numFmtId="4" fontId="1" fillId="0" borderId="8" xfId="1" applyNumberFormat="1" applyBorder="1" applyAlignment="1">
      <alignment horizontal="left" vertical="center"/>
    </xf>
    <xf numFmtId="4" fontId="1" fillId="0" borderId="17" xfId="1" applyNumberFormat="1" applyBorder="1" applyAlignment="1">
      <alignment horizontal="left" vertical="center"/>
    </xf>
    <xf numFmtId="0" fontId="1" fillId="0" borderId="22" xfId="1" applyBorder="1"/>
    <xf numFmtId="0" fontId="11" fillId="0" borderId="15" xfId="1" applyFont="1" applyBorder="1" applyAlignment="1">
      <alignment horizontal="left" wrapText="1"/>
    </xf>
    <xf numFmtId="4" fontId="11" fillId="0" borderId="15" xfId="1" applyNumberFormat="1" applyFont="1" applyBorder="1" applyAlignment="1">
      <alignment horizontal="left" wrapText="1"/>
    </xf>
    <xf numFmtId="0" fontId="1" fillId="0" borderId="16" xfId="1" applyBorder="1"/>
    <xf numFmtId="49" fontId="1" fillId="0" borderId="2" xfId="1" applyNumberFormat="1" applyBorder="1" applyAlignment="1">
      <alignment horizontal="left" vertical="center"/>
    </xf>
    <xf numFmtId="4" fontId="1" fillId="0" borderId="2" xfId="1" applyNumberFormat="1" applyBorder="1" applyAlignment="1">
      <alignment horizontal="left" vertical="center"/>
    </xf>
    <xf numFmtId="0" fontId="1" fillId="0" borderId="3" xfId="1" applyBorder="1"/>
    <xf numFmtId="0" fontId="1" fillId="0" borderId="9" xfId="1" applyBorder="1"/>
    <xf numFmtId="1" fontId="1" fillId="0" borderId="2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4" fontId="2" fillId="0" borderId="17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" fillId="0" borderId="17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2" fillId="0" borderId="2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4" fontId="2" fillId="0" borderId="17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4" fontId="2" fillId="0" borderId="2" xfId="1" applyNumberFormat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center" wrapText="1"/>
    </xf>
    <xf numFmtId="4" fontId="2" fillId="0" borderId="8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" fontId="1" fillId="0" borderId="2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4" fontId="3" fillId="0" borderId="15" xfId="1" applyNumberFormat="1" applyFont="1" applyBorder="1" applyAlignment="1">
      <alignment horizontal="center" wrapText="1"/>
    </xf>
    <xf numFmtId="4" fontId="3" fillId="0" borderId="15" xfId="1" applyNumberFormat="1" applyFont="1" applyBorder="1" applyAlignment="1">
      <alignment horizontal="right" wrapText="1"/>
    </xf>
    <xf numFmtId="0" fontId="3" fillId="0" borderId="16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 wrapText="1"/>
    </xf>
    <xf numFmtId="0" fontId="1" fillId="0" borderId="2" xfId="1" applyBorder="1" applyAlignment="1">
      <alignment horizontal="left" vertical="center"/>
    </xf>
    <xf numFmtId="4" fontId="1" fillId="0" borderId="23" xfId="1" applyNumberFormat="1" applyBorder="1" applyAlignment="1">
      <alignment horizontal="right"/>
    </xf>
    <xf numFmtId="0" fontId="1" fillId="0" borderId="3" xfId="2" applyBorder="1" applyAlignment="1">
      <alignment horizontal="center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center" wrapText="1"/>
    </xf>
    <xf numFmtId="4" fontId="1" fillId="0" borderId="24" xfId="1" applyNumberFormat="1" applyBorder="1" applyAlignment="1">
      <alignment horizontal="right"/>
    </xf>
    <xf numFmtId="0" fontId="1" fillId="0" borderId="6" xfId="2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" fillId="0" borderId="5" xfId="1" applyBorder="1" applyAlignment="1">
      <alignment horizontal="left" wrapText="1"/>
    </xf>
    <xf numFmtId="4" fontId="1" fillId="0" borderId="24" xfId="1" applyNumberFormat="1" applyBorder="1" applyAlignment="1">
      <alignment horizontal="right" wrapText="1"/>
    </xf>
    <xf numFmtId="0" fontId="11" fillId="0" borderId="5" xfId="1" applyFont="1" applyBorder="1" applyAlignment="1">
      <alignment horizontal="left" wrapText="1"/>
    </xf>
    <xf numFmtId="4" fontId="11" fillId="0" borderId="24" xfId="1" applyNumberFormat="1" applyFont="1" applyBorder="1" applyAlignment="1">
      <alignment horizontal="right" wrapText="1"/>
    </xf>
    <xf numFmtId="49" fontId="11" fillId="0" borderId="5" xfId="1" applyNumberFormat="1" applyFont="1" applyBorder="1" applyAlignment="1">
      <alignment horizontal="left" wrapText="1"/>
    </xf>
    <xf numFmtId="0" fontId="1" fillId="0" borderId="5" xfId="1" applyBorder="1"/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 vertical="center" wrapText="1"/>
    </xf>
    <xf numFmtId="49" fontId="1" fillId="0" borderId="5" xfId="1" applyNumberFormat="1" applyBorder="1" applyAlignment="1">
      <alignment horizontal="left" vertical="center"/>
    </xf>
    <xf numFmtId="0" fontId="1" fillId="0" borderId="5" xfId="1" applyBorder="1" applyAlignment="1">
      <alignment vertical="center"/>
    </xf>
    <xf numFmtId="0" fontId="3" fillId="0" borderId="8" xfId="1" applyFont="1" applyBorder="1" applyAlignment="1">
      <alignment horizontal="center"/>
    </xf>
    <xf numFmtId="4" fontId="3" fillId="0" borderId="8" xfId="1" applyNumberFormat="1" applyFont="1" applyBorder="1" applyAlignment="1">
      <alignment horizontal="right"/>
    </xf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center" wrapText="1"/>
    </xf>
    <xf numFmtId="0" fontId="1" fillId="0" borderId="8" xfId="1" applyBorder="1"/>
    <xf numFmtId="49" fontId="1" fillId="0" borderId="8" xfId="1" applyNumberFormat="1" applyBorder="1" applyAlignment="1">
      <alignment horizontal="left"/>
    </xf>
    <xf numFmtId="4" fontId="1" fillId="0" borderId="25" xfId="1" applyNumberFormat="1" applyBorder="1" applyAlignment="1">
      <alignment horizontal="right"/>
    </xf>
    <xf numFmtId="0" fontId="1" fillId="0" borderId="9" xfId="2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left" vertical="center" wrapText="1"/>
    </xf>
    <xf numFmtId="4" fontId="11" fillId="0" borderId="23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left" wrapText="1"/>
    </xf>
    <xf numFmtId="0" fontId="11" fillId="0" borderId="5" xfId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4" fontId="2" fillId="0" borderId="8" xfId="1" applyNumberFormat="1" applyFont="1" applyBorder="1" applyAlignment="1">
      <alignment horizontal="right"/>
    </xf>
    <xf numFmtId="0" fontId="2" fillId="0" borderId="8" xfId="1" applyFont="1" applyBorder="1" applyAlignment="1">
      <alignment horizontal="left" wrapText="1"/>
    </xf>
    <xf numFmtId="0" fontId="11" fillId="0" borderId="8" xfId="1" applyFont="1" applyBorder="1" applyAlignment="1">
      <alignment horizontal="left" vertical="center" wrapText="1"/>
    </xf>
    <xf numFmtId="4" fontId="11" fillId="0" borderId="25" xfId="1" applyNumberFormat="1" applyFont="1" applyBorder="1" applyAlignment="1">
      <alignment horizontal="right" wrapText="1"/>
    </xf>
    <xf numFmtId="0" fontId="1" fillId="0" borderId="2" xfId="1" applyBorder="1"/>
    <xf numFmtId="49" fontId="1" fillId="0" borderId="2" xfId="1" applyNumberFormat="1" applyBorder="1" applyAlignment="1">
      <alignment horizontal="left"/>
    </xf>
    <xf numFmtId="0" fontId="1" fillId="0" borderId="8" xfId="1" applyBorder="1" applyAlignment="1">
      <alignment horizontal="left"/>
    </xf>
    <xf numFmtId="0" fontId="12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2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12" fillId="0" borderId="0" xfId="1" applyFont="1" applyAlignment="1">
      <alignment horizontal="center" vertical="center"/>
    </xf>
    <xf numFmtId="4" fontId="2" fillId="0" borderId="26" xfId="1" applyNumberFormat="1" applyFont="1" applyBorder="1" applyAlignment="1">
      <alignment horizontal="right" wrapText="1"/>
    </xf>
    <xf numFmtId="0" fontId="2" fillId="0" borderId="1" xfId="1" applyFont="1" applyBorder="1" applyAlignment="1">
      <alignment horizontal="center" wrapText="1"/>
    </xf>
    <xf numFmtId="4" fontId="3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left" wrapText="1"/>
    </xf>
    <xf numFmtId="4" fontId="11" fillId="0" borderId="2" xfId="1" applyNumberFormat="1" applyFont="1" applyBorder="1" applyAlignment="1">
      <alignment horizontal="right" wrapText="1"/>
    </xf>
    <xf numFmtId="0" fontId="1" fillId="0" borderId="3" xfId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4" fontId="3" fillId="0" borderId="8" xfId="1" applyNumberFormat="1" applyFont="1" applyBorder="1" applyAlignment="1">
      <alignment horizontal="center"/>
    </xf>
    <xf numFmtId="1" fontId="1" fillId="0" borderId="8" xfId="1" applyNumberFormat="1" applyBorder="1"/>
    <xf numFmtId="4" fontId="1" fillId="0" borderId="8" xfId="1" applyNumberFormat="1" applyBorder="1" applyAlignment="1">
      <alignment horizontal="right" vertical="center"/>
    </xf>
    <xf numFmtId="4" fontId="1" fillId="3" borderId="25" xfId="1" applyNumberFormat="1" applyFill="1" applyBorder="1" applyAlignment="1">
      <alignment horizontal="right" vertical="center"/>
    </xf>
    <xf numFmtId="0" fontId="1" fillId="0" borderId="9" xfId="1" applyBorder="1" applyAlignment="1">
      <alignment horizontal="center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/>
    </xf>
    <xf numFmtId="0" fontId="2" fillId="0" borderId="28" xfId="1" applyFont="1" applyBorder="1" applyAlignment="1">
      <alignment horizontal="center" wrapText="1"/>
    </xf>
    <xf numFmtId="4" fontId="2" fillId="0" borderId="28" xfId="1" applyNumberFormat="1" applyFont="1" applyBorder="1" applyAlignment="1">
      <alignment wrapText="1"/>
    </xf>
    <xf numFmtId="1" fontId="1" fillId="0" borderId="28" xfId="1" applyNumberFormat="1" applyBorder="1"/>
    <xf numFmtId="0" fontId="1" fillId="0" borderId="28" xfId="1" applyBorder="1" applyAlignment="1">
      <alignment horizontal="left"/>
    </xf>
    <xf numFmtId="4" fontId="1" fillId="0" borderId="28" xfId="1" applyNumberFormat="1" applyBorder="1" applyAlignment="1">
      <alignment horizontal="right"/>
    </xf>
    <xf numFmtId="4" fontId="1" fillId="3" borderId="29" xfId="1" applyNumberFormat="1" applyFill="1" applyBorder="1" applyAlignment="1">
      <alignment horizontal="right"/>
    </xf>
    <xf numFmtId="0" fontId="1" fillId="0" borderId="30" xfId="1" applyBorder="1" applyAlignment="1">
      <alignment horizontal="center"/>
    </xf>
    <xf numFmtId="4" fontId="2" fillId="0" borderId="2" xfId="1" applyNumberFormat="1" applyFont="1" applyBorder="1" applyAlignment="1">
      <alignment wrapText="1"/>
    </xf>
    <xf numFmtId="0" fontId="2" fillId="0" borderId="2" xfId="1" applyFont="1" applyBorder="1"/>
    <xf numFmtId="1" fontId="1" fillId="0" borderId="2" xfId="1" applyNumberFormat="1" applyBorder="1"/>
    <xf numFmtId="4" fontId="1" fillId="0" borderId="2" xfId="1" applyNumberFormat="1" applyBorder="1" applyAlignment="1">
      <alignment horizontal="right" vertical="center"/>
    </xf>
    <xf numFmtId="4" fontId="1" fillId="0" borderId="23" xfId="1" applyNumberFormat="1" applyBorder="1" applyAlignment="1">
      <alignment horizontal="right" vertical="center"/>
    </xf>
    <xf numFmtId="4" fontId="2" fillId="0" borderId="8" xfId="1" applyNumberFormat="1" applyFont="1" applyBorder="1" applyAlignment="1">
      <alignment wrapText="1"/>
    </xf>
    <xf numFmtId="0" fontId="2" fillId="0" borderId="8" xfId="1" applyFont="1" applyBorder="1"/>
    <xf numFmtId="1" fontId="1" fillId="0" borderId="8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4" fontId="1" fillId="0" borderId="17" xfId="1" applyNumberFormat="1" applyBorder="1" applyAlignment="1">
      <alignment horizontal="right" vertical="center"/>
    </xf>
    <xf numFmtId="4" fontId="1" fillId="0" borderId="31" xfId="1" applyNumberFormat="1" applyBorder="1" applyAlignment="1">
      <alignment horizontal="right" vertical="center"/>
    </xf>
    <xf numFmtId="0" fontId="1" fillId="0" borderId="22" xfId="1" applyBorder="1" applyAlignment="1">
      <alignment horizontal="center"/>
    </xf>
    <xf numFmtId="1" fontId="1" fillId="0" borderId="8" xfId="1" applyNumberFormat="1" applyBorder="1" applyAlignment="1">
      <alignment horizontal="left" vertical="center"/>
    </xf>
    <xf numFmtId="4" fontId="2" fillId="0" borderId="0" xfId="1" applyNumberFormat="1" applyFont="1"/>
    <xf numFmtId="0" fontId="4" fillId="0" borderId="0" xfId="1" applyFont="1" applyAlignment="1">
      <alignment horizontal="left"/>
    </xf>
    <xf numFmtId="49" fontId="4" fillId="0" borderId="0" xfId="1" applyNumberFormat="1" applyFont="1" applyAlignment="1">
      <alignment horizontal="left"/>
    </xf>
    <xf numFmtId="0" fontId="1" fillId="0" borderId="2" xfId="1" applyBorder="1" applyAlignment="1">
      <alignment horizontal="left"/>
    </xf>
    <xf numFmtId="4" fontId="1" fillId="0" borderId="2" xfId="1" applyNumberFormat="1" applyBorder="1" applyAlignment="1">
      <alignment horizontal="right"/>
    </xf>
    <xf numFmtId="1" fontId="1" fillId="0" borderId="8" xfId="1" applyNumberFormat="1" applyBorder="1" applyAlignment="1">
      <alignment horizontal="left"/>
    </xf>
    <xf numFmtId="0" fontId="11" fillId="0" borderId="8" xfId="1" applyFont="1" applyBorder="1" applyAlignment="1">
      <alignment horizontal="left" wrapText="1"/>
    </xf>
    <xf numFmtId="4" fontId="1" fillId="0" borderId="8" xfId="1" applyNumberFormat="1" applyBorder="1" applyAlignment="1">
      <alignment horizontal="right"/>
    </xf>
    <xf numFmtId="1" fontId="1" fillId="0" borderId="2" xfId="1" applyNumberFormat="1" applyBorder="1" applyAlignment="1">
      <alignment horizontal="left" vertical="center"/>
    </xf>
    <xf numFmtId="1" fontId="1" fillId="0" borderId="2" xfId="1" applyNumberFormat="1" applyBorder="1" applyAlignment="1">
      <alignment vertical="center"/>
    </xf>
    <xf numFmtId="0" fontId="1" fillId="0" borderId="3" xfId="1" applyBorder="1" applyAlignment="1">
      <alignment horizontal="center" vertical="center"/>
    </xf>
    <xf numFmtId="1" fontId="1" fillId="0" borderId="8" xfId="1" applyNumberFormat="1" applyBorder="1" applyAlignment="1">
      <alignment vertical="center"/>
    </xf>
    <xf numFmtId="0" fontId="1" fillId="0" borderId="9" xfId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03\plati%20%20cesiuni%20martie%202023.xlsx" TargetMode="External"/><Relationship Id="rId1" Type="http://schemas.openxmlformats.org/officeDocument/2006/relationships/externalLinkPath" Target="file:///C:\Users\alinas\ALINA\CESIUNI\PLATI%20CESIUNI\2023\03\plati%20%20cesiuni%20mart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(11-PARTIAL)-31.03"/>
      <sheetName val="U(11-REST)-"/>
      <sheetName val="PNS(12-PARTIAL)-31.03"/>
      <sheetName val="PNS(12-REST)-"/>
      <sheetName val="UNICE CV(12)-14.03"/>
      <sheetName val="PNS-CV(12)-31.03"/>
      <sheetName val="PNS-CV(12-rest)"/>
      <sheetName val="registru intrari"/>
      <sheetName val="registru intrar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60C2-E3A2-4B94-9BF2-33DE48EF9A3E}">
  <sheetPr>
    <tabColor theme="0"/>
  </sheetPr>
  <dimension ref="A1:N28"/>
  <sheetViews>
    <sheetView zoomScaleNormal="100" workbookViewId="0">
      <selection activeCell="B19" sqref="B19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3.1406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8554687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93" t="s">
        <v>52</v>
      </c>
      <c r="E3" s="93"/>
      <c r="F3" s="93"/>
      <c r="G3" s="93"/>
      <c r="H3" s="93"/>
      <c r="I3" s="93"/>
      <c r="J3" s="93"/>
      <c r="K3" s="93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53</v>
      </c>
      <c r="D6" s="7"/>
    </row>
    <row r="7" spans="1:14" s="15" customFormat="1" ht="32.25" customHeight="1" thickBot="1" x14ac:dyDescent="0.25">
      <c r="A7" s="45" t="s">
        <v>2</v>
      </c>
      <c r="B7" s="46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1" t="s">
        <v>13</v>
      </c>
      <c r="M7" s="42" t="s">
        <v>14</v>
      </c>
      <c r="N7" s="43" t="s">
        <v>15</v>
      </c>
    </row>
    <row r="8" spans="1:14" s="15" customFormat="1" ht="45" customHeight="1" thickBot="1" x14ac:dyDescent="0.25">
      <c r="A8" s="57">
        <v>1</v>
      </c>
      <c r="B8" s="39">
        <v>876</v>
      </c>
      <c r="C8" s="52" t="s">
        <v>54</v>
      </c>
      <c r="D8" s="40" t="s">
        <v>43</v>
      </c>
      <c r="E8" s="54">
        <v>30565678</v>
      </c>
      <c r="F8" s="58">
        <f>SUM(M8:M8)</f>
        <v>4060.39</v>
      </c>
      <c r="G8" s="56" t="s">
        <v>33</v>
      </c>
      <c r="H8" s="40" t="s">
        <v>47</v>
      </c>
      <c r="I8" s="55" t="s">
        <v>45</v>
      </c>
      <c r="J8" s="63" t="s">
        <v>34</v>
      </c>
      <c r="K8" s="63">
        <v>1091</v>
      </c>
      <c r="L8" s="63" t="s">
        <v>49</v>
      </c>
      <c r="M8" s="64">
        <v>4060.39</v>
      </c>
      <c r="N8" s="65" t="s">
        <v>44</v>
      </c>
    </row>
    <row r="9" spans="1:14" s="15" customFormat="1" x14ac:dyDescent="0.2">
      <c r="A9" s="90">
        <v>2</v>
      </c>
      <c r="B9" s="91">
        <v>877</v>
      </c>
      <c r="C9" s="92" t="s">
        <v>54</v>
      </c>
      <c r="D9" s="97" t="s">
        <v>16</v>
      </c>
      <c r="E9" s="91">
        <v>33358111</v>
      </c>
      <c r="F9" s="94">
        <f>SUM(M9:M11)</f>
        <v>35422.300000000003</v>
      </c>
      <c r="G9" s="97" t="s">
        <v>17</v>
      </c>
      <c r="H9" s="97" t="s">
        <v>18</v>
      </c>
      <c r="I9" s="98" t="s">
        <v>39</v>
      </c>
      <c r="J9" s="51" t="s">
        <v>40</v>
      </c>
      <c r="K9" s="66" t="s">
        <v>51</v>
      </c>
      <c r="L9" s="51" t="s">
        <v>49</v>
      </c>
      <c r="M9" s="67">
        <v>14478.25</v>
      </c>
      <c r="N9" s="68" t="s">
        <v>44</v>
      </c>
    </row>
    <row r="10" spans="1:14" s="15" customFormat="1" x14ac:dyDescent="0.2">
      <c r="A10" s="85"/>
      <c r="B10" s="76"/>
      <c r="C10" s="88"/>
      <c r="D10" s="79"/>
      <c r="E10" s="76"/>
      <c r="F10" s="95"/>
      <c r="G10" s="79"/>
      <c r="H10" s="79"/>
      <c r="I10" s="99"/>
      <c r="J10" s="47" t="s">
        <v>46</v>
      </c>
      <c r="K10" s="47">
        <v>100025</v>
      </c>
      <c r="L10" s="47" t="s">
        <v>49</v>
      </c>
      <c r="M10" s="49">
        <v>2014.03</v>
      </c>
      <c r="N10" s="59" t="s">
        <v>44</v>
      </c>
    </row>
    <row r="11" spans="1:14" s="15" customFormat="1" ht="13.5" thickBot="1" x14ac:dyDescent="0.25">
      <c r="A11" s="86"/>
      <c r="B11" s="77"/>
      <c r="C11" s="89"/>
      <c r="D11" s="80"/>
      <c r="E11" s="77"/>
      <c r="F11" s="96"/>
      <c r="G11" s="80"/>
      <c r="H11" s="80"/>
      <c r="I11" s="50" t="s">
        <v>41</v>
      </c>
      <c r="J11" s="50" t="s">
        <v>42</v>
      </c>
      <c r="K11" s="50">
        <v>382</v>
      </c>
      <c r="L11" s="50" t="s">
        <v>49</v>
      </c>
      <c r="M11" s="60">
        <v>18930.02</v>
      </c>
      <c r="N11" s="69" t="s">
        <v>44</v>
      </c>
    </row>
    <row r="12" spans="1:14" s="15" customFormat="1" x14ac:dyDescent="0.2">
      <c r="A12" s="84">
        <v>3</v>
      </c>
      <c r="B12" s="75">
        <v>878</v>
      </c>
      <c r="C12" s="87" t="s">
        <v>54</v>
      </c>
      <c r="D12" s="78" t="s">
        <v>23</v>
      </c>
      <c r="E12" s="75">
        <v>4851409</v>
      </c>
      <c r="F12" s="72">
        <f>SUM(M12:M18)</f>
        <v>160892.94</v>
      </c>
      <c r="G12" s="75" t="s">
        <v>24</v>
      </c>
      <c r="H12" s="78" t="s">
        <v>25</v>
      </c>
      <c r="I12" s="81" t="s">
        <v>20</v>
      </c>
      <c r="J12" s="48" t="s">
        <v>22</v>
      </c>
      <c r="K12" s="48">
        <v>2645286</v>
      </c>
      <c r="L12" s="48" t="s">
        <v>49</v>
      </c>
      <c r="M12" s="61">
        <v>70460.960000000006</v>
      </c>
      <c r="N12" s="62" t="s">
        <v>44</v>
      </c>
    </row>
    <row r="13" spans="1:14" s="15" customFormat="1" x14ac:dyDescent="0.2">
      <c r="A13" s="85"/>
      <c r="B13" s="76"/>
      <c r="C13" s="88"/>
      <c r="D13" s="79"/>
      <c r="E13" s="76"/>
      <c r="F13" s="73"/>
      <c r="G13" s="76"/>
      <c r="H13" s="79"/>
      <c r="I13" s="82"/>
      <c r="J13" s="47" t="s">
        <v>35</v>
      </c>
      <c r="K13" s="47">
        <v>36445431</v>
      </c>
      <c r="L13" s="47" t="s">
        <v>49</v>
      </c>
      <c r="M13" s="49">
        <v>14829.02</v>
      </c>
      <c r="N13" s="59" t="s">
        <v>44</v>
      </c>
    </row>
    <row r="14" spans="1:14" s="15" customFormat="1" x14ac:dyDescent="0.2">
      <c r="A14" s="85"/>
      <c r="B14" s="76"/>
      <c r="C14" s="88"/>
      <c r="D14" s="79"/>
      <c r="E14" s="76"/>
      <c r="F14" s="73"/>
      <c r="G14" s="76"/>
      <c r="H14" s="79"/>
      <c r="I14" s="82"/>
      <c r="J14" s="47" t="s">
        <v>21</v>
      </c>
      <c r="K14" s="47">
        <v>645218</v>
      </c>
      <c r="L14" s="47" t="s">
        <v>49</v>
      </c>
      <c r="M14" s="49">
        <v>53830.12</v>
      </c>
      <c r="N14" s="59" t="s">
        <v>44</v>
      </c>
    </row>
    <row r="15" spans="1:14" s="15" customFormat="1" x14ac:dyDescent="0.2">
      <c r="A15" s="85"/>
      <c r="B15" s="76"/>
      <c r="C15" s="88"/>
      <c r="D15" s="79"/>
      <c r="E15" s="76"/>
      <c r="F15" s="73"/>
      <c r="G15" s="76"/>
      <c r="H15" s="79"/>
      <c r="I15" s="82"/>
      <c r="J15" s="47" t="s">
        <v>48</v>
      </c>
      <c r="K15" s="47">
        <v>10009</v>
      </c>
      <c r="L15" s="47" t="s">
        <v>49</v>
      </c>
      <c r="M15" s="49">
        <v>4104.2700000000004</v>
      </c>
      <c r="N15" s="59" t="s">
        <v>44</v>
      </c>
    </row>
    <row r="16" spans="1:14" s="15" customFormat="1" x14ac:dyDescent="0.2">
      <c r="A16" s="85"/>
      <c r="B16" s="76"/>
      <c r="C16" s="88"/>
      <c r="D16" s="79"/>
      <c r="E16" s="76"/>
      <c r="F16" s="73"/>
      <c r="G16" s="76"/>
      <c r="H16" s="79"/>
      <c r="I16" s="82" t="s">
        <v>19</v>
      </c>
      <c r="J16" s="47" t="s">
        <v>38</v>
      </c>
      <c r="K16" s="47" t="s">
        <v>50</v>
      </c>
      <c r="L16" s="47" t="s">
        <v>49</v>
      </c>
      <c r="M16" s="49">
        <v>4936.13</v>
      </c>
      <c r="N16" s="59" t="s">
        <v>44</v>
      </c>
    </row>
    <row r="17" spans="1:14" s="15" customFormat="1" x14ac:dyDescent="0.2">
      <c r="A17" s="85"/>
      <c r="B17" s="76"/>
      <c r="C17" s="88"/>
      <c r="D17" s="79"/>
      <c r="E17" s="76"/>
      <c r="F17" s="73"/>
      <c r="G17" s="76"/>
      <c r="H17" s="79"/>
      <c r="I17" s="82"/>
      <c r="J17" s="47" t="s">
        <v>37</v>
      </c>
      <c r="K17" s="47">
        <v>1068</v>
      </c>
      <c r="L17" s="47" t="s">
        <v>49</v>
      </c>
      <c r="M17" s="49">
        <v>1842.93</v>
      </c>
      <c r="N17" s="59" t="s">
        <v>44</v>
      </c>
    </row>
    <row r="18" spans="1:14" s="15" customFormat="1" ht="13.5" thickBot="1" x14ac:dyDescent="0.25">
      <c r="A18" s="86"/>
      <c r="B18" s="77"/>
      <c r="C18" s="89"/>
      <c r="D18" s="80"/>
      <c r="E18" s="77"/>
      <c r="F18" s="74"/>
      <c r="G18" s="77"/>
      <c r="H18" s="80"/>
      <c r="I18" s="83"/>
      <c r="J18" s="50" t="s">
        <v>36</v>
      </c>
      <c r="K18" s="50">
        <v>10145</v>
      </c>
      <c r="L18" s="50" t="s">
        <v>49</v>
      </c>
      <c r="M18" s="60">
        <v>10889.51</v>
      </c>
      <c r="N18" s="53" t="s">
        <v>44</v>
      </c>
    </row>
    <row r="19" spans="1:14" s="8" customFormat="1" ht="25.5" customHeight="1" thickBot="1" x14ac:dyDescent="0.25">
      <c r="A19" s="1"/>
      <c r="B19" s="2"/>
      <c r="C19" s="3"/>
      <c r="D19" s="16" t="s">
        <v>26</v>
      </c>
      <c r="E19" s="17"/>
      <c r="F19" s="18">
        <f>SUM(F8:F17)</f>
        <v>200375.63</v>
      </c>
      <c r="G19" s="3"/>
      <c r="H19" s="19"/>
      <c r="I19" s="20"/>
      <c r="J19" s="20"/>
      <c r="K19" s="20"/>
      <c r="L19" s="21"/>
      <c r="M19" s="22">
        <f>SUM(M8:M18)</f>
        <v>200375.63</v>
      </c>
      <c r="N19" s="23"/>
    </row>
    <row r="22" spans="1:14" s="8" customFormat="1" x14ac:dyDescent="0.2">
      <c r="A22" s="1"/>
      <c r="B22" s="2"/>
      <c r="C22" s="3"/>
      <c r="D22" s="20"/>
      <c r="E22" s="5"/>
      <c r="F22" s="6"/>
      <c r="G22" s="7"/>
      <c r="H22" s="19"/>
      <c r="I22" s="24"/>
      <c r="J22" s="24"/>
      <c r="K22" s="24"/>
      <c r="L22" s="25"/>
      <c r="M22" s="26"/>
      <c r="N22" s="27"/>
    </row>
    <row r="23" spans="1:14" s="8" customFormat="1" x14ac:dyDescent="0.2">
      <c r="A23" s="1"/>
      <c r="B23" s="2"/>
      <c r="C23" s="3"/>
      <c r="D23" s="20"/>
      <c r="E23" s="5"/>
      <c r="F23" s="6"/>
      <c r="G23" s="7"/>
      <c r="H23" s="19"/>
      <c r="I23" s="24"/>
      <c r="J23" s="24"/>
      <c r="K23" s="24"/>
      <c r="L23" s="25"/>
      <c r="M23" s="26"/>
      <c r="N23" s="27"/>
    </row>
    <row r="24" spans="1:14" s="8" customFormat="1" x14ac:dyDescent="0.2">
      <c r="A24" s="1"/>
      <c r="B24" s="2"/>
      <c r="C24" s="3"/>
      <c r="D24" s="20"/>
      <c r="E24" s="5"/>
      <c r="F24" s="6"/>
      <c r="G24" s="7"/>
      <c r="H24" s="19"/>
      <c r="I24" s="24"/>
      <c r="J24" s="24"/>
      <c r="K24" s="24"/>
      <c r="L24" s="25"/>
      <c r="M24" s="26"/>
      <c r="N24" s="27"/>
    </row>
    <row r="25" spans="1:14" s="8" customFormat="1" x14ac:dyDescent="0.2">
      <c r="A25" s="1"/>
      <c r="B25" s="2"/>
      <c r="C25" s="3"/>
      <c r="D25" s="20"/>
      <c r="E25" s="5"/>
      <c r="F25" s="6"/>
      <c r="G25" s="9"/>
      <c r="H25" s="19"/>
      <c r="I25" s="24"/>
      <c r="J25" s="24"/>
      <c r="K25" s="24"/>
      <c r="L25" s="25"/>
      <c r="M25" s="26"/>
      <c r="N25" s="27"/>
    </row>
    <row r="26" spans="1:14" s="8" customFormat="1" ht="15" x14ac:dyDescent="0.25">
      <c r="A26" s="1"/>
      <c r="B26" s="2"/>
      <c r="C26" s="3"/>
      <c r="D26" s="28" t="s">
        <v>27</v>
      </c>
      <c r="E26" s="29"/>
      <c r="F26" s="6"/>
      <c r="G26" s="7"/>
      <c r="H26" s="3"/>
      <c r="I26" s="28" t="s">
        <v>28</v>
      </c>
      <c r="J26" s="30"/>
      <c r="K26" s="31" t="s">
        <v>29</v>
      </c>
      <c r="L26" s="32"/>
      <c r="M26" s="33"/>
      <c r="N26" s="34"/>
    </row>
    <row r="27" spans="1:14" s="8" customFormat="1" ht="15" x14ac:dyDescent="0.25">
      <c r="A27" s="1"/>
      <c r="B27" s="2"/>
      <c r="C27" s="3"/>
      <c r="D27" s="35" t="s">
        <v>30</v>
      </c>
      <c r="E27" s="29"/>
      <c r="F27" s="6"/>
      <c r="G27" s="7"/>
      <c r="H27" s="3"/>
      <c r="I27" s="35" t="s">
        <v>31</v>
      </c>
      <c r="J27" s="30"/>
      <c r="K27" s="31" t="s">
        <v>32</v>
      </c>
      <c r="L27" s="32"/>
      <c r="M27" s="33"/>
      <c r="N27" s="34"/>
    </row>
    <row r="28" spans="1:14" s="8" customFormat="1" x14ac:dyDescent="0.2">
      <c r="A28" s="1"/>
      <c r="B28" s="2"/>
      <c r="C28" s="3"/>
      <c r="D28" s="36"/>
      <c r="E28" s="5"/>
      <c r="F28" s="6"/>
      <c r="G28" s="7"/>
      <c r="H28" s="3"/>
      <c r="I28" s="37"/>
      <c r="J28" s="37"/>
      <c r="K28" s="37"/>
      <c r="L28" s="38"/>
      <c r="M28" s="33"/>
      <c r="N28" s="34"/>
    </row>
  </sheetData>
  <sheetProtection selectLockedCells="1" selectUnlockedCells="1"/>
  <mergeCells count="20">
    <mergeCell ref="A9:A11"/>
    <mergeCell ref="B9:B11"/>
    <mergeCell ref="C9:C11"/>
    <mergeCell ref="D3:K3"/>
    <mergeCell ref="F9:F11"/>
    <mergeCell ref="G9:G11"/>
    <mergeCell ref="H9:H11"/>
    <mergeCell ref="D9:D11"/>
    <mergeCell ref="E9:E11"/>
    <mergeCell ref="I9:I10"/>
    <mergeCell ref="A12:A18"/>
    <mergeCell ref="B12:B18"/>
    <mergeCell ref="C12:C18"/>
    <mergeCell ref="D12:D18"/>
    <mergeCell ref="E12:E18"/>
    <mergeCell ref="F12:F18"/>
    <mergeCell ref="G12:G18"/>
    <mergeCell ref="H12:H18"/>
    <mergeCell ref="I12:I15"/>
    <mergeCell ref="I16:I18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D5E9-A46E-4805-953A-E5A9EB98499F}">
  <dimension ref="A1:N54"/>
  <sheetViews>
    <sheetView tabSelected="1" zoomScaleNormal="100" workbookViewId="0">
      <selection activeCell="F4" sqref="F4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4.5703125" style="8" customWidth="1"/>
    <col min="14" max="14" width="8.7109375" style="4" customWidth="1"/>
    <col min="15" max="244" width="9.140625" style="6"/>
    <col min="245" max="245" width="3.85546875" style="6" bestFit="1" customWidth="1"/>
    <col min="246" max="246" width="6.85546875" style="6" customWidth="1"/>
    <col min="247" max="247" width="10.140625" style="6" bestFit="1" customWidth="1"/>
    <col min="248" max="248" width="16.28515625" style="6" customWidth="1"/>
    <col min="249" max="249" width="10.28515625" style="6" customWidth="1"/>
    <col min="250" max="250" width="13.140625" style="6" customWidth="1"/>
    <col min="251" max="251" width="26.85546875" style="6" bestFit="1" customWidth="1"/>
    <col min="252" max="252" width="14" style="6" bestFit="1" customWidth="1"/>
    <col min="253" max="253" width="36.85546875" style="6" customWidth="1"/>
    <col min="254" max="254" width="9.5703125" style="6" customWidth="1"/>
    <col min="255" max="255" width="9.85546875" style="6" customWidth="1"/>
    <col min="256" max="256" width="10.85546875" style="6" customWidth="1"/>
    <col min="257" max="257" width="11.7109375" style="6" bestFit="1" customWidth="1"/>
    <col min="258" max="500" width="9.140625" style="6"/>
    <col min="501" max="501" width="3.85546875" style="6" bestFit="1" customWidth="1"/>
    <col min="502" max="502" width="6.85546875" style="6" customWidth="1"/>
    <col min="503" max="503" width="10.140625" style="6" bestFit="1" customWidth="1"/>
    <col min="504" max="504" width="16.28515625" style="6" customWidth="1"/>
    <col min="505" max="505" width="10.28515625" style="6" customWidth="1"/>
    <col min="506" max="506" width="13.140625" style="6" customWidth="1"/>
    <col min="507" max="507" width="26.85546875" style="6" bestFit="1" customWidth="1"/>
    <col min="508" max="508" width="14" style="6" bestFit="1" customWidth="1"/>
    <col min="509" max="509" width="36.85546875" style="6" customWidth="1"/>
    <col min="510" max="510" width="9.5703125" style="6" customWidth="1"/>
    <col min="511" max="511" width="9.85546875" style="6" customWidth="1"/>
    <col min="512" max="512" width="10.85546875" style="6" customWidth="1"/>
    <col min="513" max="513" width="11.7109375" style="6" bestFit="1" customWidth="1"/>
    <col min="514" max="756" width="9.140625" style="6"/>
    <col min="757" max="757" width="3.85546875" style="6" bestFit="1" customWidth="1"/>
    <col min="758" max="758" width="6.85546875" style="6" customWidth="1"/>
    <col min="759" max="759" width="10.140625" style="6" bestFit="1" customWidth="1"/>
    <col min="760" max="760" width="16.28515625" style="6" customWidth="1"/>
    <col min="761" max="761" width="10.28515625" style="6" customWidth="1"/>
    <col min="762" max="762" width="13.140625" style="6" customWidth="1"/>
    <col min="763" max="763" width="26.85546875" style="6" bestFit="1" customWidth="1"/>
    <col min="764" max="764" width="14" style="6" bestFit="1" customWidth="1"/>
    <col min="765" max="765" width="36.85546875" style="6" customWidth="1"/>
    <col min="766" max="766" width="9.5703125" style="6" customWidth="1"/>
    <col min="767" max="767" width="9.85546875" style="6" customWidth="1"/>
    <col min="768" max="768" width="10.85546875" style="6" customWidth="1"/>
    <col min="769" max="769" width="11.7109375" style="6" bestFit="1" customWidth="1"/>
    <col min="770" max="1012" width="9.140625" style="6"/>
    <col min="1013" max="1013" width="3.85546875" style="6" bestFit="1" customWidth="1"/>
    <col min="1014" max="1014" width="6.85546875" style="6" customWidth="1"/>
    <col min="1015" max="1015" width="10.140625" style="6" bestFit="1" customWidth="1"/>
    <col min="1016" max="1016" width="16.28515625" style="6" customWidth="1"/>
    <col min="1017" max="1017" width="10.28515625" style="6" customWidth="1"/>
    <col min="1018" max="1018" width="13.140625" style="6" customWidth="1"/>
    <col min="1019" max="1019" width="26.85546875" style="6" bestFit="1" customWidth="1"/>
    <col min="1020" max="1020" width="14" style="6" bestFit="1" customWidth="1"/>
    <col min="1021" max="1021" width="36.85546875" style="6" customWidth="1"/>
    <col min="1022" max="1022" width="9.5703125" style="6" customWidth="1"/>
    <col min="1023" max="1023" width="9.85546875" style="6" customWidth="1"/>
    <col min="1024" max="1024" width="10.85546875" style="6" customWidth="1"/>
    <col min="1025" max="1025" width="11.7109375" style="6" bestFit="1" customWidth="1"/>
    <col min="1026" max="1268" width="9.140625" style="6"/>
    <col min="1269" max="1269" width="3.85546875" style="6" bestFit="1" customWidth="1"/>
    <col min="1270" max="1270" width="6.85546875" style="6" customWidth="1"/>
    <col min="1271" max="1271" width="10.140625" style="6" bestFit="1" customWidth="1"/>
    <col min="1272" max="1272" width="16.28515625" style="6" customWidth="1"/>
    <col min="1273" max="1273" width="10.28515625" style="6" customWidth="1"/>
    <col min="1274" max="1274" width="13.140625" style="6" customWidth="1"/>
    <col min="1275" max="1275" width="26.85546875" style="6" bestFit="1" customWidth="1"/>
    <col min="1276" max="1276" width="14" style="6" bestFit="1" customWidth="1"/>
    <col min="1277" max="1277" width="36.85546875" style="6" customWidth="1"/>
    <col min="1278" max="1278" width="9.5703125" style="6" customWidth="1"/>
    <col min="1279" max="1279" width="9.85546875" style="6" customWidth="1"/>
    <col min="1280" max="1280" width="10.85546875" style="6" customWidth="1"/>
    <col min="1281" max="1281" width="11.7109375" style="6" bestFit="1" customWidth="1"/>
    <col min="1282" max="1524" width="9.140625" style="6"/>
    <col min="1525" max="1525" width="3.85546875" style="6" bestFit="1" customWidth="1"/>
    <col min="1526" max="1526" width="6.85546875" style="6" customWidth="1"/>
    <col min="1527" max="1527" width="10.140625" style="6" bestFit="1" customWidth="1"/>
    <col min="1528" max="1528" width="16.28515625" style="6" customWidth="1"/>
    <col min="1529" max="1529" width="10.28515625" style="6" customWidth="1"/>
    <col min="1530" max="1530" width="13.140625" style="6" customWidth="1"/>
    <col min="1531" max="1531" width="26.85546875" style="6" bestFit="1" customWidth="1"/>
    <col min="1532" max="1532" width="14" style="6" bestFit="1" customWidth="1"/>
    <col min="1533" max="1533" width="36.85546875" style="6" customWidth="1"/>
    <col min="1534" max="1534" width="9.5703125" style="6" customWidth="1"/>
    <col min="1535" max="1535" width="9.85546875" style="6" customWidth="1"/>
    <col min="1536" max="1536" width="10.85546875" style="6" customWidth="1"/>
    <col min="1537" max="1537" width="11.7109375" style="6" bestFit="1" customWidth="1"/>
    <col min="1538" max="1780" width="9.140625" style="6"/>
    <col min="1781" max="1781" width="3.85546875" style="6" bestFit="1" customWidth="1"/>
    <col min="1782" max="1782" width="6.85546875" style="6" customWidth="1"/>
    <col min="1783" max="1783" width="10.140625" style="6" bestFit="1" customWidth="1"/>
    <col min="1784" max="1784" width="16.28515625" style="6" customWidth="1"/>
    <col min="1785" max="1785" width="10.28515625" style="6" customWidth="1"/>
    <col min="1786" max="1786" width="13.140625" style="6" customWidth="1"/>
    <col min="1787" max="1787" width="26.85546875" style="6" bestFit="1" customWidth="1"/>
    <col min="1788" max="1788" width="14" style="6" bestFit="1" customWidth="1"/>
    <col min="1789" max="1789" width="36.85546875" style="6" customWidth="1"/>
    <col min="1790" max="1790" width="9.5703125" style="6" customWidth="1"/>
    <col min="1791" max="1791" width="9.85546875" style="6" customWidth="1"/>
    <col min="1792" max="1792" width="10.85546875" style="6" customWidth="1"/>
    <col min="1793" max="1793" width="11.7109375" style="6" bestFit="1" customWidth="1"/>
    <col min="1794" max="2036" width="9.140625" style="6"/>
    <col min="2037" max="2037" width="3.85546875" style="6" bestFit="1" customWidth="1"/>
    <col min="2038" max="2038" width="6.85546875" style="6" customWidth="1"/>
    <col min="2039" max="2039" width="10.140625" style="6" bestFit="1" customWidth="1"/>
    <col min="2040" max="2040" width="16.28515625" style="6" customWidth="1"/>
    <col min="2041" max="2041" width="10.28515625" style="6" customWidth="1"/>
    <col min="2042" max="2042" width="13.140625" style="6" customWidth="1"/>
    <col min="2043" max="2043" width="26.85546875" style="6" bestFit="1" customWidth="1"/>
    <col min="2044" max="2044" width="14" style="6" bestFit="1" customWidth="1"/>
    <col min="2045" max="2045" width="36.85546875" style="6" customWidth="1"/>
    <col min="2046" max="2046" width="9.5703125" style="6" customWidth="1"/>
    <col min="2047" max="2047" width="9.85546875" style="6" customWidth="1"/>
    <col min="2048" max="2048" width="10.85546875" style="6" customWidth="1"/>
    <col min="2049" max="2049" width="11.7109375" style="6" bestFit="1" customWidth="1"/>
    <col min="2050" max="2292" width="9.140625" style="6"/>
    <col min="2293" max="2293" width="3.85546875" style="6" bestFit="1" customWidth="1"/>
    <col min="2294" max="2294" width="6.85546875" style="6" customWidth="1"/>
    <col min="2295" max="2295" width="10.140625" style="6" bestFit="1" customWidth="1"/>
    <col min="2296" max="2296" width="16.28515625" style="6" customWidth="1"/>
    <col min="2297" max="2297" width="10.28515625" style="6" customWidth="1"/>
    <col min="2298" max="2298" width="13.140625" style="6" customWidth="1"/>
    <col min="2299" max="2299" width="26.85546875" style="6" bestFit="1" customWidth="1"/>
    <col min="2300" max="2300" width="14" style="6" bestFit="1" customWidth="1"/>
    <col min="2301" max="2301" width="36.85546875" style="6" customWidth="1"/>
    <col min="2302" max="2302" width="9.5703125" style="6" customWidth="1"/>
    <col min="2303" max="2303" width="9.85546875" style="6" customWidth="1"/>
    <col min="2304" max="2304" width="10.85546875" style="6" customWidth="1"/>
    <col min="2305" max="2305" width="11.7109375" style="6" bestFit="1" customWidth="1"/>
    <col min="2306" max="2548" width="9.140625" style="6"/>
    <col min="2549" max="2549" width="3.85546875" style="6" bestFit="1" customWidth="1"/>
    <col min="2550" max="2550" width="6.85546875" style="6" customWidth="1"/>
    <col min="2551" max="2551" width="10.140625" style="6" bestFit="1" customWidth="1"/>
    <col min="2552" max="2552" width="16.28515625" style="6" customWidth="1"/>
    <col min="2553" max="2553" width="10.28515625" style="6" customWidth="1"/>
    <col min="2554" max="2554" width="13.140625" style="6" customWidth="1"/>
    <col min="2555" max="2555" width="26.85546875" style="6" bestFit="1" customWidth="1"/>
    <col min="2556" max="2556" width="14" style="6" bestFit="1" customWidth="1"/>
    <col min="2557" max="2557" width="36.85546875" style="6" customWidth="1"/>
    <col min="2558" max="2558" width="9.5703125" style="6" customWidth="1"/>
    <col min="2559" max="2559" width="9.85546875" style="6" customWidth="1"/>
    <col min="2560" max="2560" width="10.85546875" style="6" customWidth="1"/>
    <col min="2561" max="2561" width="11.7109375" style="6" bestFit="1" customWidth="1"/>
    <col min="2562" max="2804" width="9.140625" style="6"/>
    <col min="2805" max="2805" width="3.85546875" style="6" bestFit="1" customWidth="1"/>
    <col min="2806" max="2806" width="6.85546875" style="6" customWidth="1"/>
    <col min="2807" max="2807" width="10.140625" style="6" bestFit="1" customWidth="1"/>
    <col min="2808" max="2808" width="16.28515625" style="6" customWidth="1"/>
    <col min="2809" max="2809" width="10.28515625" style="6" customWidth="1"/>
    <col min="2810" max="2810" width="13.140625" style="6" customWidth="1"/>
    <col min="2811" max="2811" width="26.85546875" style="6" bestFit="1" customWidth="1"/>
    <col min="2812" max="2812" width="14" style="6" bestFit="1" customWidth="1"/>
    <col min="2813" max="2813" width="36.85546875" style="6" customWidth="1"/>
    <col min="2814" max="2814" width="9.5703125" style="6" customWidth="1"/>
    <col min="2815" max="2815" width="9.85546875" style="6" customWidth="1"/>
    <col min="2816" max="2816" width="10.85546875" style="6" customWidth="1"/>
    <col min="2817" max="2817" width="11.7109375" style="6" bestFit="1" customWidth="1"/>
    <col min="2818" max="3060" width="9.140625" style="6"/>
    <col min="3061" max="3061" width="3.85546875" style="6" bestFit="1" customWidth="1"/>
    <col min="3062" max="3062" width="6.85546875" style="6" customWidth="1"/>
    <col min="3063" max="3063" width="10.140625" style="6" bestFit="1" customWidth="1"/>
    <col min="3064" max="3064" width="16.28515625" style="6" customWidth="1"/>
    <col min="3065" max="3065" width="10.28515625" style="6" customWidth="1"/>
    <col min="3066" max="3066" width="13.140625" style="6" customWidth="1"/>
    <col min="3067" max="3067" width="26.85546875" style="6" bestFit="1" customWidth="1"/>
    <col min="3068" max="3068" width="14" style="6" bestFit="1" customWidth="1"/>
    <col min="3069" max="3069" width="36.85546875" style="6" customWidth="1"/>
    <col min="3070" max="3070" width="9.5703125" style="6" customWidth="1"/>
    <col min="3071" max="3071" width="9.85546875" style="6" customWidth="1"/>
    <col min="3072" max="3072" width="10.85546875" style="6" customWidth="1"/>
    <col min="3073" max="3073" width="11.7109375" style="6" bestFit="1" customWidth="1"/>
    <col min="3074" max="3316" width="9.140625" style="6"/>
    <col min="3317" max="3317" width="3.85546875" style="6" bestFit="1" customWidth="1"/>
    <col min="3318" max="3318" width="6.85546875" style="6" customWidth="1"/>
    <col min="3319" max="3319" width="10.140625" style="6" bestFit="1" customWidth="1"/>
    <col min="3320" max="3320" width="16.28515625" style="6" customWidth="1"/>
    <col min="3321" max="3321" width="10.28515625" style="6" customWidth="1"/>
    <col min="3322" max="3322" width="13.140625" style="6" customWidth="1"/>
    <col min="3323" max="3323" width="26.85546875" style="6" bestFit="1" customWidth="1"/>
    <col min="3324" max="3324" width="14" style="6" bestFit="1" customWidth="1"/>
    <col min="3325" max="3325" width="36.85546875" style="6" customWidth="1"/>
    <col min="3326" max="3326" width="9.5703125" style="6" customWidth="1"/>
    <col min="3327" max="3327" width="9.85546875" style="6" customWidth="1"/>
    <col min="3328" max="3328" width="10.85546875" style="6" customWidth="1"/>
    <col min="3329" max="3329" width="11.7109375" style="6" bestFit="1" customWidth="1"/>
    <col min="3330" max="3572" width="9.140625" style="6"/>
    <col min="3573" max="3573" width="3.85546875" style="6" bestFit="1" customWidth="1"/>
    <col min="3574" max="3574" width="6.85546875" style="6" customWidth="1"/>
    <col min="3575" max="3575" width="10.140625" style="6" bestFit="1" customWidth="1"/>
    <col min="3576" max="3576" width="16.28515625" style="6" customWidth="1"/>
    <col min="3577" max="3577" width="10.28515625" style="6" customWidth="1"/>
    <col min="3578" max="3578" width="13.140625" style="6" customWidth="1"/>
    <col min="3579" max="3579" width="26.85546875" style="6" bestFit="1" customWidth="1"/>
    <col min="3580" max="3580" width="14" style="6" bestFit="1" customWidth="1"/>
    <col min="3581" max="3581" width="36.85546875" style="6" customWidth="1"/>
    <col min="3582" max="3582" width="9.5703125" style="6" customWidth="1"/>
    <col min="3583" max="3583" width="9.85546875" style="6" customWidth="1"/>
    <col min="3584" max="3584" width="10.85546875" style="6" customWidth="1"/>
    <col min="3585" max="3585" width="11.7109375" style="6" bestFit="1" customWidth="1"/>
    <col min="3586" max="3828" width="9.140625" style="6"/>
    <col min="3829" max="3829" width="3.85546875" style="6" bestFit="1" customWidth="1"/>
    <col min="3830" max="3830" width="6.85546875" style="6" customWidth="1"/>
    <col min="3831" max="3831" width="10.140625" style="6" bestFit="1" customWidth="1"/>
    <col min="3832" max="3832" width="16.28515625" style="6" customWidth="1"/>
    <col min="3833" max="3833" width="10.28515625" style="6" customWidth="1"/>
    <col min="3834" max="3834" width="13.140625" style="6" customWidth="1"/>
    <col min="3835" max="3835" width="26.85546875" style="6" bestFit="1" customWidth="1"/>
    <col min="3836" max="3836" width="14" style="6" bestFit="1" customWidth="1"/>
    <col min="3837" max="3837" width="36.85546875" style="6" customWidth="1"/>
    <col min="3838" max="3838" width="9.5703125" style="6" customWidth="1"/>
    <col min="3839" max="3839" width="9.85546875" style="6" customWidth="1"/>
    <col min="3840" max="3840" width="10.85546875" style="6" customWidth="1"/>
    <col min="3841" max="3841" width="11.7109375" style="6" bestFit="1" customWidth="1"/>
    <col min="3842" max="4084" width="9.140625" style="6"/>
    <col min="4085" max="4085" width="3.85546875" style="6" bestFit="1" customWidth="1"/>
    <col min="4086" max="4086" width="6.85546875" style="6" customWidth="1"/>
    <col min="4087" max="4087" width="10.140625" style="6" bestFit="1" customWidth="1"/>
    <col min="4088" max="4088" width="16.28515625" style="6" customWidth="1"/>
    <col min="4089" max="4089" width="10.28515625" style="6" customWidth="1"/>
    <col min="4090" max="4090" width="13.140625" style="6" customWidth="1"/>
    <col min="4091" max="4091" width="26.85546875" style="6" bestFit="1" customWidth="1"/>
    <col min="4092" max="4092" width="14" style="6" bestFit="1" customWidth="1"/>
    <col min="4093" max="4093" width="36.85546875" style="6" customWidth="1"/>
    <col min="4094" max="4094" width="9.5703125" style="6" customWidth="1"/>
    <col min="4095" max="4095" width="9.85546875" style="6" customWidth="1"/>
    <col min="4096" max="4096" width="10.85546875" style="6" customWidth="1"/>
    <col min="4097" max="4097" width="11.7109375" style="6" bestFit="1" customWidth="1"/>
    <col min="4098" max="4340" width="9.140625" style="6"/>
    <col min="4341" max="4341" width="3.85546875" style="6" bestFit="1" customWidth="1"/>
    <col min="4342" max="4342" width="6.85546875" style="6" customWidth="1"/>
    <col min="4343" max="4343" width="10.140625" style="6" bestFit="1" customWidth="1"/>
    <col min="4344" max="4344" width="16.28515625" style="6" customWidth="1"/>
    <col min="4345" max="4345" width="10.28515625" style="6" customWidth="1"/>
    <col min="4346" max="4346" width="13.140625" style="6" customWidth="1"/>
    <col min="4347" max="4347" width="26.85546875" style="6" bestFit="1" customWidth="1"/>
    <col min="4348" max="4348" width="14" style="6" bestFit="1" customWidth="1"/>
    <col min="4349" max="4349" width="36.85546875" style="6" customWidth="1"/>
    <col min="4350" max="4350" width="9.5703125" style="6" customWidth="1"/>
    <col min="4351" max="4351" width="9.85546875" style="6" customWidth="1"/>
    <col min="4352" max="4352" width="10.85546875" style="6" customWidth="1"/>
    <col min="4353" max="4353" width="11.7109375" style="6" bestFit="1" customWidth="1"/>
    <col min="4354" max="4596" width="9.140625" style="6"/>
    <col min="4597" max="4597" width="3.85546875" style="6" bestFit="1" customWidth="1"/>
    <col min="4598" max="4598" width="6.85546875" style="6" customWidth="1"/>
    <col min="4599" max="4599" width="10.140625" style="6" bestFit="1" customWidth="1"/>
    <col min="4600" max="4600" width="16.28515625" style="6" customWidth="1"/>
    <col min="4601" max="4601" width="10.28515625" style="6" customWidth="1"/>
    <col min="4602" max="4602" width="13.140625" style="6" customWidth="1"/>
    <col min="4603" max="4603" width="26.85546875" style="6" bestFit="1" customWidth="1"/>
    <col min="4604" max="4604" width="14" style="6" bestFit="1" customWidth="1"/>
    <col min="4605" max="4605" width="36.85546875" style="6" customWidth="1"/>
    <col min="4606" max="4606" width="9.5703125" style="6" customWidth="1"/>
    <col min="4607" max="4607" width="9.85546875" style="6" customWidth="1"/>
    <col min="4608" max="4608" width="10.85546875" style="6" customWidth="1"/>
    <col min="4609" max="4609" width="11.7109375" style="6" bestFit="1" customWidth="1"/>
    <col min="4610" max="4852" width="9.140625" style="6"/>
    <col min="4853" max="4853" width="3.85546875" style="6" bestFit="1" customWidth="1"/>
    <col min="4854" max="4854" width="6.85546875" style="6" customWidth="1"/>
    <col min="4855" max="4855" width="10.140625" style="6" bestFit="1" customWidth="1"/>
    <col min="4856" max="4856" width="16.28515625" style="6" customWidth="1"/>
    <col min="4857" max="4857" width="10.28515625" style="6" customWidth="1"/>
    <col min="4858" max="4858" width="13.140625" style="6" customWidth="1"/>
    <col min="4859" max="4859" width="26.85546875" style="6" bestFit="1" customWidth="1"/>
    <col min="4860" max="4860" width="14" style="6" bestFit="1" customWidth="1"/>
    <col min="4861" max="4861" width="36.85546875" style="6" customWidth="1"/>
    <col min="4862" max="4862" width="9.5703125" style="6" customWidth="1"/>
    <col min="4863" max="4863" width="9.85546875" style="6" customWidth="1"/>
    <col min="4864" max="4864" width="10.85546875" style="6" customWidth="1"/>
    <col min="4865" max="4865" width="11.7109375" style="6" bestFit="1" customWidth="1"/>
    <col min="4866" max="5108" width="9.140625" style="6"/>
    <col min="5109" max="5109" width="3.85546875" style="6" bestFit="1" customWidth="1"/>
    <col min="5110" max="5110" width="6.85546875" style="6" customWidth="1"/>
    <col min="5111" max="5111" width="10.140625" style="6" bestFit="1" customWidth="1"/>
    <col min="5112" max="5112" width="16.28515625" style="6" customWidth="1"/>
    <col min="5113" max="5113" width="10.28515625" style="6" customWidth="1"/>
    <col min="5114" max="5114" width="13.140625" style="6" customWidth="1"/>
    <col min="5115" max="5115" width="26.85546875" style="6" bestFit="1" customWidth="1"/>
    <col min="5116" max="5116" width="14" style="6" bestFit="1" customWidth="1"/>
    <col min="5117" max="5117" width="36.85546875" style="6" customWidth="1"/>
    <col min="5118" max="5118" width="9.5703125" style="6" customWidth="1"/>
    <col min="5119" max="5119" width="9.85546875" style="6" customWidth="1"/>
    <col min="5120" max="5120" width="10.85546875" style="6" customWidth="1"/>
    <col min="5121" max="5121" width="11.7109375" style="6" bestFit="1" customWidth="1"/>
    <col min="5122" max="5364" width="9.140625" style="6"/>
    <col min="5365" max="5365" width="3.85546875" style="6" bestFit="1" customWidth="1"/>
    <col min="5366" max="5366" width="6.85546875" style="6" customWidth="1"/>
    <col min="5367" max="5367" width="10.140625" style="6" bestFit="1" customWidth="1"/>
    <col min="5368" max="5368" width="16.28515625" style="6" customWidth="1"/>
    <col min="5369" max="5369" width="10.28515625" style="6" customWidth="1"/>
    <col min="5370" max="5370" width="13.140625" style="6" customWidth="1"/>
    <col min="5371" max="5371" width="26.85546875" style="6" bestFit="1" customWidth="1"/>
    <col min="5372" max="5372" width="14" style="6" bestFit="1" customWidth="1"/>
    <col min="5373" max="5373" width="36.85546875" style="6" customWidth="1"/>
    <col min="5374" max="5374" width="9.5703125" style="6" customWidth="1"/>
    <col min="5375" max="5375" width="9.85546875" style="6" customWidth="1"/>
    <col min="5376" max="5376" width="10.85546875" style="6" customWidth="1"/>
    <col min="5377" max="5377" width="11.7109375" style="6" bestFit="1" customWidth="1"/>
    <col min="5378" max="5620" width="9.140625" style="6"/>
    <col min="5621" max="5621" width="3.85546875" style="6" bestFit="1" customWidth="1"/>
    <col min="5622" max="5622" width="6.85546875" style="6" customWidth="1"/>
    <col min="5623" max="5623" width="10.140625" style="6" bestFit="1" customWidth="1"/>
    <col min="5624" max="5624" width="16.28515625" style="6" customWidth="1"/>
    <col min="5625" max="5625" width="10.28515625" style="6" customWidth="1"/>
    <col min="5626" max="5626" width="13.140625" style="6" customWidth="1"/>
    <col min="5627" max="5627" width="26.85546875" style="6" bestFit="1" customWidth="1"/>
    <col min="5628" max="5628" width="14" style="6" bestFit="1" customWidth="1"/>
    <col min="5629" max="5629" width="36.85546875" style="6" customWidth="1"/>
    <col min="5630" max="5630" width="9.5703125" style="6" customWidth="1"/>
    <col min="5631" max="5631" width="9.85546875" style="6" customWidth="1"/>
    <col min="5632" max="5632" width="10.85546875" style="6" customWidth="1"/>
    <col min="5633" max="5633" width="11.7109375" style="6" bestFit="1" customWidth="1"/>
    <col min="5634" max="5876" width="9.140625" style="6"/>
    <col min="5877" max="5877" width="3.85546875" style="6" bestFit="1" customWidth="1"/>
    <col min="5878" max="5878" width="6.85546875" style="6" customWidth="1"/>
    <col min="5879" max="5879" width="10.140625" style="6" bestFit="1" customWidth="1"/>
    <col min="5880" max="5880" width="16.28515625" style="6" customWidth="1"/>
    <col min="5881" max="5881" width="10.28515625" style="6" customWidth="1"/>
    <col min="5882" max="5882" width="13.140625" style="6" customWidth="1"/>
    <col min="5883" max="5883" width="26.85546875" style="6" bestFit="1" customWidth="1"/>
    <col min="5884" max="5884" width="14" style="6" bestFit="1" customWidth="1"/>
    <col min="5885" max="5885" width="36.85546875" style="6" customWidth="1"/>
    <col min="5886" max="5886" width="9.5703125" style="6" customWidth="1"/>
    <col min="5887" max="5887" width="9.85546875" style="6" customWidth="1"/>
    <col min="5888" max="5888" width="10.85546875" style="6" customWidth="1"/>
    <col min="5889" max="5889" width="11.7109375" style="6" bestFit="1" customWidth="1"/>
    <col min="5890" max="6132" width="9.140625" style="6"/>
    <col min="6133" max="6133" width="3.85546875" style="6" bestFit="1" customWidth="1"/>
    <col min="6134" max="6134" width="6.85546875" style="6" customWidth="1"/>
    <col min="6135" max="6135" width="10.140625" style="6" bestFit="1" customWidth="1"/>
    <col min="6136" max="6136" width="16.28515625" style="6" customWidth="1"/>
    <col min="6137" max="6137" width="10.28515625" style="6" customWidth="1"/>
    <col min="6138" max="6138" width="13.140625" style="6" customWidth="1"/>
    <col min="6139" max="6139" width="26.85546875" style="6" bestFit="1" customWidth="1"/>
    <col min="6140" max="6140" width="14" style="6" bestFit="1" customWidth="1"/>
    <col min="6141" max="6141" width="36.85546875" style="6" customWidth="1"/>
    <col min="6142" max="6142" width="9.5703125" style="6" customWidth="1"/>
    <col min="6143" max="6143" width="9.85546875" style="6" customWidth="1"/>
    <col min="6144" max="6144" width="10.85546875" style="6" customWidth="1"/>
    <col min="6145" max="6145" width="11.7109375" style="6" bestFit="1" customWidth="1"/>
    <col min="6146" max="6388" width="9.140625" style="6"/>
    <col min="6389" max="6389" width="3.85546875" style="6" bestFit="1" customWidth="1"/>
    <col min="6390" max="6390" width="6.85546875" style="6" customWidth="1"/>
    <col min="6391" max="6391" width="10.140625" style="6" bestFit="1" customWidth="1"/>
    <col min="6392" max="6392" width="16.28515625" style="6" customWidth="1"/>
    <col min="6393" max="6393" width="10.28515625" style="6" customWidth="1"/>
    <col min="6394" max="6394" width="13.140625" style="6" customWidth="1"/>
    <col min="6395" max="6395" width="26.85546875" style="6" bestFit="1" customWidth="1"/>
    <col min="6396" max="6396" width="14" style="6" bestFit="1" customWidth="1"/>
    <col min="6397" max="6397" width="36.85546875" style="6" customWidth="1"/>
    <col min="6398" max="6398" width="9.5703125" style="6" customWidth="1"/>
    <col min="6399" max="6399" width="9.85546875" style="6" customWidth="1"/>
    <col min="6400" max="6400" width="10.85546875" style="6" customWidth="1"/>
    <col min="6401" max="6401" width="11.7109375" style="6" bestFit="1" customWidth="1"/>
    <col min="6402" max="6644" width="9.140625" style="6"/>
    <col min="6645" max="6645" width="3.85546875" style="6" bestFit="1" customWidth="1"/>
    <col min="6646" max="6646" width="6.85546875" style="6" customWidth="1"/>
    <col min="6647" max="6647" width="10.140625" style="6" bestFit="1" customWidth="1"/>
    <col min="6648" max="6648" width="16.28515625" style="6" customWidth="1"/>
    <col min="6649" max="6649" width="10.28515625" style="6" customWidth="1"/>
    <col min="6650" max="6650" width="13.140625" style="6" customWidth="1"/>
    <col min="6651" max="6651" width="26.85546875" style="6" bestFit="1" customWidth="1"/>
    <col min="6652" max="6652" width="14" style="6" bestFit="1" customWidth="1"/>
    <col min="6653" max="6653" width="36.85546875" style="6" customWidth="1"/>
    <col min="6654" max="6654" width="9.5703125" style="6" customWidth="1"/>
    <col min="6655" max="6655" width="9.85546875" style="6" customWidth="1"/>
    <col min="6656" max="6656" width="10.85546875" style="6" customWidth="1"/>
    <col min="6657" max="6657" width="11.7109375" style="6" bestFit="1" customWidth="1"/>
    <col min="6658" max="6900" width="9.140625" style="6"/>
    <col min="6901" max="6901" width="3.85546875" style="6" bestFit="1" customWidth="1"/>
    <col min="6902" max="6902" width="6.85546875" style="6" customWidth="1"/>
    <col min="6903" max="6903" width="10.140625" style="6" bestFit="1" customWidth="1"/>
    <col min="6904" max="6904" width="16.28515625" style="6" customWidth="1"/>
    <col min="6905" max="6905" width="10.28515625" style="6" customWidth="1"/>
    <col min="6906" max="6906" width="13.140625" style="6" customWidth="1"/>
    <col min="6907" max="6907" width="26.85546875" style="6" bestFit="1" customWidth="1"/>
    <col min="6908" max="6908" width="14" style="6" bestFit="1" customWidth="1"/>
    <col min="6909" max="6909" width="36.85546875" style="6" customWidth="1"/>
    <col min="6910" max="6910" width="9.5703125" style="6" customWidth="1"/>
    <col min="6911" max="6911" width="9.85546875" style="6" customWidth="1"/>
    <col min="6912" max="6912" width="10.85546875" style="6" customWidth="1"/>
    <col min="6913" max="6913" width="11.7109375" style="6" bestFit="1" customWidth="1"/>
    <col min="6914" max="7156" width="9.140625" style="6"/>
    <col min="7157" max="7157" width="3.85546875" style="6" bestFit="1" customWidth="1"/>
    <col min="7158" max="7158" width="6.85546875" style="6" customWidth="1"/>
    <col min="7159" max="7159" width="10.140625" style="6" bestFit="1" customWidth="1"/>
    <col min="7160" max="7160" width="16.28515625" style="6" customWidth="1"/>
    <col min="7161" max="7161" width="10.28515625" style="6" customWidth="1"/>
    <col min="7162" max="7162" width="13.140625" style="6" customWidth="1"/>
    <col min="7163" max="7163" width="26.85546875" style="6" bestFit="1" customWidth="1"/>
    <col min="7164" max="7164" width="14" style="6" bestFit="1" customWidth="1"/>
    <col min="7165" max="7165" width="36.85546875" style="6" customWidth="1"/>
    <col min="7166" max="7166" width="9.5703125" style="6" customWidth="1"/>
    <col min="7167" max="7167" width="9.85546875" style="6" customWidth="1"/>
    <col min="7168" max="7168" width="10.85546875" style="6" customWidth="1"/>
    <col min="7169" max="7169" width="11.7109375" style="6" bestFit="1" customWidth="1"/>
    <col min="7170" max="7412" width="9.140625" style="6"/>
    <col min="7413" max="7413" width="3.85546875" style="6" bestFit="1" customWidth="1"/>
    <col min="7414" max="7414" width="6.85546875" style="6" customWidth="1"/>
    <col min="7415" max="7415" width="10.140625" style="6" bestFit="1" customWidth="1"/>
    <col min="7416" max="7416" width="16.28515625" style="6" customWidth="1"/>
    <col min="7417" max="7417" width="10.28515625" style="6" customWidth="1"/>
    <col min="7418" max="7418" width="13.140625" style="6" customWidth="1"/>
    <col min="7419" max="7419" width="26.85546875" style="6" bestFit="1" customWidth="1"/>
    <col min="7420" max="7420" width="14" style="6" bestFit="1" customWidth="1"/>
    <col min="7421" max="7421" width="36.85546875" style="6" customWidth="1"/>
    <col min="7422" max="7422" width="9.5703125" style="6" customWidth="1"/>
    <col min="7423" max="7423" width="9.85546875" style="6" customWidth="1"/>
    <col min="7424" max="7424" width="10.85546875" style="6" customWidth="1"/>
    <col min="7425" max="7425" width="11.7109375" style="6" bestFit="1" customWidth="1"/>
    <col min="7426" max="7668" width="9.140625" style="6"/>
    <col min="7669" max="7669" width="3.85546875" style="6" bestFit="1" customWidth="1"/>
    <col min="7670" max="7670" width="6.85546875" style="6" customWidth="1"/>
    <col min="7671" max="7671" width="10.140625" style="6" bestFit="1" customWidth="1"/>
    <col min="7672" max="7672" width="16.28515625" style="6" customWidth="1"/>
    <col min="7673" max="7673" width="10.28515625" style="6" customWidth="1"/>
    <col min="7674" max="7674" width="13.140625" style="6" customWidth="1"/>
    <col min="7675" max="7675" width="26.85546875" style="6" bestFit="1" customWidth="1"/>
    <col min="7676" max="7676" width="14" style="6" bestFit="1" customWidth="1"/>
    <col min="7677" max="7677" width="36.85546875" style="6" customWidth="1"/>
    <col min="7678" max="7678" width="9.5703125" style="6" customWidth="1"/>
    <col min="7679" max="7679" width="9.85546875" style="6" customWidth="1"/>
    <col min="7680" max="7680" width="10.85546875" style="6" customWidth="1"/>
    <col min="7681" max="7681" width="11.7109375" style="6" bestFit="1" customWidth="1"/>
    <col min="7682" max="7924" width="9.140625" style="6"/>
    <col min="7925" max="7925" width="3.85546875" style="6" bestFit="1" customWidth="1"/>
    <col min="7926" max="7926" width="6.85546875" style="6" customWidth="1"/>
    <col min="7927" max="7927" width="10.140625" style="6" bestFit="1" customWidth="1"/>
    <col min="7928" max="7928" width="16.28515625" style="6" customWidth="1"/>
    <col min="7929" max="7929" width="10.28515625" style="6" customWidth="1"/>
    <col min="7930" max="7930" width="13.140625" style="6" customWidth="1"/>
    <col min="7931" max="7931" width="26.85546875" style="6" bestFit="1" customWidth="1"/>
    <col min="7932" max="7932" width="14" style="6" bestFit="1" customWidth="1"/>
    <col min="7933" max="7933" width="36.85546875" style="6" customWidth="1"/>
    <col min="7934" max="7934" width="9.5703125" style="6" customWidth="1"/>
    <col min="7935" max="7935" width="9.85546875" style="6" customWidth="1"/>
    <col min="7936" max="7936" width="10.85546875" style="6" customWidth="1"/>
    <col min="7937" max="7937" width="11.7109375" style="6" bestFit="1" customWidth="1"/>
    <col min="7938" max="8180" width="9.140625" style="6"/>
    <col min="8181" max="8181" width="3.85546875" style="6" bestFit="1" customWidth="1"/>
    <col min="8182" max="8182" width="6.85546875" style="6" customWidth="1"/>
    <col min="8183" max="8183" width="10.140625" style="6" bestFit="1" customWidth="1"/>
    <col min="8184" max="8184" width="16.28515625" style="6" customWidth="1"/>
    <col min="8185" max="8185" width="10.28515625" style="6" customWidth="1"/>
    <col min="8186" max="8186" width="13.140625" style="6" customWidth="1"/>
    <col min="8187" max="8187" width="26.85546875" style="6" bestFit="1" customWidth="1"/>
    <col min="8188" max="8188" width="14" style="6" bestFit="1" customWidth="1"/>
    <col min="8189" max="8189" width="36.85546875" style="6" customWidth="1"/>
    <col min="8190" max="8190" width="9.5703125" style="6" customWidth="1"/>
    <col min="8191" max="8191" width="9.85546875" style="6" customWidth="1"/>
    <col min="8192" max="8192" width="10.85546875" style="6" customWidth="1"/>
    <col min="8193" max="8193" width="11.7109375" style="6" bestFit="1" customWidth="1"/>
    <col min="8194" max="8436" width="9.140625" style="6"/>
    <col min="8437" max="8437" width="3.85546875" style="6" bestFit="1" customWidth="1"/>
    <col min="8438" max="8438" width="6.85546875" style="6" customWidth="1"/>
    <col min="8439" max="8439" width="10.140625" style="6" bestFit="1" customWidth="1"/>
    <col min="8440" max="8440" width="16.28515625" style="6" customWidth="1"/>
    <col min="8441" max="8441" width="10.28515625" style="6" customWidth="1"/>
    <col min="8442" max="8442" width="13.140625" style="6" customWidth="1"/>
    <col min="8443" max="8443" width="26.85546875" style="6" bestFit="1" customWidth="1"/>
    <col min="8444" max="8444" width="14" style="6" bestFit="1" customWidth="1"/>
    <col min="8445" max="8445" width="36.85546875" style="6" customWidth="1"/>
    <col min="8446" max="8446" width="9.5703125" style="6" customWidth="1"/>
    <col min="8447" max="8447" width="9.85546875" style="6" customWidth="1"/>
    <col min="8448" max="8448" width="10.85546875" style="6" customWidth="1"/>
    <col min="8449" max="8449" width="11.7109375" style="6" bestFit="1" customWidth="1"/>
    <col min="8450" max="8692" width="9.140625" style="6"/>
    <col min="8693" max="8693" width="3.85546875" style="6" bestFit="1" customWidth="1"/>
    <col min="8694" max="8694" width="6.85546875" style="6" customWidth="1"/>
    <col min="8695" max="8695" width="10.140625" style="6" bestFit="1" customWidth="1"/>
    <col min="8696" max="8696" width="16.28515625" style="6" customWidth="1"/>
    <col min="8697" max="8697" width="10.28515625" style="6" customWidth="1"/>
    <col min="8698" max="8698" width="13.140625" style="6" customWidth="1"/>
    <col min="8699" max="8699" width="26.85546875" style="6" bestFit="1" customWidth="1"/>
    <col min="8700" max="8700" width="14" style="6" bestFit="1" customWidth="1"/>
    <col min="8701" max="8701" width="36.85546875" style="6" customWidth="1"/>
    <col min="8702" max="8702" width="9.5703125" style="6" customWidth="1"/>
    <col min="8703" max="8703" width="9.85546875" style="6" customWidth="1"/>
    <col min="8704" max="8704" width="10.85546875" style="6" customWidth="1"/>
    <col min="8705" max="8705" width="11.7109375" style="6" bestFit="1" customWidth="1"/>
    <col min="8706" max="8948" width="9.140625" style="6"/>
    <col min="8949" max="8949" width="3.85546875" style="6" bestFit="1" customWidth="1"/>
    <col min="8950" max="8950" width="6.85546875" style="6" customWidth="1"/>
    <col min="8951" max="8951" width="10.140625" style="6" bestFit="1" customWidth="1"/>
    <col min="8952" max="8952" width="16.28515625" style="6" customWidth="1"/>
    <col min="8953" max="8953" width="10.28515625" style="6" customWidth="1"/>
    <col min="8954" max="8954" width="13.140625" style="6" customWidth="1"/>
    <col min="8955" max="8955" width="26.85546875" style="6" bestFit="1" customWidth="1"/>
    <col min="8956" max="8956" width="14" style="6" bestFit="1" customWidth="1"/>
    <col min="8957" max="8957" width="36.85546875" style="6" customWidth="1"/>
    <col min="8958" max="8958" width="9.5703125" style="6" customWidth="1"/>
    <col min="8959" max="8959" width="9.85546875" style="6" customWidth="1"/>
    <col min="8960" max="8960" width="10.85546875" style="6" customWidth="1"/>
    <col min="8961" max="8961" width="11.7109375" style="6" bestFit="1" customWidth="1"/>
    <col min="8962" max="9204" width="9.140625" style="6"/>
    <col min="9205" max="9205" width="3.85546875" style="6" bestFit="1" customWidth="1"/>
    <col min="9206" max="9206" width="6.85546875" style="6" customWidth="1"/>
    <col min="9207" max="9207" width="10.140625" style="6" bestFit="1" customWidth="1"/>
    <col min="9208" max="9208" width="16.28515625" style="6" customWidth="1"/>
    <col min="9209" max="9209" width="10.28515625" style="6" customWidth="1"/>
    <col min="9210" max="9210" width="13.140625" style="6" customWidth="1"/>
    <col min="9211" max="9211" width="26.85546875" style="6" bestFit="1" customWidth="1"/>
    <col min="9212" max="9212" width="14" style="6" bestFit="1" customWidth="1"/>
    <col min="9213" max="9213" width="36.85546875" style="6" customWidth="1"/>
    <col min="9214" max="9214" width="9.5703125" style="6" customWidth="1"/>
    <col min="9215" max="9215" width="9.85546875" style="6" customWidth="1"/>
    <col min="9216" max="9216" width="10.85546875" style="6" customWidth="1"/>
    <col min="9217" max="9217" width="11.7109375" style="6" bestFit="1" customWidth="1"/>
    <col min="9218" max="9460" width="9.140625" style="6"/>
    <col min="9461" max="9461" width="3.85546875" style="6" bestFit="1" customWidth="1"/>
    <col min="9462" max="9462" width="6.85546875" style="6" customWidth="1"/>
    <col min="9463" max="9463" width="10.140625" style="6" bestFit="1" customWidth="1"/>
    <col min="9464" max="9464" width="16.28515625" style="6" customWidth="1"/>
    <col min="9465" max="9465" width="10.28515625" style="6" customWidth="1"/>
    <col min="9466" max="9466" width="13.140625" style="6" customWidth="1"/>
    <col min="9467" max="9467" width="26.85546875" style="6" bestFit="1" customWidth="1"/>
    <col min="9468" max="9468" width="14" style="6" bestFit="1" customWidth="1"/>
    <col min="9469" max="9469" width="36.85546875" style="6" customWidth="1"/>
    <col min="9470" max="9470" width="9.5703125" style="6" customWidth="1"/>
    <col min="9471" max="9471" width="9.85546875" style="6" customWidth="1"/>
    <col min="9472" max="9472" width="10.85546875" style="6" customWidth="1"/>
    <col min="9473" max="9473" width="11.7109375" style="6" bestFit="1" customWidth="1"/>
    <col min="9474" max="9716" width="9.140625" style="6"/>
    <col min="9717" max="9717" width="3.85546875" style="6" bestFit="1" customWidth="1"/>
    <col min="9718" max="9718" width="6.85546875" style="6" customWidth="1"/>
    <col min="9719" max="9719" width="10.140625" style="6" bestFit="1" customWidth="1"/>
    <col min="9720" max="9720" width="16.28515625" style="6" customWidth="1"/>
    <col min="9721" max="9721" width="10.28515625" style="6" customWidth="1"/>
    <col min="9722" max="9722" width="13.140625" style="6" customWidth="1"/>
    <col min="9723" max="9723" width="26.85546875" style="6" bestFit="1" customWidth="1"/>
    <col min="9724" max="9724" width="14" style="6" bestFit="1" customWidth="1"/>
    <col min="9725" max="9725" width="36.85546875" style="6" customWidth="1"/>
    <col min="9726" max="9726" width="9.5703125" style="6" customWidth="1"/>
    <col min="9727" max="9727" width="9.85546875" style="6" customWidth="1"/>
    <col min="9728" max="9728" width="10.85546875" style="6" customWidth="1"/>
    <col min="9729" max="9729" width="11.7109375" style="6" bestFit="1" customWidth="1"/>
    <col min="9730" max="9972" width="9.140625" style="6"/>
    <col min="9973" max="9973" width="3.85546875" style="6" bestFit="1" customWidth="1"/>
    <col min="9974" max="9974" width="6.85546875" style="6" customWidth="1"/>
    <col min="9975" max="9975" width="10.140625" style="6" bestFit="1" customWidth="1"/>
    <col min="9976" max="9976" width="16.28515625" style="6" customWidth="1"/>
    <col min="9977" max="9977" width="10.28515625" style="6" customWidth="1"/>
    <col min="9978" max="9978" width="13.140625" style="6" customWidth="1"/>
    <col min="9979" max="9979" width="26.85546875" style="6" bestFit="1" customWidth="1"/>
    <col min="9980" max="9980" width="14" style="6" bestFit="1" customWidth="1"/>
    <col min="9981" max="9981" width="36.85546875" style="6" customWidth="1"/>
    <col min="9982" max="9982" width="9.5703125" style="6" customWidth="1"/>
    <col min="9983" max="9983" width="9.85546875" style="6" customWidth="1"/>
    <col min="9984" max="9984" width="10.85546875" style="6" customWidth="1"/>
    <col min="9985" max="9985" width="11.7109375" style="6" bestFit="1" customWidth="1"/>
    <col min="9986" max="10228" width="9.140625" style="6"/>
    <col min="10229" max="10229" width="3.85546875" style="6" bestFit="1" customWidth="1"/>
    <col min="10230" max="10230" width="6.85546875" style="6" customWidth="1"/>
    <col min="10231" max="10231" width="10.140625" style="6" bestFit="1" customWidth="1"/>
    <col min="10232" max="10232" width="16.28515625" style="6" customWidth="1"/>
    <col min="10233" max="10233" width="10.28515625" style="6" customWidth="1"/>
    <col min="10234" max="10234" width="13.140625" style="6" customWidth="1"/>
    <col min="10235" max="10235" width="26.85546875" style="6" bestFit="1" customWidth="1"/>
    <col min="10236" max="10236" width="14" style="6" bestFit="1" customWidth="1"/>
    <col min="10237" max="10237" width="36.85546875" style="6" customWidth="1"/>
    <col min="10238" max="10238" width="9.5703125" style="6" customWidth="1"/>
    <col min="10239" max="10239" width="9.85546875" style="6" customWidth="1"/>
    <col min="10240" max="10240" width="10.85546875" style="6" customWidth="1"/>
    <col min="10241" max="10241" width="11.7109375" style="6" bestFit="1" customWidth="1"/>
    <col min="10242" max="10484" width="9.140625" style="6"/>
    <col min="10485" max="10485" width="3.85546875" style="6" bestFit="1" customWidth="1"/>
    <col min="10486" max="10486" width="6.85546875" style="6" customWidth="1"/>
    <col min="10487" max="10487" width="10.140625" style="6" bestFit="1" customWidth="1"/>
    <col min="10488" max="10488" width="16.28515625" style="6" customWidth="1"/>
    <col min="10489" max="10489" width="10.28515625" style="6" customWidth="1"/>
    <col min="10490" max="10490" width="13.140625" style="6" customWidth="1"/>
    <col min="10491" max="10491" width="26.85546875" style="6" bestFit="1" customWidth="1"/>
    <col min="10492" max="10492" width="14" style="6" bestFit="1" customWidth="1"/>
    <col min="10493" max="10493" width="36.85546875" style="6" customWidth="1"/>
    <col min="10494" max="10494" width="9.5703125" style="6" customWidth="1"/>
    <col min="10495" max="10495" width="9.85546875" style="6" customWidth="1"/>
    <col min="10496" max="10496" width="10.85546875" style="6" customWidth="1"/>
    <col min="10497" max="10497" width="11.7109375" style="6" bestFit="1" customWidth="1"/>
    <col min="10498" max="10740" width="9.140625" style="6"/>
    <col min="10741" max="10741" width="3.85546875" style="6" bestFit="1" customWidth="1"/>
    <col min="10742" max="10742" width="6.85546875" style="6" customWidth="1"/>
    <col min="10743" max="10743" width="10.140625" style="6" bestFit="1" customWidth="1"/>
    <col min="10744" max="10744" width="16.28515625" style="6" customWidth="1"/>
    <col min="10745" max="10745" width="10.28515625" style="6" customWidth="1"/>
    <col min="10746" max="10746" width="13.140625" style="6" customWidth="1"/>
    <col min="10747" max="10747" width="26.85546875" style="6" bestFit="1" customWidth="1"/>
    <col min="10748" max="10748" width="14" style="6" bestFit="1" customWidth="1"/>
    <col min="10749" max="10749" width="36.85546875" style="6" customWidth="1"/>
    <col min="10750" max="10750" width="9.5703125" style="6" customWidth="1"/>
    <col min="10751" max="10751" width="9.85546875" style="6" customWidth="1"/>
    <col min="10752" max="10752" width="10.85546875" style="6" customWidth="1"/>
    <col min="10753" max="10753" width="11.7109375" style="6" bestFit="1" customWidth="1"/>
    <col min="10754" max="10996" width="9.140625" style="6"/>
    <col min="10997" max="10997" width="3.85546875" style="6" bestFit="1" customWidth="1"/>
    <col min="10998" max="10998" width="6.85546875" style="6" customWidth="1"/>
    <col min="10999" max="10999" width="10.140625" style="6" bestFit="1" customWidth="1"/>
    <col min="11000" max="11000" width="16.28515625" style="6" customWidth="1"/>
    <col min="11001" max="11001" width="10.28515625" style="6" customWidth="1"/>
    <col min="11002" max="11002" width="13.140625" style="6" customWidth="1"/>
    <col min="11003" max="11003" width="26.85546875" style="6" bestFit="1" customWidth="1"/>
    <col min="11004" max="11004" width="14" style="6" bestFit="1" customWidth="1"/>
    <col min="11005" max="11005" width="36.85546875" style="6" customWidth="1"/>
    <col min="11006" max="11006" width="9.5703125" style="6" customWidth="1"/>
    <col min="11007" max="11007" width="9.85546875" style="6" customWidth="1"/>
    <col min="11008" max="11008" width="10.85546875" style="6" customWidth="1"/>
    <col min="11009" max="11009" width="11.7109375" style="6" bestFit="1" customWidth="1"/>
    <col min="11010" max="11252" width="9.140625" style="6"/>
    <col min="11253" max="11253" width="3.85546875" style="6" bestFit="1" customWidth="1"/>
    <col min="11254" max="11254" width="6.85546875" style="6" customWidth="1"/>
    <col min="11255" max="11255" width="10.140625" style="6" bestFit="1" customWidth="1"/>
    <col min="11256" max="11256" width="16.28515625" style="6" customWidth="1"/>
    <col min="11257" max="11257" width="10.28515625" style="6" customWidth="1"/>
    <col min="11258" max="11258" width="13.140625" style="6" customWidth="1"/>
    <col min="11259" max="11259" width="26.85546875" style="6" bestFit="1" customWidth="1"/>
    <col min="11260" max="11260" width="14" style="6" bestFit="1" customWidth="1"/>
    <col min="11261" max="11261" width="36.85546875" style="6" customWidth="1"/>
    <col min="11262" max="11262" width="9.5703125" style="6" customWidth="1"/>
    <col min="11263" max="11263" width="9.85546875" style="6" customWidth="1"/>
    <col min="11264" max="11264" width="10.85546875" style="6" customWidth="1"/>
    <col min="11265" max="11265" width="11.7109375" style="6" bestFit="1" customWidth="1"/>
    <col min="11266" max="11508" width="9.140625" style="6"/>
    <col min="11509" max="11509" width="3.85546875" style="6" bestFit="1" customWidth="1"/>
    <col min="11510" max="11510" width="6.85546875" style="6" customWidth="1"/>
    <col min="11511" max="11511" width="10.140625" style="6" bestFit="1" customWidth="1"/>
    <col min="11512" max="11512" width="16.28515625" style="6" customWidth="1"/>
    <col min="11513" max="11513" width="10.28515625" style="6" customWidth="1"/>
    <col min="11514" max="11514" width="13.140625" style="6" customWidth="1"/>
    <col min="11515" max="11515" width="26.85546875" style="6" bestFit="1" customWidth="1"/>
    <col min="11516" max="11516" width="14" style="6" bestFit="1" customWidth="1"/>
    <col min="11517" max="11517" width="36.85546875" style="6" customWidth="1"/>
    <col min="11518" max="11518" width="9.5703125" style="6" customWidth="1"/>
    <col min="11519" max="11519" width="9.85546875" style="6" customWidth="1"/>
    <col min="11520" max="11520" width="10.85546875" style="6" customWidth="1"/>
    <col min="11521" max="11521" width="11.7109375" style="6" bestFit="1" customWidth="1"/>
    <col min="11522" max="11764" width="9.140625" style="6"/>
    <col min="11765" max="11765" width="3.85546875" style="6" bestFit="1" customWidth="1"/>
    <col min="11766" max="11766" width="6.85546875" style="6" customWidth="1"/>
    <col min="11767" max="11767" width="10.140625" style="6" bestFit="1" customWidth="1"/>
    <col min="11768" max="11768" width="16.28515625" style="6" customWidth="1"/>
    <col min="11769" max="11769" width="10.28515625" style="6" customWidth="1"/>
    <col min="11770" max="11770" width="13.140625" style="6" customWidth="1"/>
    <col min="11771" max="11771" width="26.85546875" style="6" bestFit="1" customWidth="1"/>
    <col min="11772" max="11772" width="14" style="6" bestFit="1" customWidth="1"/>
    <col min="11773" max="11773" width="36.85546875" style="6" customWidth="1"/>
    <col min="11774" max="11774" width="9.5703125" style="6" customWidth="1"/>
    <col min="11775" max="11775" width="9.85546875" style="6" customWidth="1"/>
    <col min="11776" max="11776" width="10.85546875" style="6" customWidth="1"/>
    <col min="11777" max="11777" width="11.7109375" style="6" bestFit="1" customWidth="1"/>
    <col min="11778" max="12020" width="9.140625" style="6"/>
    <col min="12021" max="12021" width="3.85546875" style="6" bestFit="1" customWidth="1"/>
    <col min="12022" max="12022" width="6.85546875" style="6" customWidth="1"/>
    <col min="12023" max="12023" width="10.140625" style="6" bestFit="1" customWidth="1"/>
    <col min="12024" max="12024" width="16.28515625" style="6" customWidth="1"/>
    <col min="12025" max="12025" width="10.28515625" style="6" customWidth="1"/>
    <col min="12026" max="12026" width="13.140625" style="6" customWidth="1"/>
    <col min="12027" max="12027" width="26.85546875" style="6" bestFit="1" customWidth="1"/>
    <col min="12028" max="12028" width="14" style="6" bestFit="1" customWidth="1"/>
    <col min="12029" max="12029" width="36.85546875" style="6" customWidth="1"/>
    <col min="12030" max="12030" width="9.5703125" style="6" customWidth="1"/>
    <col min="12031" max="12031" width="9.85546875" style="6" customWidth="1"/>
    <col min="12032" max="12032" width="10.85546875" style="6" customWidth="1"/>
    <col min="12033" max="12033" width="11.7109375" style="6" bestFit="1" customWidth="1"/>
    <col min="12034" max="12276" width="9.140625" style="6"/>
    <col min="12277" max="12277" width="3.85546875" style="6" bestFit="1" customWidth="1"/>
    <col min="12278" max="12278" width="6.85546875" style="6" customWidth="1"/>
    <col min="12279" max="12279" width="10.140625" style="6" bestFit="1" customWidth="1"/>
    <col min="12280" max="12280" width="16.28515625" style="6" customWidth="1"/>
    <col min="12281" max="12281" width="10.28515625" style="6" customWidth="1"/>
    <col min="12282" max="12282" width="13.140625" style="6" customWidth="1"/>
    <col min="12283" max="12283" width="26.85546875" style="6" bestFit="1" customWidth="1"/>
    <col min="12284" max="12284" width="14" style="6" bestFit="1" customWidth="1"/>
    <col min="12285" max="12285" width="36.85546875" style="6" customWidth="1"/>
    <col min="12286" max="12286" width="9.5703125" style="6" customWidth="1"/>
    <col min="12287" max="12287" width="9.85546875" style="6" customWidth="1"/>
    <col min="12288" max="12288" width="10.85546875" style="6" customWidth="1"/>
    <col min="12289" max="12289" width="11.7109375" style="6" bestFit="1" customWidth="1"/>
    <col min="12290" max="12532" width="9.140625" style="6"/>
    <col min="12533" max="12533" width="3.85546875" style="6" bestFit="1" customWidth="1"/>
    <col min="12534" max="12534" width="6.85546875" style="6" customWidth="1"/>
    <col min="12535" max="12535" width="10.140625" style="6" bestFit="1" customWidth="1"/>
    <col min="12536" max="12536" width="16.28515625" style="6" customWidth="1"/>
    <col min="12537" max="12537" width="10.28515625" style="6" customWidth="1"/>
    <col min="12538" max="12538" width="13.140625" style="6" customWidth="1"/>
    <col min="12539" max="12539" width="26.85546875" style="6" bestFit="1" customWidth="1"/>
    <col min="12540" max="12540" width="14" style="6" bestFit="1" customWidth="1"/>
    <col min="12541" max="12541" width="36.85546875" style="6" customWidth="1"/>
    <col min="12542" max="12542" width="9.5703125" style="6" customWidth="1"/>
    <col min="12543" max="12543" width="9.85546875" style="6" customWidth="1"/>
    <col min="12544" max="12544" width="10.85546875" style="6" customWidth="1"/>
    <col min="12545" max="12545" width="11.7109375" style="6" bestFit="1" customWidth="1"/>
    <col min="12546" max="12788" width="9.140625" style="6"/>
    <col min="12789" max="12789" width="3.85546875" style="6" bestFit="1" customWidth="1"/>
    <col min="12790" max="12790" width="6.85546875" style="6" customWidth="1"/>
    <col min="12791" max="12791" width="10.140625" style="6" bestFit="1" customWidth="1"/>
    <col min="12792" max="12792" width="16.28515625" style="6" customWidth="1"/>
    <col min="12793" max="12793" width="10.28515625" style="6" customWidth="1"/>
    <col min="12794" max="12794" width="13.140625" style="6" customWidth="1"/>
    <col min="12795" max="12795" width="26.85546875" style="6" bestFit="1" customWidth="1"/>
    <col min="12796" max="12796" width="14" style="6" bestFit="1" customWidth="1"/>
    <col min="12797" max="12797" width="36.85546875" style="6" customWidth="1"/>
    <col min="12798" max="12798" width="9.5703125" style="6" customWidth="1"/>
    <col min="12799" max="12799" width="9.85546875" style="6" customWidth="1"/>
    <col min="12800" max="12800" width="10.85546875" style="6" customWidth="1"/>
    <col min="12801" max="12801" width="11.7109375" style="6" bestFit="1" customWidth="1"/>
    <col min="12802" max="13044" width="9.140625" style="6"/>
    <col min="13045" max="13045" width="3.85546875" style="6" bestFit="1" customWidth="1"/>
    <col min="13046" max="13046" width="6.85546875" style="6" customWidth="1"/>
    <col min="13047" max="13047" width="10.140625" style="6" bestFit="1" customWidth="1"/>
    <col min="13048" max="13048" width="16.28515625" style="6" customWidth="1"/>
    <col min="13049" max="13049" width="10.28515625" style="6" customWidth="1"/>
    <col min="13050" max="13050" width="13.140625" style="6" customWidth="1"/>
    <col min="13051" max="13051" width="26.85546875" style="6" bestFit="1" customWidth="1"/>
    <col min="13052" max="13052" width="14" style="6" bestFit="1" customWidth="1"/>
    <col min="13053" max="13053" width="36.85546875" style="6" customWidth="1"/>
    <col min="13054" max="13054" width="9.5703125" style="6" customWidth="1"/>
    <col min="13055" max="13055" width="9.85546875" style="6" customWidth="1"/>
    <col min="13056" max="13056" width="10.85546875" style="6" customWidth="1"/>
    <col min="13057" max="13057" width="11.7109375" style="6" bestFit="1" customWidth="1"/>
    <col min="13058" max="13300" width="9.140625" style="6"/>
    <col min="13301" max="13301" width="3.85546875" style="6" bestFit="1" customWidth="1"/>
    <col min="13302" max="13302" width="6.85546875" style="6" customWidth="1"/>
    <col min="13303" max="13303" width="10.140625" style="6" bestFit="1" customWidth="1"/>
    <col min="13304" max="13304" width="16.28515625" style="6" customWidth="1"/>
    <col min="13305" max="13305" width="10.28515625" style="6" customWidth="1"/>
    <col min="13306" max="13306" width="13.140625" style="6" customWidth="1"/>
    <col min="13307" max="13307" width="26.85546875" style="6" bestFit="1" customWidth="1"/>
    <col min="13308" max="13308" width="14" style="6" bestFit="1" customWidth="1"/>
    <col min="13309" max="13309" width="36.85546875" style="6" customWidth="1"/>
    <col min="13310" max="13310" width="9.5703125" style="6" customWidth="1"/>
    <col min="13311" max="13311" width="9.85546875" style="6" customWidth="1"/>
    <col min="13312" max="13312" width="10.85546875" style="6" customWidth="1"/>
    <col min="13313" max="13313" width="11.7109375" style="6" bestFit="1" customWidth="1"/>
    <col min="13314" max="13556" width="9.140625" style="6"/>
    <col min="13557" max="13557" width="3.85546875" style="6" bestFit="1" customWidth="1"/>
    <col min="13558" max="13558" width="6.85546875" style="6" customWidth="1"/>
    <col min="13559" max="13559" width="10.140625" style="6" bestFit="1" customWidth="1"/>
    <col min="13560" max="13560" width="16.28515625" style="6" customWidth="1"/>
    <col min="13561" max="13561" width="10.28515625" style="6" customWidth="1"/>
    <col min="13562" max="13562" width="13.140625" style="6" customWidth="1"/>
    <col min="13563" max="13563" width="26.85546875" style="6" bestFit="1" customWidth="1"/>
    <col min="13564" max="13564" width="14" style="6" bestFit="1" customWidth="1"/>
    <col min="13565" max="13565" width="36.85546875" style="6" customWidth="1"/>
    <col min="13566" max="13566" width="9.5703125" style="6" customWidth="1"/>
    <col min="13567" max="13567" width="9.85546875" style="6" customWidth="1"/>
    <col min="13568" max="13568" width="10.85546875" style="6" customWidth="1"/>
    <col min="13569" max="13569" width="11.7109375" style="6" bestFit="1" customWidth="1"/>
    <col min="13570" max="13812" width="9.140625" style="6"/>
    <col min="13813" max="13813" width="3.85546875" style="6" bestFit="1" customWidth="1"/>
    <col min="13814" max="13814" width="6.85546875" style="6" customWidth="1"/>
    <col min="13815" max="13815" width="10.140625" style="6" bestFit="1" customWidth="1"/>
    <col min="13816" max="13816" width="16.28515625" style="6" customWidth="1"/>
    <col min="13817" max="13817" width="10.28515625" style="6" customWidth="1"/>
    <col min="13818" max="13818" width="13.140625" style="6" customWidth="1"/>
    <col min="13819" max="13819" width="26.85546875" style="6" bestFit="1" customWidth="1"/>
    <col min="13820" max="13820" width="14" style="6" bestFit="1" customWidth="1"/>
    <col min="13821" max="13821" width="36.85546875" style="6" customWidth="1"/>
    <col min="13822" max="13822" width="9.5703125" style="6" customWidth="1"/>
    <col min="13823" max="13823" width="9.85546875" style="6" customWidth="1"/>
    <col min="13824" max="13824" width="10.85546875" style="6" customWidth="1"/>
    <col min="13825" max="13825" width="11.7109375" style="6" bestFit="1" customWidth="1"/>
    <col min="13826" max="14068" width="9.140625" style="6"/>
    <col min="14069" max="14069" width="3.85546875" style="6" bestFit="1" customWidth="1"/>
    <col min="14070" max="14070" width="6.85546875" style="6" customWidth="1"/>
    <col min="14071" max="14071" width="10.140625" style="6" bestFit="1" customWidth="1"/>
    <col min="14072" max="14072" width="16.28515625" style="6" customWidth="1"/>
    <col min="14073" max="14073" width="10.28515625" style="6" customWidth="1"/>
    <col min="14074" max="14074" width="13.140625" style="6" customWidth="1"/>
    <col min="14075" max="14075" width="26.85546875" style="6" bestFit="1" customWidth="1"/>
    <col min="14076" max="14076" width="14" style="6" bestFit="1" customWidth="1"/>
    <col min="14077" max="14077" width="36.85546875" style="6" customWidth="1"/>
    <col min="14078" max="14078" width="9.5703125" style="6" customWidth="1"/>
    <col min="14079" max="14079" width="9.85546875" style="6" customWidth="1"/>
    <col min="14080" max="14080" width="10.85546875" style="6" customWidth="1"/>
    <col min="14081" max="14081" width="11.7109375" style="6" bestFit="1" customWidth="1"/>
    <col min="14082" max="14324" width="9.140625" style="6"/>
    <col min="14325" max="14325" width="3.85546875" style="6" bestFit="1" customWidth="1"/>
    <col min="14326" max="14326" width="6.85546875" style="6" customWidth="1"/>
    <col min="14327" max="14327" width="10.140625" style="6" bestFit="1" customWidth="1"/>
    <col min="14328" max="14328" width="16.28515625" style="6" customWidth="1"/>
    <col min="14329" max="14329" width="10.28515625" style="6" customWidth="1"/>
    <col min="14330" max="14330" width="13.140625" style="6" customWidth="1"/>
    <col min="14331" max="14331" width="26.85546875" style="6" bestFit="1" customWidth="1"/>
    <col min="14332" max="14332" width="14" style="6" bestFit="1" customWidth="1"/>
    <col min="14333" max="14333" width="36.85546875" style="6" customWidth="1"/>
    <col min="14334" max="14334" width="9.5703125" style="6" customWidth="1"/>
    <col min="14335" max="14335" width="9.85546875" style="6" customWidth="1"/>
    <col min="14336" max="14336" width="10.85546875" style="6" customWidth="1"/>
    <col min="14337" max="14337" width="11.7109375" style="6" bestFit="1" customWidth="1"/>
    <col min="14338" max="14580" width="9.140625" style="6"/>
    <col min="14581" max="14581" width="3.85546875" style="6" bestFit="1" customWidth="1"/>
    <col min="14582" max="14582" width="6.85546875" style="6" customWidth="1"/>
    <col min="14583" max="14583" width="10.140625" style="6" bestFit="1" customWidth="1"/>
    <col min="14584" max="14584" width="16.28515625" style="6" customWidth="1"/>
    <col min="14585" max="14585" width="10.28515625" style="6" customWidth="1"/>
    <col min="14586" max="14586" width="13.140625" style="6" customWidth="1"/>
    <col min="14587" max="14587" width="26.85546875" style="6" bestFit="1" customWidth="1"/>
    <col min="14588" max="14588" width="14" style="6" bestFit="1" customWidth="1"/>
    <col min="14589" max="14589" width="36.85546875" style="6" customWidth="1"/>
    <col min="14590" max="14590" width="9.5703125" style="6" customWidth="1"/>
    <col min="14591" max="14591" width="9.85546875" style="6" customWidth="1"/>
    <col min="14592" max="14592" width="10.85546875" style="6" customWidth="1"/>
    <col min="14593" max="14593" width="11.7109375" style="6" bestFit="1" customWidth="1"/>
    <col min="14594" max="14836" width="9.140625" style="6"/>
    <col min="14837" max="14837" width="3.85546875" style="6" bestFit="1" customWidth="1"/>
    <col min="14838" max="14838" width="6.85546875" style="6" customWidth="1"/>
    <col min="14839" max="14839" width="10.140625" style="6" bestFit="1" customWidth="1"/>
    <col min="14840" max="14840" width="16.28515625" style="6" customWidth="1"/>
    <col min="14841" max="14841" width="10.28515625" style="6" customWidth="1"/>
    <col min="14842" max="14842" width="13.140625" style="6" customWidth="1"/>
    <col min="14843" max="14843" width="26.85546875" style="6" bestFit="1" customWidth="1"/>
    <col min="14844" max="14844" width="14" style="6" bestFit="1" customWidth="1"/>
    <col min="14845" max="14845" width="36.85546875" style="6" customWidth="1"/>
    <col min="14846" max="14846" width="9.5703125" style="6" customWidth="1"/>
    <col min="14847" max="14847" width="9.85546875" style="6" customWidth="1"/>
    <col min="14848" max="14848" width="10.85546875" style="6" customWidth="1"/>
    <col min="14849" max="14849" width="11.7109375" style="6" bestFit="1" customWidth="1"/>
    <col min="14850" max="15092" width="9.140625" style="6"/>
    <col min="15093" max="15093" width="3.85546875" style="6" bestFit="1" customWidth="1"/>
    <col min="15094" max="15094" width="6.85546875" style="6" customWidth="1"/>
    <col min="15095" max="15095" width="10.140625" style="6" bestFit="1" customWidth="1"/>
    <col min="15096" max="15096" width="16.28515625" style="6" customWidth="1"/>
    <col min="15097" max="15097" width="10.28515625" style="6" customWidth="1"/>
    <col min="15098" max="15098" width="13.140625" style="6" customWidth="1"/>
    <col min="15099" max="15099" width="26.85546875" style="6" bestFit="1" customWidth="1"/>
    <col min="15100" max="15100" width="14" style="6" bestFit="1" customWidth="1"/>
    <col min="15101" max="15101" width="36.85546875" style="6" customWidth="1"/>
    <col min="15102" max="15102" width="9.5703125" style="6" customWidth="1"/>
    <col min="15103" max="15103" width="9.85546875" style="6" customWidth="1"/>
    <col min="15104" max="15104" width="10.85546875" style="6" customWidth="1"/>
    <col min="15105" max="15105" width="11.7109375" style="6" bestFit="1" customWidth="1"/>
    <col min="15106" max="15348" width="9.140625" style="6"/>
    <col min="15349" max="15349" width="3.85546875" style="6" bestFit="1" customWidth="1"/>
    <col min="15350" max="15350" width="6.85546875" style="6" customWidth="1"/>
    <col min="15351" max="15351" width="10.140625" style="6" bestFit="1" customWidth="1"/>
    <col min="15352" max="15352" width="16.28515625" style="6" customWidth="1"/>
    <col min="15353" max="15353" width="10.28515625" style="6" customWidth="1"/>
    <col min="15354" max="15354" width="13.140625" style="6" customWidth="1"/>
    <col min="15355" max="15355" width="26.85546875" style="6" bestFit="1" customWidth="1"/>
    <col min="15356" max="15356" width="14" style="6" bestFit="1" customWidth="1"/>
    <col min="15357" max="15357" width="36.85546875" style="6" customWidth="1"/>
    <col min="15358" max="15358" width="9.5703125" style="6" customWidth="1"/>
    <col min="15359" max="15359" width="9.85546875" style="6" customWidth="1"/>
    <col min="15360" max="15360" width="10.85546875" style="6" customWidth="1"/>
    <col min="15361" max="15361" width="11.7109375" style="6" bestFit="1" customWidth="1"/>
    <col min="15362" max="15604" width="9.140625" style="6"/>
    <col min="15605" max="15605" width="3.85546875" style="6" bestFit="1" customWidth="1"/>
    <col min="15606" max="15606" width="6.85546875" style="6" customWidth="1"/>
    <col min="15607" max="15607" width="10.140625" style="6" bestFit="1" customWidth="1"/>
    <col min="15608" max="15608" width="16.28515625" style="6" customWidth="1"/>
    <col min="15609" max="15609" width="10.28515625" style="6" customWidth="1"/>
    <col min="15610" max="15610" width="13.140625" style="6" customWidth="1"/>
    <col min="15611" max="15611" width="26.85546875" style="6" bestFit="1" customWidth="1"/>
    <col min="15612" max="15612" width="14" style="6" bestFit="1" customWidth="1"/>
    <col min="15613" max="15613" width="36.85546875" style="6" customWidth="1"/>
    <col min="15614" max="15614" width="9.5703125" style="6" customWidth="1"/>
    <col min="15615" max="15615" width="9.85546875" style="6" customWidth="1"/>
    <col min="15616" max="15616" width="10.85546875" style="6" customWidth="1"/>
    <col min="15617" max="15617" width="11.7109375" style="6" bestFit="1" customWidth="1"/>
    <col min="15618" max="15860" width="9.140625" style="6"/>
    <col min="15861" max="15861" width="3.85546875" style="6" bestFit="1" customWidth="1"/>
    <col min="15862" max="15862" width="6.85546875" style="6" customWidth="1"/>
    <col min="15863" max="15863" width="10.140625" style="6" bestFit="1" customWidth="1"/>
    <col min="15864" max="15864" width="16.28515625" style="6" customWidth="1"/>
    <col min="15865" max="15865" width="10.28515625" style="6" customWidth="1"/>
    <col min="15866" max="15866" width="13.140625" style="6" customWidth="1"/>
    <col min="15867" max="15867" width="26.85546875" style="6" bestFit="1" customWidth="1"/>
    <col min="15868" max="15868" width="14" style="6" bestFit="1" customWidth="1"/>
    <col min="15869" max="15869" width="36.85546875" style="6" customWidth="1"/>
    <col min="15870" max="15870" width="9.5703125" style="6" customWidth="1"/>
    <col min="15871" max="15871" width="9.85546875" style="6" customWidth="1"/>
    <col min="15872" max="15872" width="10.85546875" style="6" customWidth="1"/>
    <col min="15873" max="15873" width="11.7109375" style="6" bestFit="1" customWidth="1"/>
    <col min="15874" max="16116" width="9.140625" style="6"/>
    <col min="16117" max="16117" width="3.85546875" style="6" bestFit="1" customWidth="1"/>
    <col min="16118" max="16118" width="6.85546875" style="6" customWidth="1"/>
    <col min="16119" max="16119" width="10.140625" style="6" bestFit="1" customWidth="1"/>
    <col min="16120" max="16120" width="16.28515625" style="6" customWidth="1"/>
    <col min="16121" max="16121" width="10.28515625" style="6" customWidth="1"/>
    <col min="16122" max="16122" width="13.140625" style="6" customWidth="1"/>
    <col min="16123" max="16123" width="26.85546875" style="6" bestFit="1" customWidth="1"/>
    <col min="16124" max="16124" width="14" style="6" bestFit="1" customWidth="1"/>
    <col min="16125" max="16125" width="36.85546875" style="6" customWidth="1"/>
    <col min="16126" max="16126" width="9.5703125" style="6" customWidth="1"/>
    <col min="16127" max="16127" width="9.85546875" style="6" customWidth="1"/>
    <col min="16128" max="16128" width="10.85546875" style="6" customWidth="1"/>
    <col min="16129" max="16129" width="11.7109375" style="6" bestFit="1" customWidth="1"/>
    <col min="16130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93" t="s">
        <v>55</v>
      </c>
      <c r="G3" s="93"/>
      <c r="H3" s="93"/>
      <c r="I3" s="93"/>
      <c r="J3" s="93"/>
      <c r="K3" s="7"/>
      <c r="M3" s="10"/>
      <c r="N3" s="11"/>
    </row>
    <row r="4" spans="1:14" ht="13.5" thickBot="1" x14ac:dyDescent="0.25">
      <c r="A4" s="9" t="s">
        <v>56</v>
      </c>
      <c r="B4" s="9"/>
      <c r="C4" s="9"/>
      <c r="D4" s="5"/>
    </row>
    <row r="5" spans="1:14" s="15" customFormat="1" ht="38.25" customHeight="1" thickBot="1" x14ac:dyDescent="0.25">
      <c r="A5" s="100" t="s">
        <v>57</v>
      </c>
      <c r="B5" s="54" t="s">
        <v>3</v>
      </c>
      <c r="C5" s="101" t="s">
        <v>4</v>
      </c>
      <c r="D5" s="54" t="s">
        <v>5</v>
      </c>
      <c r="E5" s="101" t="s">
        <v>6</v>
      </c>
      <c r="F5" s="101" t="s">
        <v>7</v>
      </c>
      <c r="G5" s="101" t="s">
        <v>8</v>
      </c>
      <c r="H5" s="101" t="s">
        <v>9</v>
      </c>
      <c r="I5" s="101" t="s">
        <v>10</v>
      </c>
      <c r="J5" s="101" t="s">
        <v>11</v>
      </c>
      <c r="K5" s="101" t="s">
        <v>12</v>
      </c>
      <c r="L5" s="102" t="s">
        <v>13</v>
      </c>
      <c r="M5" s="103" t="s">
        <v>14</v>
      </c>
      <c r="N5" s="104" t="s">
        <v>15</v>
      </c>
    </row>
    <row r="6" spans="1:14" s="15" customFormat="1" x14ac:dyDescent="0.2">
      <c r="A6" s="90">
        <v>1</v>
      </c>
      <c r="B6" s="105">
        <v>1168</v>
      </c>
      <c r="C6" s="92" t="s">
        <v>58</v>
      </c>
      <c r="D6" s="97" t="s">
        <v>59</v>
      </c>
      <c r="E6" s="105">
        <v>30565678</v>
      </c>
      <c r="F6" s="106">
        <f>SUM(M6:M33)</f>
        <v>5006252.33</v>
      </c>
      <c r="G6" s="107" t="s">
        <v>33</v>
      </c>
      <c r="H6" s="108" t="s">
        <v>60</v>
      </c>
      <c r="I6" s="109" t="s">
        <v>61</v>
      </c>
      <c r="J6" s="51" t="s">
        <v>62</v>
      </c>
      <c r="K6" s="51">
        <v>416</v>
      </c>
      <c r="L6" s="51" t="s">
        <v>63</v>
      </c>
      <c r="M6" s="110">
        <v>6066.61</v>
      </c>
      <c r="N6" s="111" t="s">
        <v>64</v>
      </c>
    </row>
    <row r="7" spans="1:14" s="15" customFormat="1" x14ac:dyDescent="0.2">
      <c r="A7" s="85"/>
      <c r="B7" s="112"/>
      <c r="C7" s="88"/>
      <c r="D7" s="79"/>
      <c r="E7" s="112"/>
      <c r="F7" s="113"/>
      <c r="G7" s="114"/>
      <c r="H7" s="115"/>
      <c r="I7" s="82"/>
      <c r="J7" s="47" t="s">
        <v>65</v>
      </c>
      <c r="K7" s="47">
        <v>632</v>
      </c>
      <c r="L7" s="47" t="s">
        <v>63</v>
      </c>
      <c r="M7" s="116">
        <v>3488.2</v>
      </c>
      <c r="N7" s="117" t="s">
        <v>64</v>
      </c>
    </row>
    <row r="8" spans="1:14" s="15" customFormat="1" x14ac:dyDescent="0.2">
      <c r="A8" s="85"/>
      <c r="B8" s="112"/>
      <c r="C8" s="88"/>
      <c r="D8" s="79"/>
      <c r="E8" s="112"/>
      <c r="F8" s="113"/>
      <c r="G8" s="114"/>
      <c r="H8" s="115"/>
      <c r="I8" s="118" t="s">
        <v>66</v>
      </c>
      <c r="J8" s="119" t="s">
        <v>34</v>
      </c>
      <c r="K8" s="119">
        <v>1082</v>
      </c>
      <c r="L8" s="47" t="s">
        <v>63</v>
      </c>
      <c r="M8" s="120">
        <v>15378.03</v>
      </c>
      <c r="N8" s="117" t="s">
        <v>64</v>
      </c>
    </row>
    <row r="9" spans="1:14" s="15" customFormat="1" x14ac:dyDescent="0.2">
      <c r="A9" s="85"/>
      <c r="B9" s="112"/>
      <c r="C9" s="88"/>
      <c r="D9" s="79"/>
      <c r="E9" s="112"/>
      <c r="F9" s="113"/>
      <c r="G9" s="114"/>
      <c r="H9" s="115"/>
      <c r="I9" s="47" t="s">
        <v>67</v>
      </c>
      <c r="J9" s="47" t="s">
        <v>68</v>
      </c>
      <c r="K9" s="47">
        <v>2810</v>
      </c>
      <c r="L9" s="47" t="s">
        <v>63</v>
      </c>
      <c r="M9" s="116">
        <v>13643.58</v>
      </c>
      <c r="N9" s="117" t="s">
        <v>64</v>
      </c>
    </row>
    <row r="10" spans="1:14" x14ac:dyDescent="0.2">
      <c r="A10" s="85"/>
      <c r="B10" s="112"/>
      <c r="C10" s="88"/>
      <c r="D10" s="79"/>
      <c r="E10" s="112"/>
      <c r="F10" s="113"/>
      <c r="G10" s="114"/>
      <c r="H10" s="115"/>
      <c r="I10" s="82" t="s">
        <v>69</v>
      </c>
      <c r="J10" s="121" t="s">
        <v>70</v>
      </c>
      <c r="K10" s="121">
        <v>13451</v>
      </c>
      <c r="L10" s="121" t="s">
        <v>63</v>
      </c>
      <c r="M10" s="122">
        <v>185589.51</v>
      </c>
      <c r="N10" s="117" t="s">
        <v>64</v>
      </c>
    </row>
    <row r="11" spans="1:14" x14ac:dyDescent="0.2">
      <c r="A11" s="85"/>
      <c r="B11" s="112"/>
      <c r="C11" s="88"/>
      <c r="D11" s="79"/>
      <c r="E11" s="112"/>
      <c r="F11" s="113"/>
      <c r="G11" s="114"/>
      <c r="H11" s="115"/>
      <c r="I11" s="82"/>
      <c r="J11" s="121" t="s">
        <v>71</v>
      </c>
      <c r="K11" s="121">
        <v>10453</v>
      </c>
      <c r="L11" s="121" t="s">
        <v>63</v>
      </c>
      <c r="M11" s="122">
        <v>151702.12</v>
      </c>
      <c r="N11" s="117" t="s">
        <v>64</v>
      </c>
    </row>
    <row r="12" spans="1:14" x14ac:dyDescent="0.2">
      <c r="A12" s="85"/>
      <c r="B12" s="112"/>
      <c r="C12" s="88"/>
      <c r="D12" s="79"/>
      <c r="E12" s="112"/>
      <c r="F12" s="113"/>
      <c r="G12" s="114"/>
      <c r="H12" s="115"/>
      <c r="I12" s="82"/>
      <c r="J12" s="121" t="s">
        <v>72</v>
      </c>
      <c r="K12" s="121">
        <v>114</v>
      </c>
      <c r="L12" s="121" t="s">
        <v>63</v>
      </c>
      <c r="M12" s="122">
        <v>110891.97</v>
      </c>
      <c r="N12" s="117" t="s">
        <v>64</v>
      </c>
    </row>
    <row r="13" spans="1:14" x14ac:dyDescent="0.2">
      <c r="A13" s="85"/>
      <c r="B13" s="112"/>
      <c r="C13" s="88"/>
      <c r="D13" s="79"/>
      <c r="E13" s="112"/>
      <c r="F13" s="113"/>
      <c r="G13" s="114"/>
      <c r="H13" s="115"/>
      <c r="I13" s="82"/>
      <c r="J13" s="121" t="s">
        <v>73</v>
      </c>
      <c r="K13" s="121">
        <v>14728</v>
      </c>
      <c r="L13" s="121" t="s">
        <v>63</v>
      </c>
      <c r="M13" s="122">
        <v>1204691.5</v>
      </c>
      <c r="N13" s="117" t="s">
        <v>64</v>
      </c>
    </row>
    <row r="14" spans="1:14" x14ac:dyDescent="0.2">
      <c r="A14" s="85"/>
      <c r="B14" s="112"/>
      <c r="C14" s="88"/>
      <c r="D14" s="79"/>
      <c r="E14" s="112"/>
      <c r="F14" s="113"/>
      <c r="G14" s="114"/>
      <c r="H14" s="115"/>
      <c r="I14" s="82"/>
      <c r="J14" s="121" t="s">
        <v>74</v>
      </c>
      <c r="K14" s="121">
        <v>7640</v>
      </c>
      <c r="L14" s="121" t="s">
        <v>63</v>
      </c>
      <c r="M14" s="122">
        <v>185289.09</v>
      </c>
      <c r="N14" s="117" t="s">
        <v>64</v>
      </c>
    </row>
    <row r="15" spans="1:14" x14ac:dyDescent="0.2">
      <c r="A15" s="85"/>
      <c r="B15" s="112"/>
      <c r="C15" s="88"/>
      <c r="D15" s="79"/>
      <c r="E15" s="112"/>
      <c r="F15" s="113"/>
      <c r="G15" s="114"/>
      <c r="H15" s="115"/>
      <c r="I15" s="82"/>
      <c r="J15" s="121" t="s">
        <v>75</v>
      </c>
      <c r="K15" s="121">
        <v>80629</v>
      </c>
      <c r="L15" s="121" t="s">
        <v>63</v>
      </c>
      <c r="M15" s="122">
        <v>87591.33</v>
      </c>
      <c r="N15" s="117" t="s">
        <v>64</v>
      </c>
    </row>
    <row r="16" spans="1:14" x14ac:dyDescent="0.2">
      <c r="A16" s="85"/>
      <c r="B16" s="112"/>
      <c r="C16" s="88"/>
      <c r="D16" s="79"/>
      <c r="E16" s="112"/>
      <c r="F16" s="113"/>
      <c r="G16" s="114"/>
      <c r="H16" s="115"/>
      <c r="I16" s="82"/>
      <c r="J16" s="121" t="s">
        <v>76</v>
      </c>
      <c r="K16" s="121">
        <v>50869</v>
      </c>
      <c r="L16" s="121" t="s">
        <v>63</v>
      </c>
      <c r="M16" s="122">
        <v>183375.98</v>
      </c>
      <c r="N16" s="117" t="s">
        <v>64</v>
      </c>
    </row>
    <row r="17" spans="1:14" x14ac:dyDescent="0.2">
      <c r="A17" s="85"/>
      <c r="B17" s="112"/>
      <c r="C17" s="88"/>
      <c r="D17" s="79"/>
      <c r="E17" s="112"/>
      <c r="F17" s="113"/>
      <c r="G17" s="114"/>
      <c r="H17" s="115"/>
      <c r="I17" s="82"/>
      <c r="J17" s="121" t="s">
        <v>77</v>
      </c>
      <c r="K17" s="121">
        <v>9583</v>
      </c>
      <c r="L17" s="121" t="s">
        <v>63</v>
      </c>
      <c r="M17" s="122">
        <v>169468.97</v>
      </c>
      <c r="N17" s="117" t="s">
        <v>64</v>
      </c>
    </row>
    <row r="18" spans="1:14" x14ac:dyDescent="0.2">
      <c r="A18" s="85"/>
      <c r="B18" s="112"/>
      <c r="C18" s="88"/>
      <c r="D18" s="79"/>
      <c r="E18" s="112"/>
      <c r="F18" s="113"/>
      <c r="G18" s="114"/>
      <c r="H18" s="115"/>
      <c r="I18" s="82"/>
      <c r="J18" s="121" t="s">
        <v>78</v>
      </c>
      <c r="K18" s="123" t="s">
        <v>79</v>
      </c>
      <c r="L18" s="121" t="s">
        <v>63</v>
      </c>
      <c r="M18" s="122">
        <v>242156.99</v>
      </c>
      <c r="N18" s="117" t="s">
        <v>64</v>
      </c>
    </row>
    <row r="19" spans="1:14" x14ac:dyDescent="0.2">
      <c r="A19" s="85"/>
      <c r="B19" s="112"/>
      <c r="C19" s="88"/>
      <c r="D19" s="79"/>
      <c r="E19" s="112"/>
      <c r="F19" s="113"/>
      <c r="G19" s="114"/>
      <c r="H19" s="115"/>
      <c r="I19" s="82"/>
      <c r="J19" s="121" t="s">
        <v>80</v>
      </c>
      <c r="K19" s="121">
        <v>17375</v>
      </c>
      <c r="L19" s="121" t="s">
        <v>63</v>
      </c>
      <c r="M19" s="122">
        <v>404919.53</v>
      </c>
      <c r="N19" s="117" t="s">
        <v>64</v>
      </c>
    </row>
    <row r="20" spans="1:14" x14ac:dyDescent="0.2">
      <c r="A20" s="85"/>
      <c r="B20" s="112"/>
      <c r="C20" s="88"/>
      <c r="D20" s="79"/>
      <c r="E20" s="112"/>
      <c r="F20" s="113"/>
      <c r="G20" s="114"/>
      <c r="H20" s="115"/>
      <c r="I20" s="82"/>
      <c r="J20" s="121" t="s">
        <v>81</v>
      </c>
      <c r="K20" s="121">
        <v>11463</v>
      </c>
      <c r="L20" s="121" t="s">
        <v>63</v>
      </c>
      <c r="M20" s="122">
        <v>163777.09</v>
      </c>
      <c r="N20" s="117" t="s">
        <v>64</v>
      </c>
    </row>
    <row r="21" spans="1:14" x14ac:dyDescent="0.2">
      <c r="A21" s="85"/>
      <c r="B21" s="112"/>
      <c r="C21" s="88"/>
      <c r="D21" s="79"/>
      <c r="E21" s="112"/>
      <c r="F21" s="113"/>
      <c r="G21" s="114"/>
      <c r="H21" s="115"/>
      <c r="I21" s="47" t="s">
        <v>82</v>
      </c>
      <c r="J21" s="124" t="s">
        <v>83</v>
      </c>
      <c r="K21" s="71">
        <v>292</v>
      </c>
      <c r="L21" s="47" t="s">
        <v>63</v>
      </c>
      <c r="M21" s="116">
        <v>196496.47</v>
      </c>
      <c r="N21" s="117" t="s">
        <v>64</v>
      </c>
    </row>
    <row r="22" spans="1:14" x14ac:dyDescent="0.2">
      <c r="A22" s="85"/>
      <c r="B22" s="112"/>
      <c r="C22" s="88"/>
      <c r="D22" s="79"/>
      <c r="E22" s="112"/>
      <c r="F22" s="113"/>
      <c r="G22" s="114"/>
      <c r="H22" s="115"/>
      <c r="I22" s="47" t="s">
        <v>84</v>
      </c>
      <c r="J22" s="47" t="s">
        <v>85</v>
      </c>
      <c r="K22" s="47">
        <v>500259</v>
      </c>
      <c r="L22" s="47" t="s">
        <v>63</v>
      </c>
      <c r="M22" s="116">
        <v>7268.27</v>
      </c>
      <c r="N22" s="117" t="s">
        <v>64</v>
      </c>
    </row>
    <row r="23" spans="1:14" x14ac:dyDescent="0.2">
      <c r="A23" s="85"/>
      <c r="B23" s="112"/>
      <c r="C23" s="88"/>
      <c r="D23" s="79"/>
      <c r="E23" s="112"/>
      <c r="F23" s="113"/>
      <c r="G23" s="114"/>
      <c r="H23" s="115"/>
      <c r="I23" s="82" t="s">
        <v>86</v>
      </c>
      <c r="J23" s="47" t="s">
        <v>87</v>
      </c>
      <c r="K23" s="47">
        <v>1000220</v>
      </c>
      <c r="L23" s="47" t="s">
        <v>63</v>
      </c>
      <c r="M23" s="116">
        <v>8946.81</v>
      </c>
      <c r="N23" s="117" t="s">
        <v>64</v>
      </c>
    </row>
    <row r="24" spans="1:14" x14ac:dyDescent="0.2">
      <c r="A24" s="85"/>
      <c r="B24" s="112"/>
      <c r="C24" s="88"/>
      <c r="D24" s="79"/>
      <c r="E24" s="112"/>
      <c r="F24" s="113"/>
      <c r="G24" s="114"/>
      <c r="H24" s="115"/>
      <c r="I24" s="82"/>
      <c r="J24" s="47" t="s">
        <v>88</v>
      </c>
      <c r="K24" s="47">
        <v>54</v>
      </c>
      <c r="L24" s="47" t="s">
        <v>63</v>
      </c>
      <c r="M24" s="116">
        <v>14830.84</v>
      </c>
      <c r="N24" s="117" t="s">
        <v>64</v>
      </c>
    </row>
    <row r="25" spans="1:14" x14ac:dyDescent="0.2">
      <c r="A25" s="85"/>
      <c r="B25" s="112"/>
      <c r="C25" s="88"/>
      <c r="D25" s="79"/>
      <c r="E25" s="112"/>
      <c r="F25" s="113"/>
      <c r="G25" s="114"/>
      <c r="H25" s="115"/>
      <c r="I25" s="125" t="s">
        <v>20</v>
      </c>
      <c r="J25" s="47" t="s">
        <v>21</v>
      </c>
      <c r="K25" s="47">
        <v>645215</v>
      </c>
      <c r="L25" s="47" t="s">
        <v>63</v>
      </c>
      <c r="M25" s="116">
        <v>488867.9</v>
      </c>
      <c r="N25" s="117" t="s">
        <v>64</v>
      </c>
    </row>
    <row r="26" spans="1:14" x14ac:dyDescent="0.2">
      <c r="A26" s="85"/>
      <c r="B26" s="112"/>
      <c r="C26" s="88"/>
      <c r="D26" s="79"/>
      <c r="E26" s="112"/>
      <c r="F26" s="113"/>
      <c r="G26" s="114"/>
      <c r="H26" s="115"/>
      <c r="I26" s="125"/>
      <c r="J26" s="47" t="s">
        <v>22</v>
      </c>
      <c r="K26" s="47">
        <v>2645281</v>
      </c>
      <c r="L26" s="47" t="s">
        <v>63</v>
      </c>
      <c r="M26" s="116">
        <v>534614.1</v>
      </c>
      <c r="N26" s="117" t="s">
        <v>64</v>
      </c>
    </row>
    <row r="27" spans="1:14" x14ac:dyDescent="0.2">
      <c r="A27" s="85"/>
      <c r="B27" s="112"/>
      <c r="C27" s="88"/>
      <c r="D27" s="79"/>
      <c r="E27" s="112"/>
      <c r="F27" s="113"/>
      <c r="G27" s="114"/>
      <c r="H27" s="115"/>
      <c r="I27" s="125"/>
      <c r="J27" s="47" t="s">
        <v>35</v>
      </c>
      <c r="K27" s="47">
        <v>36445429</v>
      </c>
      <c r="L27" s="47" t="s">
        <v>63</v>
      </c>
      <c r="M27" s="116">
        <v>222816.85</v>
      </c>
      <c r="N27" s="117" t="s">
        <v>64</v>
      </c>
    </row>
    <row r="28" spans="1:14" x14ac:dyDescent="0.2">
      <c r="A28" s="85"/>
      <c r="B28" s="112"/>
      <c r="C28" s="88"/>
      <c r="D28" s="79"/>
      <c r="E28" s="112"/>
      <c r="F28" s="113"/>
      <c r="G28" s="114"/>
      <c r="H28" s="115"/>
      <c r="I28" s="82" t="s">
        <v>19</v>
      </c>
      <c r="J28" s="47" t="s">
        <v>89</v>
      </c>
      <c r="K28" s="47">
        <v>11038</v>
      </c>
      <c r="L28" s="47" t="s">
        <v>63</v>
      </c>
      <c r="M28" s="116">
        <v>18291.48</v>
      </c>
      <c r="N28" s="117" t="s">
        <v>64</v>
      </c>
    </row>
    <row r="29" spans="1:14" x14ac:dyDescent="0.2">
      <c r="A29" s="85"/>
      <c r="B29" s="112"/>
      <c r="C29" s="88"/>
      <c r="D29" s="79"/>
      <c r="E29" s="112"/>
      <c r="F29" s="113"/>
      <c r="G29" s="114"/>
      <c r="H29" s="115"/>
      <c r="I29" s="82"/>
      <c r="J29" s="47" t="s">
        <v>36</v>
      </c>
      <c r="K29" s="47">
        <v>10138</v>
      </c>
      <c r="L29" s="47" t="s">
        <v>63</v>
      </c>
      <c r="M29" s="116">
        <v>21981.46</v>
      </c>
      <c r="N29" s="117" t="s">
        <v>64</v>
      </c>
    </row>
    <row r="30" spans="1:14" x14ac:dyDescent="0.2">
      <c r="A30" s="85"/>
      <c r="B30" s="112"/>
      <c r="C30" s="88"/>
      <c r="D30" s="79"/>
      <c r="E30" s="112"/>
      <c r="F30" s="113"/>
      <c r="G30" s="114"/>
      <c r="H30" s="115"/>
      <c r="I30" s="126" t="s">
        <v>39</v>
      </c>
      <c r="J30" s="47" t="s">
        <v>40</v>
      </c>
      <c r="K30" s="127" t="s">
        <v>90</v>
      </c>
      <c r="L30" s="47" t="s">
        <v>63</v>
      </c>
      <c r="M30" s="116">
        <v>62530.42</v>
      </c>
      <c r="N30" s="117" t="s">
        <v>64</v>
      </c>
    </row>
    <row r="31" spans="1:14" x14ac:dyDescent="0.2">
      <c r="A31" s="85"/>
      <c r="B31" s="112"/>
      <c r="C31" s="88"/>
      <c r="D31" s="79"/>
      <c r="E31" s="112"/>
      <c r="F31" s="113"/>
      <c r="G31" s="114"/>
      <c r="H31" s="115"/>
      <c r="I31" s="126"/>
      <c r="J31" s="47" t="s">
        <v>46</v>
      </c>
      <c r="K31" s="47">
        <v>100024</v>
      </c>
      <c r="L31" s="47" t="s">
        <v>63</v>
      </c>
      <c r="M31" s="116">
        <v>4358.8500000000004</v>
      </c>
      <c r="N31" s="117" t="s">
        <v>64</v>
      </c>
    </row>
    <row r="32" spans="1:14" x14ac:dyDescent="0.2">
      <c r="A32" s="85"/>
      <c r="B32" s="112"/>
      <c r="C32" s="88"/>
      <c r="D32" s="79"/>
      <c r="E32" s="112"/>
      <c r="F32" s="113"/>
      <c r="G32" s="114"/>
      <c r="H32" s="115"/>
      <c r="I32" s="119" t="s">
        <v>41</v>
      </c>
      <c r="J32" s="128" t="s">
        <v>42</v>
      </c>
      <c r="K32" s="47">
        <v>379</v>
      </c>
      <c r="L32" s="47" t="s">
        <v>63</v>
      </c>
      <c r="M32" s="116">
        <v>179534.1</v>
      </c>
      <c r="N32" s="117" t="s">
        <v>64</v>
      </c>
    </row>
    <row r="33" spans="1:14" ht="14.25" customHeight="1" thickBot="1" x14ac:dyDescent="0.25">
      <c r="A33" s="86"/>
      <c r="B33" s="129"/>
      <c r="C33" s="89"/>
      <c r="D33" s="80"/>
      <c r="E33" s="129"/>
      <c r="F33" s="130"/>
      <c r="G33" s="131"/>
      <c r="H33" s="132"/>
      <c r="I33" s="133" t="s">
        <v>91</v>
      </c>
      <c r="J33" s="133" t="s">
        <v>92</v>
      </c>
      <c r="K33" s="134" t="s">
        <v>93</v>
      </c>
      <c r="L33" s="50" t="s">
        <v>63</v>
      </c>
      <c r="M33" s="135">
        <v>117684.28</v>
      </c>
      <c r="N33" s="136" t="s">
        <v>64</v>
      </c>
    </row>
    <row r="34" spans="1:14" x14ac:dyDescent="0.2">
      <c r="A34" s="90">
        <v>2</v>
      </c>
      <c r="B34" s="91">
        <v>1169</v>
      </c>
      <c r="C34" s="108" t="s">
        <v>58</v>
      </c>
      <c r="D34" s="97" t="s">
        <v>16</v>
      </c>
      <c r="E34" s="97">
        <v>33358111</v>
      </c>
      <c r="F34" s="137">
        <f>SUM(M34:M39)</f>
        <v>1874303.26</v>
      </c>
      <c r="G34" s="138" t="s">
        <v>17</v>
      </c>
      <c r="H34" s="97" t="s">
        <v>18</v>
      </c>
      <c r="I34" s="109" t="s">
        <v>69</v>
      </c>
      <c r="J34" s="139" t="s">
        <v>94</v>
      </c>
      <c r="K34" s="139">
        <v>2396</v>
      </c>
      <c r="L34" s="139" t="s">
        <v>63</v>
      </c>
      <c r="M34" s="140">
        <v>674394.29</v>
      </c>
      <c r="N34" s="111" t="s">
        <v>64</v>
      </c>
    </row>
    <row r="35" spans="1:14" x14ac:dyDescent="0.2">
      <c r="A35" s="85"/>
      <c r="B35" s="76"/>
      <c r="C35" s="115"/>
      <c r="D35" s="79"/>
      <c r="E35" s="79"/>
      <c r="F35" s="141"/>
      <c r="G35" s="142"/>
      <c r="H35" s="79"/>
      <c r="I35" s="82"/>
      <c r="J35" s="143" t="s">
        <v>95</v>
      </c>
      <c r="K35" s="144" t="s">
        <v>96</v>
      </c>
      <c r="L35" s="143" t="s">
        <v>63</v>
      </c>
      <c r="M35" s="122">
        <v>119590.39</v>
      </c>
      <c r="N35" s="117" t="s">
        <v>64</v>
      </c>
    </row>
    <row r="36" spans="1:14" x14ac:dyDescent="0.2">
      <c r="A36" s="85"/>
      <c r="B36" s="76"/>
      <c r="C36" s="115"/>
      <c r="D36" s="79"/>
      <c r="E36" s="79"/>
      <c r="F36" s="141"/>
      <c r="G36" s="142"/>
      <c r="H36" s="79"/>
      <c r="I36" s="82"/>
      <c r="J36" s="143" t="s">
        <v>97</v>
      </c>
      <c r="K36" s="143">
        <v>15408</v>
      </c>
      <c r="L36" s="143" t="s">
        <v>63</v>
      </c>
      <c r="M36" s="122">
        <v>263922.33</v>
      </c>
      <c r="N36" s="117" t="s">
        <v>64</v>
      </c>
    </row>
    <row r="37" spans="1:14" x14ac:dyDescent="0.2">
      <c r="A37" s="85"/>
      <c r="B37" s="76"/>
      <c r="C37" s="115"/>
      <c r="D37" s="79"/>
      <c r="E37" s="79"/>
      <c r="F37" s="141"/>
      <c r="G37" s="142"/>
      <c r="H37" s="79"/>
      <c r="I37" s="82"/>
      <c r="J37" s="143" t="s">
        <v>98</v>
      </c>
      <c r="K37" s="143">
        <v>210399</v>
      </c>
      <c r="L37" s="143" t="s">
        <v>63</v>
      </c>
      <c r="M37" s="122">
        <v>418427.23</v>
      </c>
      <c r="N37" s="117" t="s">
        <v>64</v>
      </c>
    </row>
    <row r="38" spans="1:14" x14ac:dyDescent="0.2">
      <c r="A38" s="85"/>
      <c r="B38" s="76"/>
      <c r="C38" s="115"/>
      <c r="D38" s="79"/>
      <c r="E38" s="79"/>
      <c r="F38" s="141"/>
      <c r="G38" s="142"/>
      <c r="H38" s="79"/>
      <c r="I38" s="82"/>
      <c r="J38" s="143" t="s">
        <v>99</v>
      </c>
      <c r="K38" s="143">
        <v>12454</v>
      </c>
      <c r="L38" s="143" t="s">
        <v>63</v>
      </c>
      <c r="M38" s="122">
        <v>216925.81</v>
      </c>
      <c r="N38" s="117" t="s">
        <v>64</v>
      </c>
    </row>
    <row r="39" spans="1:14" ht="13.5" thickBot="1" x14ac:dyDescent="0.25">
      <c r="A39" s="86"/>
      <c r="B39" s="77"/>
      <c r="C39" s="132"/>
      <c r="D39" s="80"/>
      <c r="E39" s="80"/>
      <c r="F39" s="145"/>
      <c r="G39" s="146"/>
      <c r="H39" s="80"/>
      <c r="I39" s="83"/>
      <c r="J39" s="147" t="s">
        <v>100</v>
      </c>
      <c r="K39" s="147">
        <v>4960</v>
      </c>
      <c r="L39" s="147" t="s">
        <v>63</v>
      </c>
      <c r="M39" s="148">
        <v>181043.21</v>
      </c>
      <c r="N39" s="136" t="s">
        <v>64</v>
      </c>
    </row>
    <row r="40" spans="1:14" ht="15" customHeight="1" x14ac:dyDescent="0.2">
      <c r="A40" s="90">
        <v>3</v>
      </c>
      <c r="B40" s="91">
        <v>1170</v>
      </c>
      <c r="C40" s="108" t="s">
        <v>58</v>
      </c>
      <c r="D40" s="97" t="s">
        <v>101</v>
      </c>
      <c r="E40" s="105">
        <v>13591928</v>
      </c>
      <c r="F40" s="106">
        <f>SUM(M40:M41)</f>
        <v>30013.37</v>
      </c>
      <c r="G40" s="105" t="s">
        <v>102</v>
      </c>
      <c r="H40" s="108" t="s">
        <v>103</v>
      </c>
      <c r="I40" s="51" t="s">
        <v>104</v>
      </c>
      <c r="J40" s="149" t="s">
        <v>105</v>
      </c>
      <c r="K40" s="150" t="s">
        <v>106</v>
      </c>
      <c r="L40" s="149" t="s">
        <v>63</v>
      </c>
      <c r="M40" s="110">
        <v>4679.41</v>
      </c>
      <c r="N40" s="111" t="s">
        <v>64</v>
      </c>
    </row>
    <row r="41" spans="1:14" ht="15.75" customHeight="1" thickBot="1" x14ac:dyDescent="0.25">
      <c r="A41" s="86"/>
      <c r="B41" s="77"/>
      <c r="C41" s="132"/>
      <c r="D41" s="80"/>
      <c r="E41" s="129"/>
      <c r="F41" s="130"/>
      <c r="G41" s="129"/>
      <c r="H41" s="132"/>
      <c r="I41" s="151" t="s">
        <v>67</v>
      </c>
      <c r="J41" s="50" t="s">
        <v>68</v>
      </c>
      <c r="K41" s="50">
        <v>2814</v>
      </c>
      <c r="L41" s="50" t="s">
        <v>63</v>
      </c>
      <c r="M41" s="135">
        <v>25333.96</v>
      </c>
      <c r="N41" s="136" t="s">
        <v>64</v>
      </c>
    </row>
    <row r="42" spans="1:14" ht="16.5" thickBot="1" x14ac:dyDescent="0.3">
      <c r="D42" s="152" t="s">
        <v>26</v>
      </c>
      <c r="E42" s="153"/>
      <c r="F42" s="154">
        <f>SUM(F6:F40)</f>
        <v>6910568.96</v>
      </c>
      <c r="L42" s="38"/>
      <c r="M42" s="155">
        <f>SUM(M6:M41)</f>
        <v>6910568.96</v>
      </c>
      <c r="N42" s="156"/>
    </row>
    <row r="43" spans="1:14" ht="15.75" x14ac:dyDescent="0.25">
      <c r="D43" s="157"/>
      <c r="F43" s="158"/>
      <c r="L43" s="38"/>
      <c r="M43" s="158"/>
      <c r="N43" s="156"/>
    </row>
    <row r="44" spans="1:14" ht="15.75" x14ac:dyDescent="0.25">
      <c r="D44" s="157"/>
      <c r="F44" s="158"/>
      <c r="L44" s="38"/>
      <c r="M44" s="158"/>
      <c r="N44" s="156"/>
    </row>
    <row r="45" spans="1:14" ht="15" x14ac:dyDescent="0.25">
      <c r="D45" s="159" t="s">
        <v>27</v>
      </c>
      <c r="E45" s="30"/>
      <c r="I45" s="28" t="s">
        <v>28</v>
      </c>
      <c r="J45" s="30"/>
      <c r="K45" s="31" t="s">
        <v>29</v>
      </c>
      <c r="L45" s="32"/>
      <c r="M45" s="33"/>
      <c r="N45" s="34"/>
    </row>
    <row r="46" spans="1:14" ht="15" x14ac:dyDescent="0.25">
      <c r="D46" s="29" t="s">
        <v>30</v>
      </c>
      <c r="E46" s="30"/>
      <c r="I46" s="35" t="s">
        <v>107</v>
      </c>
      <c r="J46" s="37"/>
      <c r="K46" s="31" t="s">
        <v>32</v>
      </c>
      <c r="L46" s="32"/>
      <c r="M46" s="33"/>
      <c r="N46" s="34"/>
    </row>
    <row r="47" spans="1:14" x14ac:dyDescent="0.2">
      <c r="J47" s="37"/>
      <c r="K47" s="37"/>
      <c r="L47" s="38"/>
      <c r="M47" s="33"/>
      <c r="N47" s="34"/>
    </row>
    <row r="48" spans="1:14" x14ac:dyDescent="0.2">
      <c r="J48" s="37"/>
      <c r="K48" s="37"/>
      <c r="L48" s="38"/>
      <c r="M48" s="33"/>
      <c r="N48" s="34"/>
    </row>
    <row r="49" spans="1:13" x14ac:dyDescent="0.2">
      <c r="J49" s="6"/>
      <c r="K49" s="6"/>
      <c r="L49" s="6"/>
      <c r="M49" s="6"/>
    </row>
    <row r="50" spans="1:13" s="4" customFormat="1" ht="15" x14ac:dyDescent="0.25">
      <c r="A50" s="6"/>
      <c r="B50" s="6"/>
      <c r="C50" s="6"/>
      <c r="D50" s="15"/>
      <c r="E50" s="6"/>
      <c r="F50" s="160"/>
      <c r="G50" s="30"/>
      <c r="H50" s="15"/>
    </row>
    <row r="54" spans="1:13" s="4" customFormat="1" x14ac:dyDescent="0.2">
      <c r="A54" s="6"/>
      <c r="B54" s="6"/>
      <c r="C54" s="6"/>
      <c r="D54" s="15"/>
      <c r="E54" s="6"/>
      <c r="F54" s="8"/>
      <c r="G54" s="161"/>
      <c r="H54" s="161"/>
      <c r="M54" s="8"/>
    </row>
  </sheetData>
  <sheetProtection selectLockedCells="1" selectUnlockedCells="1"/>
  <mergeCells count="32">
    <mergeCell ref="G40:G41"/>
    <mergeCell ref="H40:H41"/>
    <mergeCell ref="F34:F39"/>
    <mergeCell ref="G34:G39"/>
    <mergeCell ref="H34:H39"/>
    <mergeCell ref="I34:I39"/>
    <mergeCell ref="A40:A41"/>
    <mergeCell ref="B40:B41"/>
    <mergeCell ref="C40:C41"/>
    <mergeCell ref="D40:D41"/>
    <mergeCell ref="E40:E41"/>
    <mergeCell ref="F40:F41"/>
    <mergeCell ref="I10:I20"/>
    <mergeCell ref="I23:I24"/>
    <mergeCell ref="I25:I27"/>
    <mergeCell ref="I28:I29"/>
    <mergeCell ref="I30:I31"/>
    <mergeCell ref="A34:A39"/>
    <mergeCell ref="B34:B39"/>
    <mergeCell ref="C34:C39"/>
    <mergeCell ref="D34:D39"/>
    <mergeCell ref="E34:E39"/>
    <mergeCell ref="F3:J3"/>
    <mergeCell ref="A6:A33"/>
    <mergeCell ref="B6:B33"/>
    <mergeCell ref="C6:C33"/>
    <mergeCell ref="D6:D33"/>
    <mergeCell ref="E6:E33"/>
    <mergeCell ref="F6:F33"/>
    <mergeCell ref="G6:G33"/>
    <mergeCell ref="H6:H33"/>
    <mergeCell ref="I6:I7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728B6-FC05-4925-9F45-8FAE9F2C7F8C}">
  <sheetPr>
    <tabColor theme="0"/>
  </sheetPr>
  <dimension ref="A1:P24"/>
  <sheetViews>
    <sheetView zoomScaleNormal="100" workbookViewId="0">
      <selection activeCell="B7" sqref="B7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5" width="11.42578125" style="8" hidden="1" customWidth="1"/>
    <col min="16" max="16" width="9.140625" style="4" customWidth="1"/>
    <col min="17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6" x14ac:dyDescent="0.2">
      <c r="B1" s="2" t="s">
        <v>0</v>
      </c>
    </row>
    <row r="3" spans="1:16" s="9" customFormat="1" ht="18" x14ac:dyDescent="0.2">
      <c r="A3" s="1"/>
      <c r="B3" s="2"/>
      <c r="C3" s="3"/>
      <c r="D3" s="7"/>
      <c r="E3" s="5"/>
      <c r="F3" s="93" t="s">
        <v>108</v>
      </c>
      <c r="G3" s="93"/>
      <c r="H3" s="93"/>
      <c r="I3" s="93"/>
      <c r="J3" s="93"/>
      <c r="K3" s="7"/>
      <c r="M3" s="10"/>
      <c r="N3" s="10"/>
      <c r="O3" s="10"/>
      <c r="P3" s="11"/>
    </row>
    <row r="4" spans="1:16" s="9" customFormat="1" ht="15.75" x14ac:dyDescent="0.2">
      <c r="A4" s="1"/>
      <c r="B4" s="2"/>
      <c r="C4" s="3"/>
      <c r="D4" s="7"/>
      <c r="E4" s="5"/>
      <c r="F4" s="12"/>
      <c r="H4" s="162" t="s">
        <v>109</v>
      </c>
      <c r="I4" s="13"/>
      <c r="J4" s="11"/>
      <c r="K4" s="7"/>
      <c r="M4" s="10"/>
      <c r="N4" s="10"/>
      <c r="O4" s="10"/>
      <c r="P4" s="11"/>
    </row>
    <row r="5" spans="1:16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0"/>
      <c r="O5" s="10"/>
      <c r="P5" s="11"/>
    </row>
    <row r="6" spans="1:16" ht="13.5" thickBot="1" x14ac:dyDescent="0.25">
      <c r="A6" s="1" t="s">
        <v>1</v>
      </c>
      <c r="B6" s="2" t="s">
        <v>110</v>
      </c>
      <c r="D6" s="7"/>
    </row>
    <row r="7" spans="1:16" s="15" customFormat="1" ht="32.25" customHeight="1" thickBot="1" x14ac:dyDescent="0.25">
      <c r="A7" s="45" t="s">
        <v>2</v>
      </c>
      <c r="B7" s="46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1" t="s">
        <v>13</v>
      </c>
      <c r="M7" s="42" t="s">
        <v>14</v>
      </c>
      <c r="N7" s="163" t="s">
        <v>111</v>
      </c>
      <c r="O7" s="163" t="s">
        <v>26</v>
      </c>
      <c r="P7" s="43" t="s">
        <v>15</v>
      </c>
    </row>
    <row r="8" spans="1:16" s="15" customFormat="1" ht="23.25" customHeight="1" thickBot="1" x14ac:dyDescent="0.25">
      <c r="A8" s="164">
        <v>1</v>
      </c>
      <c r="B8" s="91">
        <v>1154</v>
      </c>
      <c r="C8" s="97" t="s">
        <v>58</v>
      </c>
      <c r="D8" s="97" t="s">
        <v>43</v>
      </c>
      <c r="E8" s="105">
        <v>30565678</v>
      </c>
      <c r="F8" s="165">
        <f>SUM(M8:M9)</f>
        <v>9520.34</v>
      </c>
      <c r="G8" s="105" t="s">
        <v>33</v>
      </c>
      <c r="H8" s="97" t="s">
        <v>47</v>
      </c>
      <c r="I8" s="166" t="s">
        <v>66</v>
      </c>
      <c r="J8" s="167" t="s">
        <v>34</v>
      </c>
      <c r="K8" s="167">
        <v>1093</v>
      </c>
      <c r="L8" s="167" t="s">
        <v>49</v>
      </c>
      <c r="M8" s="168">
        <v>7050.2</v>
      </c>
      <c r="N8" s="140"/>
      <c r="O8" s="140">
        <f>M8+N8</f>
        <v>7050.2</v>
      </c>
      <c r="P8" s="169" t="s">
        <v>112</v>
      </c>
    </row>
    <row r="9" spans="1:16" s="15" customFormat="1" ht="24" customHeight="1" thickBot="1" x14ac:dyDescent="0.25">
      <c r="A9" s="170"/>
      <c r="B9" s="77"/>
      <c r="C9" s="80"/>
      <c r="D9" s="80"/>
      <c r="E9" s="129"/>
      <c r="F9" s="171"/>
      <c r="G9" s="129"/>
      <c r="H9" s="80"/>
      <c r="I9" s="172" t="s">
        <v>113</v>
      </c>
      <c r="J9" s="50" t="s">
        <v>114</v>
      </c>
      <c r="K9" s="50">
        <v>1279</v>
      </c>
      <c r="L9" s="50" t="s">
        <v>49</v>
      </c>
      <c r="M9" s="173">
        <v>2470.14</v>
      </c>
      <c r="N9" s="174">
        <v>666333.19999999995</v>
      </c>
      <c r="O9" s="140">
        <f t="shared" ref="O9:O14" si="0">M9+N9</f>
        <v>668803.34</v>
      </c>
      <c r="P9" s="175" t="s">
        <v>112</v>
      </c>
    </row>
    <row r="10" spans="1:16" s="15" customFormat="1" ht="33" customHeight="1" thickBot="1" x14ac:dyDescent="0.25">
      <c r="A10" s="176">
        <v>2</v>
      </c>
      <c r="B10" s="177">
        <v>1155</v>
      </c>
      <c r="C10" s="178" t="s">
        <v>58</v>
      </c>
      <c r="D10" s="178" t="s">
        <v>16</v>
      </c>
      <c r="E10" s="177">
        <v>33358111</v>
      </c>
      <c r="F10" s="179">
        <f>SUM(M10:M10)</f>
        <v>2862.08</v>
      </c>
      <c r="G10" s="178" t="s">
        <v>17</v>
      </c>
      <c r="H10" s="178" t="s">
        <v>18</v>
      </c>
      <c r="I10" s="180" t="s">
        <v>39</v>
      </c>
      <c r="J10" s="181" t="s">
        <v>46</v>
      </c>
      <c r="K10" s="181">
        <v>200018</v>
      </c>
      <c r="L10" s="181" t="s">
        <v>49</v>
      </c>
      <c r="M10" s="182">
        <v>2862.08</v>
      </c>
      <c r="N10" s="183">
        <v>385.95</v>
      </c>
      <c r="O10" s="140">
        <f t="shared" si="0"/>
        <v>3248.0299999999997</v>
      </c>
      <c r="P10" s="184" t="s">
        <v>112</v>
      </c>
    </row>
    <row r="11" spans="1:16" s="15" customFormat="1" ht="16.5" customHeight="1" thickBot="1" x14ac:dyDescent="0.25">
      <c r="A11" s="90">
        <v>3</v>
      </c>
      <c r="B11" s="91">
        <v>1156</v>
      </c>
      <c r="C11" s="92" t="s">
        <v>58</v>
      </c>
      <c r="D11" s="97" t="s">
        <v>115</v>
      </c>
      <c r="E11" s="91">
        <v>335278</v>
      </c>
      <c r="F11" s="185">
        <f>SUM(M11:M12)</f>
        <v>815963.43</v>
      </c>
      <c r="G11" s="186" t="s">
        <v>116</v>
      </c>
      <c r="H11" s="97" t="s">
        <v>18</v>
      </c>
      <c r="I11" s="187" t="s">
        <v>113</v>
      </c>
      <c r="J11" s="51" t="s">
        <v>114</v>
      </c>
      <c r="K11" s="51">
        <v>1277</v>
      </c>
      <c r="L11" s="51" t="s">
        <v>49</v>
      </c>
      <c r="M11" s="188">
        <v>633458.92000000004</v>
      </c>
      <c r="N11" s="189"/>
      <c r="O11" s="140">
        <f t="shared" si="0"/>
        <v>633458.92000000004</v>
      </c>
      <c r="P11" s="169" t="s">
        <v>112</v>
      </c>
    </row>
    <row r="12" spans="1:16" s="15" customFormat="1" ht="16.5" customHeight="1" thickBot="1" x14ac:dyDescent="0.25">
      <c r="A12" s="86"/>
      <c r="B12" s="77"/>
      <c r="C12" s="89"/>
      <c r="D12" s="80"/>
      <c r="E12" s="77"/>
      <c r="F12" s="190"/>
      <c r="G12" s="191"/>
      <c r="H12" s="80"/>
      <c r="I12" s="192" t="s">
        <v>20</v>
      </c>
      <c r="J12" s="50" t="s">
        <v>22</v>
      </c>
      <c r="K12" s="50">
        <v>2645287</v>
      </c>
      <c r="L12" s="50" t="s">
        <v>49</v>
      </c>
      <c r="M12" s="173">
        <v>182504.51</v>
      </c>
      <c r="N12" s="174">
        <v>9029.56</v>
      </c>
      <c r="O12" s="140">
        <f>M12+N12</f>
        <v>191534.07</v>
      </c>
      <c r="P12" s="175" t="s">
        <v>112</v>
      </c>
    </row>
    <row r="13" spans="1:16" s="15" customFormat="1" ht="16.5" customHeight="1" thickBot="1" x14ac:dyDescent="0.25">
      <c r="A13" s="84">
        <v>4</v>
      </c>
      <c r="B13" s="75">
        <v>1157</v>
      </c>
      <c r="C13" s="87" t="s">
        <v>58</v>
      </c>
      <c r="D13" s="78" t="s">
        <v>23</v>
      </c>
      <c r="E13" s="75">
        <v>4851409</v>
      </c>
      <c r="F13" s="72">
        <f>SUM(M13:M14)</f>
        <v>102660.31</v>
      </c>
      <c r="G13" s="75" t="s">
        <v>24</v>
      </c>
      <c r="H13" s="78" t="s">
        <v>25</v>
      </c>
      <c r="I13" s="193" t="s">
        <v>20</v>
      </c>
      <c r="J13" s="48" t="s">
        <v>21</v>
      </c>
      <c r="K13" s="48">
        <v>645219</v>
      </c>
      <c r="L13" s="48" t="s">
        <v>49</v>
      </c>
      <c r="M13" s="194">
        <v>96265.41</v>
      </c>
      <c r="N13" s="195"/>
      <c r="O13" s="140">
        <f t="shared" si="0"/>
        <v>96265.41</v>
      </c>
      <c r="P13" s="196" t="s">
        <v>112</v>
      </c>
    </row>
    <row r="14" spans="1:16" s="15" customFormat="1" ht="16.5" customHeight="1" thickBot="1" x14ac:dyDescent="0.25">
      <c r="A14" s="86"/>
      <c r="B14" s="77"/>
      <c r="C14" s="89"/>
      <c r="D14" s="80"/>
      <c r="E14" s="77"/>
      <c r="F14" s="74"/>
      <c r="G14" s="77"/>
      <c r="H14" s="80"/>
      <c r="I14" s="197"/>
      <c r="J14" s="50" t="s">
        <v>48</v>
      </c>
      <c r="K14" s="50">
        <v>10010</v>
      </c>
      <c r="L14" s="50" t="s">
        <v>49</v>
      </c>
      <c r="M14" s="173">
        <v>6394.9</v>
      </c>
      <c r="N14" s="174">
        <v>3603.67</v>
      </c>
      <c r="O14" s="140">
        <f t="shared" si="0"/>
        <v>9998.57</v>
      </c>
      <c r="P14" s="175" t="s">
        <v>112</v>
      </c>
    </row>
    <row r="15" spans="1:16" s="8" customFormat="1" ht="21" customHeight="1" thickBot="1" x14ac:dyDescent="0.25">
      <c r="A15" s="1"/>
      <c r="B15" s="2"/>
      <c r="C15" s="3"/>
      <c r="D15" s="16" t="s">
        <v>26</v>
      </c>
      <c r="E15" s="17"/>
      <c r="F15" s="18">
        <f>SUM(F8:F14)</f>
        <v>931006.16000000015</v>
      </c>
      <c r="G15" s="3"/>
      <c r="H15" s="19"/>
      <c r="I15" s="20"/>
      <c r="J15" s="20"/>
      <c r="K15" s="20"/>
      <c r="L15" s="21"/>
      <c r="M15" s="22">
        <f>SUM(M8:M14)</f>
        <v>931006.16000000015</v>
      </c>
      <c r="N15" s="198">
        <f>SUM(N9:N14)</f>
        <v>679352.38</v>
      </c>
      <c r="O15" s="198">
        <f>SUM(O8:O14)</f>
        <v>1610358.54</v>
      </c>
      <c r="P15" s="23"/>
    </row>
    <row r="18" spans="1:16" s="8" customFormat="1" x14ac:dyDescent="0.2">
      <c r="A18" s="1"/>
      <c r="B18" s="2"/>
      <c r="C18" s="3"/>
      <c r="D18" s="20"/>
      <c r="E18" s="5"/>
      <c r="F18" s="6"/>
      <c r="G18" s="7"/>
      <c r="H18" s="19"/>
      <c r="I18" s="24"/>
      <c r="J18" s="24"/>
      <c r="K18" s="24"/>
      <c r="L18" s="25"/>
      <c r="M18" s="26"/>
      <c r="N18" s="26"/>
      <c r="O18" s="26"/>
      <c r="P18" s="27"/>
    </row>
    <row r="19" spans="1:16" s="8" customFormat="1" x14ac:dyDescent="0.2">
      <c r="A19" s="1"/>
      <c r="B19" s="2"/>
      <c r="C19" s="3"/>
      <c r="D19" s="20"/>
      <c r="E19" s="5"/>
      <c r="F19" s="6"/>
      <c r="G19" s="7"/>
      <c r="H19" s="19"/>
      <c r="I19" s="24"/>
      <c r="J19" s="24"/>
      <c r="K19" s="24"/>
      <c r="L19" s="25"/>
      <c r="M19" s="26"/>
      <c r="N19" s="26"/>
      <c r="O19" s="26"/>
      <c r="P19" s="27"/>
    </row>
    <row r="20" spans="1:16" s="8" customFormat="1" x14ac:dyDescent="0.2">
      <c r="A20" s="1"/>
      <c r="B20" s="2"/>
      <c r="C20" s="3"/>
      <c r="D20" s="20"/>
      <c r="E20" s="5"/>
      <c r="F20" s="6"/>
      <c r="G20" s="7"/>
      <c r="H20" s="19"/>
      <c r="I20" s="24"/>
      <c r="J20" s="24"/>
      <c r="K20" s="24"/>
      <c r="L20" s="25"/>
      <c r="M20" s="26"/>
      <c r="N20" s="26"/>
      <c r="O20" s="26"/>
      <c r="P20" s="27"/>
    </row>
    <row r="21" spans="1:16" s="8" customFormat="1" x14ac:dyDescent="0.2">
      <c r="A21" s="1"/>
      <c r="B21" s="2"/>
      <c r="C21" s="3"/>
      <c r="D21" s="20"/>
      <c r="E21" s="5"/>
      <c r="F21" s="6"/>
      <c r="G21" s="9"/>
      <c r="H21" s="19"/>
      <c r="I21" s="24"/>
      <c r="J21" s="24"/>
      <c r="K21" s="24"/>
      <c r="L21" s="25"/>
      <c r="M21" s="26"/>
      <c r="N21" s="26"/>
      <c r="O21" s="26"/>
      <c r="P21" s="27"/>
    </row>
    <row r="22" spans="1:16" s="8" customFormat="1" ht="15" x14ac:dyDescent="0.25">
      <c r="A22" s="1"/>
      <c r="B22" s="2"/>
      <c r="C22" s="3"/>
      <c r="D22" s="28" t="s">
        <v>27</v>
      </c>
      <c r="E22" s="29"/>
      <c r="F22" s="6"/>
      <c r="G22" s="7"/>
      <c r="H22" s="3"/>
      <c r="I22" s="28" t="s">
        <v>28</v>
      </c>
      <c r="J22" s="30"/>
      <c r="K22" s="31" t="s">
        <v>29</v>
      </c>
      <c r="L22" s="32"/>
      <c r="M22" s="33"/>
      <c r="N22" s="33"/>
      <c r="O22" s="33"/>
      <c r="P22" s="34"/>
    </row>
    <row r="23" spans="1:16" s="8" customFormat="1" ht="15" x14ac:dyDescent="0.25">
      <c r="A23" s="1"/>
      <c r="B23" s="2"/>
      <c r="C23" s="3"/>
      <c r="D23" s="35" t="s">
        <v>30</v>
      </c>
      <c r="E23" s="29"/>
      <c r="F23" s="6"/>
      <c r="G23" s="7"/>
      <c r="H23" s="3"/>
      <c r="I23" s="35" t="s">
        <v>31</v>
      </c>
      <c r="J23" s="30"/>
      <c r="K23" s="31" t="s">
        <v>32</v>
      </c>
      <c r="L23" s="32"/>
      <c r="M23" s="33"/>
      <c r="N23" s="33"/>
      <c r="O23" s="33"/>
      <c r="P23" s="34"/>
    </row>
    <row r="24" spans="1:16" s="8" customFormat="1" x14ac:dyDescent="0.2">
      <c r="A24" s="1"/>
      <c r="B24" s="2"/>
      <c r="C24" s="3"/>
      <c r="D24" s="36"/>
      <c r="E24" s="5"/>
      <c r="F24" s="6"/>
      <c r="G24" s="7"/>
      <c r="H24" s="3"/>
      <c r="I24" s="37"/>
      <c r="J24" s="37"/>
      <c r="K24" s="37"/>
      <c r="L24" s="38"/>
      <c r="M24" s="33"/>
      <c r="N24" s="33"/>
      <c r="O24" s="33"/>
      <c r="P24" s="34"/>
    </row>
  </sheetData>
  <sheetProtection selectLockedCells="1" selectUnlockedCells="1"/>
  <mergeCells count="26">
    <mergeCell ref="I13:I14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0B14-1CEB-4DA7-8B1A-2D15D0100FBE}">
  <sheetPr>
    <tabColor theme="0"/>
  </sheetPr>
  <dimension ref="A1:N25"/>
  <sheetViews>
    <sheetView topLeftCell="A6" zoomScaleNormal="100" workbookViewId="0">
      <selection activeCell="G5" sqref="G5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99" t="s">
        <v>117</v>
      </c>
      <c r="G3" s="199"/>
      <c r="H3" s="199"/>
      <c r="I3" s="199"/>
      <c r="J3" s="199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200" t="s">
        <v>118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119</v>
      </c>
      <c r="D6" s="7"/>
    </row>
    <row r="7" spans="1:14" s="15" customFormat="1" ht="32.25" customHeight="1" thickBot="1" x14ac:dyDescent="0.25">
      <c r="A7" s="45" t="s">
        <v>2</v>
      </c>
      <c r="B7" s="46" t="s">
        <v>3</v>
      </c>
      <c r="C7" s="44" t="s">
        <v>4</v>
      </c>
      <c r="D7" s="46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1" t="s">
        <v>13</v>
      </c>
      <c r="M7" s="42" t="s">
        <v>14</v>
      </c>
      <c r="N7" s="43" t="s">
        <v>15</v>
      </c>
    </row>
    <row r="8" spans="1:14" s="15" customFormat="1" ht="21.95" customHeight="1" x14ac:dyDescent="0.2">
      <c r="A8" s="164">
        <v>1</v>
      </c>
      <c r="B8" s="91">
        <v>1133</v>
      </c>
      <c r="C8" s="92" t="s">
        <v>58</v>
      </c>
      <c r="D8" s="97" t="s">
        <v>43</v>
      </c>
      <c r="E8" s="105">
        <v>30565678</v>
      </c>
      <c r="F8" s="165">
        <f>SUM(M8:M9)</f>
        <v>294811.69</v>
      </c>
      <c r="G8" s="105" t="s">
        <v>33</v>
      </c>
      <c r="H8" s="97" t="s">
        <v>47</v>
      </c>
      <c r="I8" s="70" t="s">
        <v>113</v>
      </c>
      <c r="J8" s="201" t="s">
        <v>120</v>
      </c>
      <c r="K8" s="201">
        <v>259</v>
      </c>
      <c r="L8" s="201" t="s">
        <v>49</v>
      </c>
      <c r="M8" s="202">
        <v>283569.65999999997</v>
      </c>
      <c r="N8" s="169" t="s">
        <v>121</v>
      </c>
    </row>
    <row r="9" spans="1:14" s="15" customFormat="1" ht="21.95" customHeight="1" thickBot="1" x14ac:dyDescent="0.25">
      <c r="A9" s="170"/>
      <c r="B9" s="77"/>
      <c r="C9" s="89"/>
      <c r="D9" s="80"/>
      <c r="E9" s="129"/>
      <c r="F9" s="171"/>
      <c r="G9" s="129"/>
      <c r="H9" s="80"/>
      <c r="I9" s="151" t="s">
        <v>122</v>
      </c>
      <c r="J9" s="133" t="s">
        <v>83</v>
      </c>
      <c r="K9" s="203">
        <v>300</v>
      </c>
      <c r="L9" s="204" t="s">
        <v>49</v>
      </c>
      <c r="M9" s="205">
        <v>11242.03</v>
      </c>
      <c r="N9" s="175" t="s">
        <v>121</v>
      </c>
    </row>
    <row r="10" spans="1:14" s="15" customFormat="1" ht="18" customHeight="1" x14ac:dyDescent="0.2">
      <c r="A10" s="90">
        <v>2</v>
      </c>
      <c r="B10" s="91">
        <v>1134</v>
      </c>
      <c r="C10" s="92" t="s">
        <v>58</v>
      </c>
      <c r="D10" s="97" t="s">
        <v>16</v>
      </c>
      <c r="E10" s="91">
        <v>33358111</v>
      </c>
      <c r="F10" s="94">
        <f>SUM(M10:M11)</f>
        <v>565885.66</v>
      </c>
      <c r="G10" s="97" t="s">
        <v>17</v>
      </c>
      <c r="H10" s="97" t="s">
        <v>18</v>
      </c>
      <c r="I10" s="206" t="s">
        <v>113</v>
      </c>
      <c r="J10" s="201" t="s">
        <v>114</v>
      </c>
      <c r="K10" s="201">
        <v>1274</v>
      </c>
      <c r="L10" s="201" t="s">
        <v>49</v>
      </c>
      <c r="M10" s="202">
        <v>412927.84</v>
      </c>
      <c r="N10" s="169" t="s">
        <v>121</v>
      </c>
    </row>
    <row r="11" spans="1:14" s="15" customFormat="1" ht="18" customHeight="1" thickBot="1" x14ac:dyDescent="0.25">
      <c r="A11" s="86"/>
      <c r="B11" s="77"/>
      <c r="C11" s="89"/>
      <c r="D11" s="80"/>
      <c r="E11" s="77"/>
      <c r="F11" s="96"/>
      <c r="G11" s="80"/>
      <c r="H11" s="80"/>
      <c r="I11" s="197"/>
      <c r="J11" s="151" t="s">
        <v>120</v>
      </c>
      <c r="K11" s="151">
        <v>261</v>
      </c>
      <c r="L11" s="151" t="s">
        <v>49</v>
      </c>
      <c r="M11" s="205">
        <v>152957.82</v>
      </c>
      <c r="N11" s="175" t="s">
        <v>121</v>
      </c>
    </row>
    <row r="12" spans="1:14" s="15" customFormat="1" ht="17.100000000000001" customHeight="1" x14ac:dyDescent="0.2">
      <c r="A12" s="90">
        <v>3</v>
      </c>
      <c r="B12" s="91">
        <v>1135</v>
      </c>
      <c r="C12" s="92" t="s">
        <v>58</v>
      </c>
      <c r="D12" s="97" t="s">
        <v>115</v>
      </c>
      <c r="E12" s="91">
        <v>335278</v>
      </c>
      <c r="F12" s="185">
        <f>SUM(M12:M13)</f>
        <v>964875.05</v>
      </c>
      <c r="G12" s="186" t="s">
        <v>116</v>
      </c>
      <c r="H12" s="97" t="s">
        <v>18</v>
      </c>
      <c r="I12" s="207" t="s">
        <v>123</v>
      </c>
      <c r="J12" s="201" t="s">
        <v>114</v>
      </c>
      <c r="K12" s="201">
        <v>1275</v>
      </c>
      <c r="L12" s="201" t="s">
        <v>49</v>
      </c>
      <c r="M12" s="202">
        <v>387770.67</v>
      </c>
      <c r="N12" s="208" t="s">
        <v>121</v>
      </c>
    </row>
    <row r="13" spans="1:14" s="15" customFormat="1" ht="17.100000000000001" customHeight="1" thickBot="1" x14ac:dyDescent="0.25">
      <c r="A13" s="86"/>
      <c r="B13" s="77"/>
      <c r="C13" s="89"/>
      <c r="D13" s="80"/>
      <c r="E13" s="77"/>
      <c r="F13" s="190"/>
      <c r="G13" s="191"/>
      <c r="H13" s="80"/>
      <c r="I13" s="209" t="s">
        <v>20</v>
      </c>
      <c r="J13" s="151" t="s">
        <v>35</v>
      </c>
      <c r="K13" s="151">
        <v>36445430</v>
      </c>
      <c r="L13" s="151" t="s">
        <v>49</v>
      </c>
      <c r="M13" s="205">
        <v>577104.38</v>
      </c>
      <c r="N13" s="210" t="s">
        <v>121</v>
      </c>
    </row>
    <row r="14" spans="1:14" s="15" customFormat="1" ht="17.100000000000001" customHeight="1" x14ac:dyDescent="0.2">
      <c r="A14" s="90">
        <v>4</v>
      </c>
      <c r="B14" s="91">
        <v>1136</v>
      </c>
      <c r="C14" s="92" t="s">
        <v>58</v>
      </c>
      <c r="D14" s="97" t="s">
        <v>23</v>
      </c>
      <c r="E14" s="91">
        <v>4851409</v>
      </c>
      <c r="F14" s="211">
        <f>SUM(M14:M15)</f>
        <v>446740.14999999997</v>
      </c>
      <c r="G14" s="91" t="s">
        <v>24</v>
      </c>
      <c r="H14" s="97" t="s">
        <v>25</v>
      </c>
      <c r="I14" s="70" t="s">
        <v>113</v>
      </c>
      <c r="J14" s="201" t="s">
        <v>114</v>
      </c>
      <c r="K14" s="201">
        <v>1273</v>
      </c>
      <c r="L14" s="201" t="s">
        <v>49</v>
      </c>
      <c r="M14" s="202">
        <v>400682.66</v>
      </c>
      <c r="N14" s="169" t="s">
        <v>121</v>
      </c>
    </row>
    <row r="15" spans="1:14" s="15" customFormat="1" ht="17.100000000000001" customHeight="1" thickBot="1" x14ac:dyDescent="0.25">
      <c r="A15" s="86"/>
      <c r="B15" s="77"/>
      <c r="C15" s="89"/>
      <c r="D15" s="80"/>
      <c r="E15" s="77"/>
      <c r="F15" s="74"/>
      <c r="G15" s="77"/>
      <c r="H15" s="80"/>
      <c r="I15" s="209" t="s">
        <v>20</v>
      </c>
      <c r="J15" s="151" t="s">
        <v>22</v>
      </c>
      <c r="K15" s="151">
        <v>2645285</v>
      </c>
      <c r="L15" s="151" t="s">
        <v>49</v>
      </c>
      <c r="M15" s="205">
        <v>46057.49</v>
      </c>
      <c r="N15" s="175" t="s">
        <v>121</v>
      </c>
    </row>
    <row r="16" spans="1:14" s="8" customFormat="1" ht="21" customHeight="1" thickBot="1" x14ac:dyDescent="0.25">
      <c r="A16" s="1"/>
      <c r="B16" s="2"/>
      <c r="C16" s="3"/>
      <c r="D16" s="16" t="s">
        <v>26</v>
      </c>
      <c r="E16" s="17"/>
      <c r="F16" s="18">
        <f>SUM(F8:F15)</f>
        <v>2272312.5500000003</v>
      </c>
      <c r="G16" s="3"/>
      <c r="H16" s="19"/>
      <c r="I16" s="20"/>
      <c r="J16" s="20"/>
      <c r="K16" s="20"/>
      <c r="L16" s="21"/>
      <c r="M16" s="22">
        <f>SUM(M8:M15)</f>
        <v>2272312.5500000003</v>
      </c>
      <c r="N16" s="23"/>
    </row>
    <row r="19" spans="1:14" s="8" customFormat="1" x14ac:dyDescent="0.2">
      <c r="A19" s="1"/>
      <c r="B19" s="2"/>
      <c r="C19" s="3"/>
      <c r="D19" s="20"/>
      <c r="E19" s="5"/>
      <c r="F19" s="6"/>
      <c r="G19" s="7"/>
      <c r="H19" s="19"/>
      <c r="I19" s="24"/>
      <c r="J19" s="24"/>
      <c r="K19" s="24"/>
      <c r="L19" s="25"/>
      <c r="M19" s="26"/>
      <c r="N19" s="27"/>
    </row>
    <row r="20" spans="1:14" s="8" customFormat="1" x14ac:dyDescent="0.2">
      <c r="A20" s="1"/>
      <c r="B20" s="2"/>
      <c r="C20" s="3"/>
      <c r="D20" s="20"/>
      <c r="E20" s="5"/>
      <c r="F20" s="6"/>
      <c r="G20" s="7"/>
      <c r="H20" s="19"/>
      <c r="I20" s="24"/>
      <c r="J20" s="24"/>
      <c r="K20" s="24"/>
      <c r="L20" s="25"/>
      <c r="M20" s="26"/>
      <c r="N20" s="27"/>
    </row>
    <row r="21" spans="1:14" s="8" customFormat="1" x14ac:dyDescent="0.2">
      <c r="A21" s="1"/>
      <c r="B21" s="2"/>
      <c r="C21" s="3"/>
      <c r="D21" s="20"/>
      <c r="E21" s="5"/>
      <c r="F21" s="6"/>
      <c r="G21" s="7"/>
      <c r="H21" s="19"/>
      <c r="I21" s="24"/>
      <c r="J21" s="24"/>
      <c r="K21" s="24"/>
      <c r="L21" s="25"/>
      <c r="M21" s="26"/>
      <c r="N21" s="27"/>
    </row>
    <row r="22" spans="1:14" s="8" customFormat="1" x14ac:dyDescent="0.2">
      <c r="A22" s="1"/>
      <c r="B22" s="2"/>
      <c r="C22" s="3"/>
      <c r="D22" s="20"/>
      <c r="E22" s="5"/>
      <c r="F22" s="6"/>
      <c r="G22" s="9"/>
      <c r="H22" s="19"/>
      <c r="I22" s="24"/>
      <c r="J22" s="24"/>
      <c r="K22" s="24"/>
      <c r="L22" s="25"/>
      <c r="M22" s="26"/>
      <c r="N22" s="27"/>
    </row>
    <row r="23" spans="1:14" s="8" customFormat="1" ht="15" x14ac:dyDescent="0.25">
      <c r="A23" s="1"/>
      <c r="B23" s="2"/>
      <c r="C23" s="3"/>
      <c r="D23" s="28" t="s">
        <v>27</v>
      </c>
      <c r="E23" s="29"/>
      <c r="F23" s="6"/>
      <c r="G23" s="7"/>
      <c r="H23" s="3"/>
      <c r="I23" s="28" t="s">
        <v>28</v>
      </c>
      <c r="J23" s="30"/>
      <c r="K23" s="31" t="s">
        <v>29</v>
      </c>
      <c r="L23" s="32"/>
      <c r="M23" s="33"/>
      <c r="N23" s="34"/>
    </row>
    <row r="24" spans="1:14" s="8" customFormat="1" ht="15" x14ac:dyDescent="0.25">
      <c r="A24" s="1"/>
      <c r="B24" s="2"/>
      <c r="C24" s="3"/>
      <c r="D24" s="35" t="s">
        <v>30</v>
      </c>
      <c r="E24" s="29"/>
      <c r="F24" s="6"/>
      <c r="G24" s="7"/>
      <c r="H24" s="3"/>
      <c r="I24" s="35" t="s">
        <v>31</v>
      </c>
      <c r="J24" s="30"/>
      <c r="K24" s="31" t="s">
        <v>32</v>
      </c>
      <c r="L24" s="32"/>
      <c r="M24" s="33"/>
      <c r="N24" s="34"/>
    </row>
    <row r="25" spans="1:14" s="8" customFormat="1" x14ac:dyDescent="0.2">
      <c r="A25" s="1"/>
      <c r="B25" s="2"/>
      <c r="C25" s="3"/>
      <c r="D25" s="36"/>
      <c r="E25" s="5"/>
      <c r="F25" s="6"/>
      <c r="G25" s="7"/>
      <c r="H25" s="3"/>
      <c r="I25" s="37"/>
      <c r="J25" s="37"/>
      <c r="K25" s="37"/>
      <c r="L25" s="38"/>
      <c r="M25" s="33"/>
      <c r="N25" s="34"/>
    </row>
  </sheetData>
  <sheetProtection selectLockedCells="1" selectUnlockedCells="1"/>
  <mergeCells count="34"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UNICE CV(12)-14.03</vt:lpstr>
      <vt:lpstr>U(11-PARTIAL)-31.03</vt:lpstr>
      <vt:lpstr>PNS(12-PARTIAL)-31.03</vt:lpstr>
      <vt:lpstr>PNS-CV(12)-31.03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2023-02-15T12:11:38Z</cp:lastPrinted>
  <dcterms:created xsi:type="dcterms:W3CDTF">2022-06-29T09:23:10Z</dcterms:created>
  <dcterms:modified xsi:type="dcterms:W3CDTF">2023-04-03T07:27:08Z</dcterms:modified>
</cp:coreProperties>
</file>