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9\CESIUNI\SITE\PLATI\2023\"/>
    </mc:Choice>
  </mc:AlternateContent>
  <xr:revisionPtr revIDLastSave="0" documentId="13_ncr:1_{7221EAE6-F57C-44E3-8D7A-B0C20C25A67A}" xr6:coauthVersionLast="47" xr6:coauthVersionMax="47" xr10:uidLastSave="{00000000-0000-0000-0000-000000000000}"/>
  <bookViews>
    <workbookView xWindow="-120" yWindow="-120" windowWidth="24240" windowHeight="13140" activeTab="3" xr2:uid="{A4B4B826-D651-456E-B967-13CD6F17FED2}"/>
  </bookViews>
  <sheets>
    <sheet name="U(10)-16.02.2023" sheetId="5" r:id="rId1"/>
    <sheet name="PNS(11)-15.02.2023" sheetId="20" r:id="rId2"/>
    <sheet name="UNICE CV(11)-16.02.2023" sheetId="19" r:id="rId3"/>
    <sheet name="PNS-CV(10+11)-15.02.2023" sheetId="7" r:id="rId4"/>
  </sheets>
  <definedNames>
    <definedName name="_xlnm.Database" localSheetId="1">#REF!</definedName>
    <definedName name="_xlnm.Database" localSheetId="3">#REF!</definedName>
    <definedName name="_xlnm.Database" localSheetId="0">#REF!</definedName>
    <definedName name="_xlnm.Database" localSheetId="2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0" l="1"/>
  <c r="F41" i="5"/>
  <c r="M13" i="20"/>
  <c r="F9" i="20"/>
  <c r="F8" i="20"/>
  <c r="F9" i="19"/>
  <c r="M12" i="19"/>
  <c r="F11" i="19"/>
  <c r="F8" i="19"/>
  <c r="F13" i="20" l="1"/>
  <c r="F12" i="19"/>
  <c r="F42" i="5"/>
  <c r="F9" i="7"/>
  <c r="F10" i="7"/>
  <c r="F8" i="7"/>
  <c r="F37" i="5"/>
  <c r="M14" i="7" l="1"/>
  <c r="F14" i="7"/>
  <c r="M44" i="5"/>
  <c r="F6" i="5"/>
  <c r="F44" i="5" l="1"/>
</calcChain>
</file>

<file path=xl/sharedStrings.xml><?xml version="1.0" encoding="utf-8"?>
<sst xmlns="http://schemas.openxmlformats.org/spreadsheetml/2006/main" count="344" uniqueCount="120">
  <si>
    <t>SERVICIUL DECONTARE APMDDF</t>
  </si>
  <si>
    <t xml:space="preserve">    </t>
  </si>
  <si>
    <t>Nr.
crt.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</si>
  <si>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</si>
  <si>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</si>
  <si>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</si>
  <si>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</si>
  <si>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</si>
  <si>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</si>
  <si>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</si>
  <si>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</si>
  <si>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</si>
  <si>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</si>
  <si>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</si>
  <si>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</si>
  <si>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</si>
  <si>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SC DONA LOGISTICA SA</t>
  </si>
  <si>
    <t>RO26TREZ7005069XXX011822</t>
  </si>
  <si>
    <t>TREZORERIA 
BUCUREȘTI</t>
  </si>
  <si>
    <t>SC PICAFARM SRL</t>
  </si>
  <si>
    <t>PNS</t>
  </si>
  <si>
    <t>FADEL</t>
  </si>
  <si>
    <t>VINCA</t>
  </si>
  <si>
    <t>CJMO</t>
  </si>
  <si>
    <t>SC NAPOFARM SRL</t>
  </si>
  <si>
    <t>CJNAP</t>
  </si>
  <si>
    <t>CJT</t>
  </si>
  <si>
    <t>SC FARMACIA TOMA SRL</t>
  </si>
  <si>
    <t>SC FARMEXIM SA</t>
  </si>
  <si>
    <t>RO96TREZ7005069XXX000571</t>
  </si>
  <si>
    <t>SC FARMACIA VINCA SRL</t>
  </si>
  <si>
    <t>CJNAPCL</t>
  </si>
  <si>
    <t>SC FILDAS 
TRADING SRL</t>
  </si>
  <si>
    <t>RO28TREZ0465069XXX006550</t>
  </si>
  <si>
    <t>TREZORERIA PITESTI</t>
  </si>
  <si>
    <t>SC PHARMA
 S.A. IASI</t>
  </si>
  <si>
    <t>RO51TREZ4065069XXX001276</t>
  </si>
  <si>
    <t>TREZORERIA
IASI</t>
  </si>
  <si>
    <t>SC DELFARM SRL</t>
  </si>
  <si>
    <t>TOTAL</t>
  </si>
  <si>
    <t xml:space="preserve">DIRECTOR EXECUTIV RELAŢII CONTRACTUALE </t>
  </si>
  <si>
    <t>ŞEF SERVICIU</t>
  </si>
  <si>
    <t>ÎNTOCMIT</t>
  </si>
  <si>
    <t xml:space="preserve">Ec. FLORINA FILIPAŞ                       </t>
  </si>
  <si>
    <t>Ec. CARMEN CÂMPEAN</t>
  </si>
  <si>
    <t>Farm. ALINA ȘERBAN</t>
  </si>
  <si>
    <t>NR.
CRT</t>
  </si>
  <si>
    <t>SC ALLIANCE 
HEALTCARE 
ROMÂNIA SRL</t>
  </si>
  <si>
    <t>RO13TREZ2165069XXX039057</t>
  </si>
  <si>
    <t>TREZORERIA
 CLUJ-NAPOCA</t>
  </si>
  <si>
    <t>SC ADA PHARM SRL</t>
  </si>
  <si>
    <t>UNICE</t>
  </si>
  <si>
    <t>SC CLADONIA  SRL</t>
  </si>
  <si>
    <t>CLAD</t>
  </si>
  <si>
    <t>SC DUCFARM SRL</t>
  </si>
  <si>
    <t>DUCLP</t>
  </si>
  <si>
    <t>DUC</t>
  </si>
  <si>
    <t>DUCHO</t>
  </si>
  <si>
    <t>SC HERA HEALTH SOLUTIONS</t>
  </si>
  <si>
    <t>HHS</t>
  </si>
  <si>
    <t>SC MOCIU SRL</t>
  </si>
  <si>
    <t>CJMOF</t>
  </si>
  <si>
    <t>CJNAPCR</t>
  </si>
  <si>
    <t>CJPFL</t>
  </si>
  <si>
    <t>PICAB</t>
  </si>
  <si>
    <t>PBT</t>
  </si>
  <si>
    <t>SC ROOA IMPEX SRL</t>
  </si>
  <si>
    <t>CJRO</t>
  </si>
  <si>
    <t>SC RUSAV FARMACIE SRL</t>
  </si>
  <si>
    <t>SC SANLIV SRL</t>
  </si>
  <si>
    <t>CJSAN</t>
  </si>
  <si>
    <t>SC ANTISEPTICA SRL</t>
  </si>
  <si>
    <t>A</t>
  </si>
  <si>
    <t>Ec.CARMEN CÂMPEAN</t>
  </si>
  <si>
    <t>SC ALLIANCE HEALTHCARE ROMANIA SRL</t>
  </si>
  <si>
    <t>DUCU</t>
  </si>
  <si>
    <t>DUCB</t>
  </si>
  <si>
    <t>DUCMI</t>
  </si>
  <si>
    <t>DUCME</t>
  </si>
  <si>
    <t>DUCAV</t>
  </si>
  <si>
    <t>DUCC</t>
  </si>
  <si>
    <t>DUCCF</t>
  </si>
  <si>
    <t>DUCSA</t>
  </si>
  <si>
    <t>PNS-CV</t>
  </si>
  <si>
    <t>UNICE-CV</t>
  </si>
  <si>
    <t>VINCAP</t>
  </si>
  <si>
    <t>RUSTM</t>
  </si>
  <si>
    <t>SC CLADONIA FARM SRL</t>
  </si>
  <si>
    <t xml:space="preserve">ADAB </t>
  </si>
  <si>
    <t>FLRO</t>
  </si>
  <si>
    <t>SC HERA HEALTH  SOLUTIONS SRL</t>
  </si>
  <si>
    <t>DUCT</t>
  </si>
  <si>
    <t>DUCP</t>
  </si>
  <si>
    <t>DUCF</t>
  </si>
  <si>
    <t>DUCDEC</t>
  </si>
  <si>
    <t>TREZORERIA 
CLUJ-NAPOCA</t>
  </si>
  <si>
    <t>DUCMOT</t>
  </si>
  <si>
    <t>PMVCS</t>
  </si>
  <si>
    <t>ADAI</t>
  </si>
  <si>
    <t>DUCFL</t>
  </si>
  <si>
    <t>31.10.2022</t>
  </si>
  <si>
    <t>NPGCAS</t>
  </si>
  <si>
    <t>100 161</t>
  </si>
  <si>
    <t>01077</t>
  </si>
  <si>
    <t>00147</t>
  </si>
  <si>
    <t>11455</t>
  </si>
  <si>
    <t>045</t>
  </si>
  <si>
    <t xml:space="preserve">BORDEROU PLĂŢI CESIUNI PNS (Oncologie) COST-VOLUM </t>
  </si>
  <si>
    <t>BORDEROU PLĂŢI CESIUNI UNICE – luna OCTOMBRIE 2022</t>
  </si>
  <si>
    <t>BORDEROU PLĂŢI CESIUNI UNICE - CV – luna NOIEMBRIE 2022</t>
  </si>
  <si>
    <t>30.11.2022</t>
  </si>
  <si>
    <t xml:space="preserve">SC FARMACIA VINCA SRL </t>
  </si>
  <si>
    <t xml:space="preserve"> Nr. Ordonanţare:3368/F23/15.022023</t>
  </si>
  <si>
    <t>15.02.2023</t>
  </si>
  <si>
    <t>BORDEROU PLĂŢI CESIUNI PNS - luna NOIEMBRIE 2022</t>
  </si>
  <si>
    <t xml:space="preserve"> Nr. Ordonanţare:3369/F23/15.02.2023</t>
  </si>
  <si>
    <t>luna OCTOMBRIE (rest), NOIEMBRIE 2022</t>
  </si>
  <si>
    <t>16.02.2023</t>
  </si>
  <si>
    <t>Nr. Ordonanţare 3373/F23/16.02.2023</t>
  </si>
  <si>
    <t xml:space="preserve"> Nr. Ordonanţare:3372/F23/16.02.2023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</si>
</sst>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b/>
      <i/>
      <shadow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0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/>
    </xf>
    <xf numFmtId="0" fontId="2" fillId="0" borderId="10" xfId="1" applyFont="1" applyBorder="1" applyAlignment="1">
      <alignment horizontal="left"/>
    </xf>
    <xf numFmtId="0" fontId="2" fillId="0" borderId="11" xfId="1" applyFont="1" applyBorder="1" applyAlignment="1">
      <alignment horizontal="center"/>
    </xf>
    <xf numFmtId="4" fontId="2" fillId="0" borderId="12" xfId="1" applyNumberFormat="1" applyFont="1" applyBorder="1"/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14" fontId="5" fillId="0" borderId="0" xfId="1" applyNumberFormat="1" applyFont="1" applyAlignment="1">
      <alignment horizontal="left"/>
    </xf>
    <xf numFmtId="4" fontId="2" fillId="0" borderId="13" xfId="1" applyNumberFormat="1" applyFont="1" applyBorder="1"/>
    <xf numFmtId="4" fontId="5" fillId="0" borderId="0" xfId="1" applyNumberFormat="1" applyFont="1"/>
    <xf numFmtId="0" fontId="1" fillId="0" borderId="0" xfId="1" applyAlignment="1">
      <alignment horizontal="left" vertical="center"/>
    </xf>
    <xf numFmtId="14" fontId="1" fillId="0" borderId="0" xfId="1" applyNumberFormat="1" applyAlignment="1">
      <alignment horizontal="left"/>
    </xf>
    <xf numFmtId="4" fontId="1" fillId="0" borderId="0" xfId="1" applyNumberFormat="1" applyAlignment="1">
      <alignment horizontal="right" vertical="center"/>
    </xf>
    <xf numFmtId="4" fontId="1" fillId="0" borderId="0" xfId="1" applyNumberFormat="1" applyAlignment="1">
      <alignment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/>
    </xf>
    <xf numFmtId="14" fontId="8" fillId="0" borderId="0" xfId="1" applyNumberFormat="1" applyFont="1" applyAlignment="1">
      <alignment horizontal="left"/>
    </xf>
    <xf numFmtId="4" fontId="9" fillId="0" borderId="0" xfId="1" applyNumberFormat="1" applyFont="1" applyAlignment="1">
      <alignment horizontal="right"/>
    </xf>
    <xf numFmtId="4" fontId="9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4" fontId="9" fillId="0" borderId="0" xfId="1" applyNumberFormat="1" applyFont="1" applyAlignment="1">
      <alignment horizontal="left"/>
    </xf>
    <xf numFmtId="0" fontId="1" fillId="0" borderId="6" xfId="2" applyBorder="1" applyAlignment="1">
      <alignment horizontal="center"/>
    </xf>
    <xf numFmtId="0" fontId="9" fillId="0" borderId="5" xfId="1" applyFont="1" applyBorder="1" applyAlignment="1">
      <alignment horizontal="left" vertical="center"/>
    </xf>
    <xf numFmtId="0" fontId="1" fillId="0" borderId="2" xfId="1" applyBorder="1"/>
    <xf numFmtId="1" fontId="1" fillId="0" borderId="2" xfId="1" applyNumberFormat="1" applyBorder="1" applyAlignment="1">
      <alignment horizontal="left"/>
    </xf>
    <xf numFmtId="0" fontId="1" fillId="0" borderId="3" xfId="2" applyBorder="1" applyAlignment="1">
      <alignment horizontal="center"/>
    </xf>
    <xf numFmtId="0" fontId="1" fillId="0" borderId="9" xfId="2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" fillId="0" borderId="11" xfId="1" applyBorder="1"/>
    <xf numFmtId="4" fontId="3" fillId="0" borderId="12" xfId="1" applyNumberFormat="1" applyFont="1" applyBorder="1" applyAlignment="1">
      <alignment horizontal="right"/>
    </xf>
    <xf numFmtId="4" fontId="3" fillId="0" borderId="13" xfId="1" applyNumberFormat="1" applyFont="1" applyBorder="1" applyAlignment="1">
      <alignment horizontal="right"/>
    </xf>
    <xf numFmtId="4" fontId="1" fillId="0" borderId="0" xfId="1" applyNumberFormat="1" applyAlignment="1">
      <alignment horizontal="left"/>
    </xf>
    <xf numFmtId="0" fontId="11" fillId="0" borderId="0" xfId="1" applyFont="1" applyAlignment="1">
      <alignment horizontal="center"/>
    </xf>
    <xf numFmtId="4" fontId="3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2" applyAlignment="1">
      <alignment horizontal="left" vertical="center"/>
    </xf>
    <xf numFmtId="0" fontId="3" fillId="0" borderId="19" xfId="1" applyFont="1" applyBorder="1" applyAlignment="1">
      <alignment horizontal="center"/>
    </xf>
    <xf numFmtId="4" fontId="1" fillId="0" borderId="5" xfId="1" applyNumberFormat="1" applyBorder="1" applyAlignment="1">
      <alignment horizontal="right"/>
    </xf>
    <xf numFmtId="0" fontId="2" fillId="0" borderId="16" xfId="1" applyFont="1" applyBorder="1" applyAlignment="1">
      <alignment horizontal="center"/>
    </xf>
    <xf numFmtId="0" fontId="2" fillId="0" borderId="16" xfId="1" applyFont="1" applyBorder="1" applyAlignment="1">
      <alignment horizontal="center" wrapText="1"/>
    </xf>
    <xf numFmtId="4" fontId="2" fillId="0" borderId="19" xfId="1" applyNumberFormat="1" applyFont="1" applyBorder="1" applyAlignment="1">
      <alignment horizontal="center" wrapText="1"/>
    </xf>
    <xf numFmtId="4" fontId="2" fillId="0" borderId="19" xfId="1" applyNumberFormat="1" applyFont="1" applyBorder="1" applyAlignment="1">
      <alignment horizontal="right" wrapText="1"/>
    </xf>
    <xf numFmtId="0" fontId="2" fillId="0" borderId="21" xfId="1" applyFont="1" applyBorder="1" applyAlignment="1">
      <alignment horizontal="center" wrapText="1"/>
    </xf>
    <xf numFmtId="4" fontId="1" fillId="0" borderId="2" xfId="1" applyNumberFormat="1" applyBorder="1" applyAlignment="1">
      <alignment horizontal="right"/>
    </xf>
    <xf numFmtId="4" fontId="1" fillId="0" borderId="8" xfId="1" applyNumberFormat="1" applyBorder="1" applyAlignment="1">
      <alignment horizontal="right"/>
    </xf>
    <xf numFmtId="0" fontId="2" fillId="0" borderId="19" xfId="1" applyFont="1" applyBorder="1" applyAlignment="1">
      <alignment horizontal="center" wrapText="1"/>
    </xf>
    <xf numFmtId="0" fontId="2" fillId="0" borderId="20" xfId="1" applyFont="1" applyBorder="1" applyAlignment="1">
      <alignment horizontal="center" wrapText="1"/>
    </xf>
    <xf numFmtId="0" fontId="2" fillId="0" borderId="19" xfId="1" applyFont="1" applyBorder="1" applyAlignment="1">
      <alignment horizontal="center"/>
    </xf>
    <xf numFmtId="0" fontId="1" fillId="0" borderId="5" xfId="1" applyBorder="1" applyAlignment="1">
      <alignment horizontal="left" wrapText="1"/>
    </xf>
    <xf numFmtId="49" fontId="1" fillId="0" borderId="5" xfId="1" applyNumberFormat="1" applyBorder="1" applyAlignment="1">
      <alignment horizontal="left"/>
    </xf>
    <xf numFmtId="0" fontId="1" fillId="0" borderId="5" xfId="1" applyBorder="1"/>
    <xf numFmtId="1" fontId="1" fillId="0" borderId="5" xfId="1" applyNumberFormat="1" applyBorder="1" applyAlignment="1">
      <alignment horizontal="left"/>
    </xf>
    <xf numFmtId="0" fontId="1" fillId="0" borderId="5" xfId="1" applyBorder="1" applyAlignment="1">
      <alignment horizontal="left" vertical="center"/>
    </xf>
    <xf numFmtId="0" fontId="1" fillId="0" borderId="5" xfId="1" applyBorder="1" applyAlignment="1">
      <alignment horizontal="left"/>
    </xf>
    <xf numFmtId="0" fontId="1" fillId="0" borderId="8" xfId="1" applyBorder="1" applyAlignment="1">
      <alignment horizontal="left"/>
    </xf>
    <xf numFmtId="0" fontId="12" fillId="0" borderId="5" xfId="1" applyFont="1" applyBorder="1" applyAlignment="1">
      <alignment horizontal="left" wrapText="1"/>
    </xf>
    <xf numFmtId="0" fontId="1" fillId="0" borderId="2" xfId="1" applyBorder="1" applyAlignment="1">
      <alignment horizontal="left"/>
    </xf>
    <xf numFmtId="0" fontId="1" fillId="0" borderId="8" xfId="1" applyBorder="1" applyAlignment="1">
      <alignment horizontal="left" vertical="center"/>
    </xf>
    <xf numFmtId="1" fontId="1" fillId="0" borderId="8" xfId="1" applyNumberFormat="1" applyBorder="1" applyAlignment="1">
      <alignment horizontal="left"/>
    </xf>
    <xf numFmtId="0" fontId="1" fillId="0" borderId="2" xfId="1" applyBorder="1" applyAlignment="1">
      <alignment horizontal="left" vertical="center"/>
    </xf>
    <xf numFmtId="49" fontId="12" fillId="0" borderId="5" xfId="1" applyNumberFormat="1" applyFont="1" applyBorder="1" applyAlignment="1">
      <alignment horizontal="left" wrapText="1"/>
    </xf>
    <xf numFmtId="0" fontId="1" fillId="0" borderId="8" xfId="1" applyBorder="1"/>
    <xf numFmtId="0" fontId="12" fillId="0" borderId="8" xfId="1" applyFont="1" applyBorder="1" applyAlignment="1">
      <alignment horizontal="left" wrapText="1"/>
    </xf>
    <xf numFmtId="0" fontId="1" fillId="0" borderId="14" xfId="1" applyBorder="1"/>
    <xf numFmtId="1" fontId="1" fillId="0" borderId="14" xfId="1" applyNumberFormat="1" applyBorder="1" applyAlignment="1">
      <alignment horizontal="left"/>
    </xf>
    <xf numFmtId="0" fontId="2" fillId="0" borderId="15" xfId="1" applyFont="1" applyBorder="1" applyAlignment="1">
      <alignment horizontal="center"/>
    </xf>
    <xf numFmtId="14" fontId="2" fillId="0" borderId="16" xfId="1" applyNumberFormat="1" applyFont="1" applyBorder="1" applyAlignment="1">
      <alignment horizontal="center"/>
    </xf>
    <xf numFmtId="1" fontId="1" fillId="0" borderId="16" xfId="1" applyNumberFormat="1" applyBorder="1" applyAlignment="1">
      <alignment vertical="center"/>
    </xf>
    <xf numFmtId="1" fontId="1" fillId="0" borderId="2" xfId="1" applyNumberFormat="1" applyBorder="1"/>
    <xf numFmtId="4" fontId="1" fillId="0" borderId="5" xfId="1" applyNumberFormat="1" applyBorder="1" applyAlignment="1">
      <alignment horizontal="right" vertical="center"/>
    </xf>
    <xf numFmtId="4" fontId="1" fillId="0" borderId="8" xfId="1" applyNumberFormat="1" applyBorder="1" applyAlignment="1">
      <alignment horizontal="right" vertical="center"/>
    </xf>
    <xf numFmtId="0" fontId="1" fillId="0" borderId="14" xfId="1" applyBorder="1" applyAlignment="1">
      <alignment horizontal="left" wrapText="1"/>
    </xf>
    <xf numFmtId="0" fontId="1" fillId="0" borderId="3" xfId="1" applyBorder="1" applyAlignment="1">
      <alignment horizontal="left"/>
    </xf>
    <xf numFmtId="0" fontId="1" fillId="0" borderId="9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6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4" fontId="1" fillId="0" borderId="14" xfId="1" applyNumberFormat="1" applyBorder="1" applyAlignment="1">
      <alignment horizontal="right"/>
    </xf>
    <xf numFmtId="4" fontId="1" fillId="0" borderId="2" xfId="1" applyNumberFormat="1" applyBorder="1" applyAlignment="1">
      <alignment horizontal="right" vertical="center"/>
    </xf>
    <xf numFmtId="0" fontId="4" fillId="0" borderId="0" xfId="1" applyFont="1" applyAlignment="1">
      <alignment horizontal="left"/>
    </xf>
    <xf numFmtId="0" fontId="1" fillId="0" borderId="5" xfId="1" applyBorder="1" applyAlignment="1">
      <alignment horizontal="left" vertical="center" wrapText="1"/>
    </xf>
    <xf numFmtId="4" fontId="2" fillId="0" borderId="19" xfId="1" applyNumberFormat="1" applyFont="1" applyBorder="1" applyAlignment="1">
      <alignment wrapText="1"/>
    </xf>
    <xf numFmtId="0" fontId="3" fillId="0" borderId="15" xfId="1" applyFont="1" applyBorder="1" applyAlignment="1">
      <alignment horizontal="center" wrapText="1"/>
    </xf>
    <xf numFmtId="0" fontId="3" fillId="0" borderId="16" xfId="1" applyFont="1" applyBorder="1" applyAlignment="1">
      <alignment horizontal="center"/>
    </xf>
    <xf numFmtId="0" fontId="3" fillId="0" borderId="16" xfId="1" applyFont="1" applyBorder="1" applyAlignment="1">
      <alignment horizontal="center" wrapText="1"/>
    </xf>
    <xf numFmtId="4" fontId="3" fillId="0" borderId="16" xfId="1" applyNumberFormat="1" applyFont="1" applyBorder="1" applyAlignment="1">
      <alignment horizontal="center" wrapText="1"/>
    </xf>
    <xf numFmtId="4" fontId="3" fillId="0" borderId="16" xfId="1" applyNumberFormat="1" applyFont="1" applyBorder="1" applyAlignment="1">
      <alignment horizontal="right" wrapText="1"/>
    </xf>
    <xf numFmtId="0" fontId="3" fillId="0" borderId="17" xfId="1" applyFont="1" applyBorder="1" applyAlignment="1">
      <alignment horizontal="center" wrapText="1"/>
    </xf>
    <xf numFmtId="0" fontId="1" fillId="0" borderId="23" xfId="2" applyBorder="1" applyAlignment="1">
      <alignment horizontal="center"/>
    </xf>
    <xf numFmtId="0" fontId="12" fillId="0" borderId="2" xfId="1" applyFont="1" applyBorder="1" applyAlignment="1">
      <alignment horizontal="left" wrapText="1"/>
    </xf>
    <xf numFmtId="0" fontId="2" fillId="0" borderId="16" xfId="1" applyFont="1" applyBorder="1"/>
    <xf numFmtId="14" fontId="2" fillId="0" borderId="16" xfId="1" applyNumberFormat="1" applyFont="1" applyBorder="1"/>
    <xf numFmtId="0" fontId="2" fillId="0" borderId="16" xfId="1" applyFont="1" applyBorder="1" applyAlignment="1">
      <alignment wrapText="1"/>
    </xf>
    <xf numFmtId="0" fontId="1" fillId="0" borderId="16" xfId="1" applyBorder="1" applyAlignment="1">
      <alignment horizontal="left" wrapText="1"/>
    </xf>
    <xf numFmtId="0" fontId="1" fillId="0" borderId="16" xfId="1" applyBorder="1"/>
    <xf numFmtId="1" fontId="1" fillId="0" borderId="16" xfId="1" applyNumberFormat="1" applyBorder="1" applyAlignment="1">
      <alignment horizontal="left"/>
    </xf>
    <xf numFmtId="0" fontId="1" fillId="0" borderId="16" xfId="1" applyBorder="1" applyAlignment="1">
      <alignment horizontal="left"/>
    </xf>
    <xf numFmtId="49" fontId="1" fillId="0" borderId="2" xfId="1" applyNumberFormat="1" applyBorder="1" applyAlignment="1">
      <alignment horizontal="left"/>
    </xf>
    <xf numFmtId="4" fontId="1" fillId="0" borderId="5" xfId="1" applyNumberFormat="1" applyBorder="1" applyAlignment="1">
      <alignment horizontal="right" vertical="center" wrapText="1"/>
    </xf>
    <xf numFmtId="4" fontId="12" fillId="0" borderId="5" xfId="1" applyNumberFormat="1" applyFont="1" applyBorder="1" applyAlignment="1">
      <alignment horizontal="right" wrapText="1"/>
    </xf>
    <xf numFmtId="4" fontId="12" fillId="0" borderId="2" xfId="1" applyNumberFormat="1" applyFont="1" applyBorder="1" applyAlignment="1">
      <alignment horizontal="right" wrapText="1"/>
    </xf>
    <xf numFmtId="4" fontId="12" fillId="0" borderId="8" xfId="1" applyNumberFormat="1" applyFont="1" applyBorder="1" applyAlignment="1">
      <alignment horizontal="right" wrapText="1"/>
    </xf>
    <xf numFmtId="4" fontId="1" fillId="0" borderId="16" xfId="1" applyNumberFormat="1" applyBorder="1" applyAlignment="1">
      <alignment horizontal="right"/>
    </xf>
    <xf numFmtId="4" fontId="2" fillId="0" borderId="16" xfId="1" applyNumberFormat="1" applyFont="1" applyBorder="1" applyAlignment="1">
      <alignment horizontal="right" wrapText="1"/>
    </xf>
    <xf numFmtId="0" fontId="3" fillId="0" borderId="16" xfId="1" applyFont="1" applyBorder="1"/>
    <xf numFmtId="0" fontId="2" fillId="0" borderId="29" xfId="1" applyFont="1" applyBorder="1" applyAlignment="1">
      <alignment horizontal="center" wrapText="1"/>
    </xf>
    <xf numFmtId="0" fontId="2" fillId="0" borderId="20" xfId="1" applyFont="1" applyBorder="1" applyAlignment="1">
      <alignment horizontal="center"/>
    </xf>
    <xf numFmtId="14" fontId="2" fillId="0" borderId="19" xfId="1" applyNumberFormat="1" applyFont="1" applyBorder="1" applyAlignment="1">
      <alignment horizontal="center"/>
    </xf>
    <xf numFmtId="0" fontId="3" fillId="0" borderId="19" xfId="1" applyFont="1" applyBorder="1"/>
    <xf numFmtId="0" fontId="1" fillId="0" borderId="19" xfId="1" applyBorder="1" applyAlignment="1">
      <alignment horizontal="left"/>
    </xf>
    <xf numFmtId="0" fontId="1" fillId="0" borderId="19" xfId="1" applyBorder="1" applyAlignment="1">
      <alignment horizontal="left" wrapText="1"/>
    </xf>
    <xf numFmtId="4" fontId="1" fillId="0" borderId="19" xfId="1" applyNumberFormat="1" applyBorder="1" applyAlignment="1">
      <alignment horizontal="right" wrapText="1"/>
    </xf>
    <xf numFmtId="0" fontId="1" fillId="0" borderId="21" xfId="1" applyBorder="1"/>
    <xf numFmtId="0" fontId="2" fillId="0" borderId="26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14" fontId="2" fillId="0" borderId="27" xfId="1" applyNumberFormat="1" applyFont="1" applyBorder="1" applyAlignment="1">
      <alignment horizontal="center"/>
    </xf>
    <xf numFmtId="0" fontId="2" fillId="0" borderId="27" xfId="1" applyFont="1" applyBorder="1" applyAlignment="1">
      <alignment horizontal="center" wrapText="1"/>
    </xf>
    <xf numFmtId="0" fontId="2" fillId="0" borderId="27" xfId="1" applyFont="1" applyBorder="1"/>
    <xf numFmtId="0" fontId="1" fillId="0" borderId="27" xfId="1" applyBorder="1" applyAlignment="1">
      <alignment horizontal="left"/>
    </xf>
    <xf numFmtId="4" fontId="1" fillId="0" borderId="27" xfId="1" applyNumberFormat="1" applyBorder="1" applyAlignment="1">
      <alignment horizontal="right"/>
    </xf>
    <xf numFmtId="0" fontId="1" fillId="0" borderId="30" xfId="1" applyBorder="1" applyAlignment="1">
      <alignment horizontal="left"/>
    </xf>
    <xf numFmtId="0" fontId="2" fillId="0" borderId="15" xfId="1" applyFont="1" applyBorder="1" applyAlignment="1">
      <alignment horizontal="center" wrapText="1"/>
    </xf>
    <xf numFmtId="4" fontId="3" fillId="0" borderId="16" xfId="1" applyNumberFormat="1" applyFont="1" applyBorder="1"/>
    <xf numFmtId="1" fontId="1" fillId="0" borderId="16" xfId="1" applyNumberFormat="1" applyBorder="1"/>
    <xf numFmtId="4" fontId="2" fillId="0" borderId="16" xfId="1" applyNumberFormat="1" applyFont="1" applyBorder="1"/>
    <xf numFmtId="1" fontId="1" fillId="0" borderId="8" xfId="1" applyNumberFormat="1" applyBorder="1" applyAlignment="1">
      <alignment vertical="center"/>
    </xf>
    <xf numFmtId="0" fontId="2" fillId="0" borderId="31" xfId="1" applyFont="1" applyBorder="1" applyAlignment="1">
      <alignment horizontal="center" wrapText="1"/>
    </xf>
    <xf numFmtId="0" fontId="1" fillId="0" borderId="21" xfId="1" applyBorder="1" applyAlignment="1">
      <alignment horizontal="center"/>
    </xf>
    <xf numFmtId="1" fontId="1" fillId="0" borderId="19" xfId="1" applyNumberFormat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4" fontId="1" fillId="0" borderId="19" xfId="1" applyNumberFormat="1" applyBorder="1" applyAlignment="1">
      <alignment horizontal="right" vertical="center"/>
    </xf>
    <xf numFmtId="4" fontId="3" fillId="0" borderId="19" xfId="1" applyNumberFormat="1" applyFont="1" applyBorder="1"/>
    <xf numFmtId="4" fontId="2" fillId="0" borderId="27" xfId="1" applyNumberFormat="1" applyFont="1" applyBorder="1"/>
    <xf numFmtId="0" fontId="4" fillId="0" borderId="0" xfId="1" applyFont="1" applyAlignment="1">
      <alignment horizontal="center" vertical="center"/>
    </xf>
    <xf numFmtId="4" fontId="3" fillId="0" borderId="2" xfId="1" applyNumberFormat="1" applyFont="1" applyBorder="1" applyAlignment="1">
      <alignment horizontal="right"/>
    </xf>
    <xf numFmtId="4" fontId="3" fillId="0" borderId="5" xfId="1" applyNumberFormat="1" applyFont="1" applyBorder="1" applyAlignment="1">
      <alignment horizontal="right"/>
    </xf>
    <xf numFmtId="4" fontId="3" fillId="0" borderId="14" xfId="1" applyNumberFormat="1" applyFont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3" fillId="0" borderId="2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14" xfId="1" applyFont="1" applyBorder="1" applyAlignment="1">
      <alignment horizontal="center" wrapText="1"/>
    </xf>
    <xf numFmtId="0" fontId="1" fillId="0" borderId="5" xfId="1" applyBorder="1" applyAlignment="1">
      <alignment horizontal="left" vertical="center"/>
    </xf>
    <xf numFmtId="0" fontId="1" fillId="2" borderId="5" xfId="1" applyFill="1" applyBorder="1" applyAlignment="1">
      <alignment horizontal="left" vertical="center"/>
    </xf>
    <xf numFmtId="0" fontId="2" fillId="0" borderId="28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14" fontId="2" fillId="0" borderId="2" xfId="1" applyNumberFormat="1" applyFont="1" applyBorder="1" applyAlignment="1">
      <alignment horizontal="center"/>
    </xf>
    <xf numFmtId="14" fontId="2" fillId="0" borderId="5" xfId="1" applyNumberFormat="1" applyFont="1" applyBorder="1" applyAlignment="1">
      <alignment horizontal="center"/>
    </xf>
    <xf numFmtId="14" fontId="2" fillId="0" borderId="14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3" fillId="0" borderId="8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3" fillId="0" borderId="8" xfId="1" applyFont="1" applyBorder="1" applyAlignment="1">
      <alignment horizontal="center"/>
    </xf>
    <xf numFmtId="4" fontId="3" fillId="0" borderId="8" xfId="1" applyNumberFormat="1" applyFont="1" applyBorder="1" applyAlignment="1">
      <alignment horizontal="right"/>
    </xf>
    <xf numFmtId="0" fontId="1" fillId="0" borderId="2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4" fontId="2" fillId="0" borderId="2" xfId="1" applyNumberFormat="1" applyFont="1" applyBorder="1" applyAlignment="1">
      <alignment horizontal="right"/>
    </xf>
    <xf numFmtId="4" fontId="2" fillId="0" borderId="5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2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14" fontId="2" fillId="0" borderId="8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wrapText="1"/>
    </xf>
    <xf numFmtId="4" fontId="2" fillId="0" borderId="5" xfId="1" applyNumberFormat="1" applyFont="1" applyBorder="1" applyAlignment="1">
      <alignment wrapText="1"/>
    </xf>
    <xf numFmtId="4" fontId="2" fillId="0" borderId="8" xfId="1" applyNumberFormat="1" applyFont="1" applyBorder="1" applyAlignment="1">
      <alignment wrapText="1"/>
    </xf>
    <xf numFmtId="0" fontId="2" fillId="0" borderId="2" xfId="1" applyFont="1" applyBorder="1"/>
    <xf numFmtId="0" fontId="2" fillId="0" borderId="5" xfId="1" applyFont="1" applyBorder="1"/>
    <xf numFmtId="0" fontId="2" fillId="0" borderId="8" xfId="1" applyFont="1" applyBorder="1"/>
    <xf numFmtId="1" fontId="1" fillId="0" borderId="5" xfId="1" applyNumberFormat="1" applyBorder="1" applyAlignment="1">
      <alignment horizontal="left" vertical="center"/>
    </xf>
    <xf numFmtId="1" fontId="1" fillId="0" borderId="8" xfId="1" applyNumberFormat="1" applyBorder="1" applyAlignment="1">
      <alignment horizontal="left" vertical="center"/>
    </xf>
    <xf numFmtId="1" fontId="1" fillId="0" borderId="2" xfId="1" applyNumberFormat="1" applyBorder="1" applyAlignment="1">
      <alignment horizontal="left" vertical="center"/>
    </xf>
    <xf numFmtId="0" fontId="4" fillId="0" borderId="0" xfId="1" applyFont="1" applyAlignment="1">
      <alignment horizontal="left"/>
    </xf>
    <xf numFmtId="4" fontId="2" fillId="0" borderId="2" xfId="1" applyNumberFormat="1" applyFont="1" applyBorder="1"/>
    <xf numFmtId="4" fontId="2" fillId="0" borderId="5" xfId="1" applyNumberFormat="1" applyFont="1" applyBorder="1"/>
    <xf numFmtId="4" fontId="2" fillId="0" borderId="14" xfId="1" applyNumberFormat="1" applyFont="1" applyBorder="1"/>
    <xf numFmtId="4" fontId="2" fillId="0" borderId="8" xfId="1" applyNumberFormat="1" applyFont="1" applyBorder="1"/>
    <xf numFmtId="0" fontId="2" fillId="0" borderId="14" xfId="1" applyFont="1" applyBorder="1"/>
    <xf numFmtId="1" fontId="1" fillId="0" borderId="14" xfId="1" applyNumberFormat="1" applyBorder="1" applyAlignment="1">
      <alignment horizontal="left" vertical="center"/>
    </xf>
    <xf numFmtId="1" fontId="1" fillId="0" borderId="18" xfId="1" applyNumberFormat="1" applyBorder="1" applyAlignment="1">
      <alignment horizontal="left" vertical="center"/>
    </xf>
    <xf numFmtId="0" fontId="2" fillId="0" borderId="22" xfId="1" applyFont="1" applyBorder="1" applyAlignment="1">
      <alignment horizontal="center"/>
    </xf>
    <xf numFmtId="0" fontId="2" fillId="0" borderId="14" xfId="1" applyFont="1" applyBorder="1" applyAlignment="1">
      <alignment horizontal="center"/>
    </xf>
  </cellXfs>
  <cellStyles count="3">
    <cellStyle name="Normal" xfId="0" builtinId="0"/>
    <cellStyle name="Normal 2" xfId="1" xr:uid="{71804FD1-BCCE-4F86-B9E1-50D7528891FC}"/>
    <cellStyle name="Normal 2 2" xfId="2" xr:uid="{EBA5AC69-A7EB-4D51-9349-7593F8C23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FF3BD-BFB3-4E24-A56F-3117BB241A93}">
  <dimension ref="A1:N56"/>
  <sheetViews>
    <sheetView zoomScaleNormal="100" workbookViewId="0">
      <selection activeCell="A5" sqref="A5"/>
    </sheetView>
  </sheetViews>
  <sheetFormatPr defaultRowHeight="12.75" x14ac:dyDescent="0.2"/>
  <cols>
    <col min="1" max="1" width="4.42578125" style="6" customWidth="1"/>
    <col min="2" max="2" width="6.85546875" style="6" customWidth="1"/>
    <col min="3" max="3" width="10.140625" style="6" bestFit="1" customWidth="1"/>
    <col min="4" max="4" width="17.5703125" style="15" customWidth="1"/>
    <col min="5" max="5" width="11.42578125" style="6" customWidth="1"/>
    <col min="6" max="6" width="13.140625" style="8" customWidth="1"/>
    <col min="7" max="7" width="26.85546875" style="6" bestFit="1" customWidth="1"/>
    <col min="8" max="8" width="12.7109375" style="15" customWidth="1"/>
    <col min="9" max="9" width="35.7109375" style="4" customWidth="1"/>
    <col min="10" max="10" width="10.140625" style="4" customWidth="1"/>
    <col min="11" max="11" width="10.28515625" style="4" customWidth="1"/>
    <col min="12" max="12" width="10.85546875" style="4" customWidth="1"/>
    <col min="13" max="13" width="13.140625" style="8" customWidth="1"/>
    <col min="14" max="14" width="8.7109375" style="4" customWidth="1"/>
    <col min="15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A1" s="9" t="s">
        <v>0</v>
      </c>
    </row>
    <row r="2" spans="1:14" x14ac:dyDescent="0.2">
      <c r="A2" s="9"/>
    </row>
    <row r="3" spans="1:14" s="9" customFormat="1" ht="18" x14ac:dyDescent="0.2">
      <c r="D3" s="5"/>
      <c r="F3" s="155" t="s">
        <v>108</v>
      </c>
      <c r="G3" s="155"/>
      <c r="H3" s="155"/>
      <c r="I3" s="155"/>
      <c r="J3" s="155"/>
      <c r="K3" s="7"/>
      <c r="M3" s="10"/>
      <c r="N3" s="11"/>
    </row>
    <row r="4" spans="1:14" ht="13.5" thickBot="1" x14ac:dyDescent="0.25">
      <c r="A4" s="9" t="s">
        <v>118</v>
      </c>
      <c r="B4" s="9"/>
      <c r="C4" s="9"/>
      <c r="D4" s="5"/>
    </row>
    <row r="5" spans="1:14" s="15" customFormat="1" ht="38.25" customHeight="1" thickBot="1" x14ac:dyDescent="0.25">
      <c r="A5" s="104" t="s">
        <v>46</v>
      </c>
      <c r="B5" s="105" t="s">
        <v>3</v>
      </c>
      <c r="C5" s="106" t="s">
        <v>4</v>
      </c>
      <c r="D5" s="105" t="s">
        <v>5</v>
      </c>
      <c r="E5" s="106" t="s">
        <v>6</v>
      </c>
      <c r="F5" s="106" t="s">
        <v>7</v>
      </c>
      <c r="G5" s="106" t="s">
        <v>8</v>
      </c>
      <c r="H5" s="106" t="s">
        <v>9</v>
      </c>
      <c r="I5" s="106" t="s">
        <v>10</v>
      </c>
      <c r="J5" s="106" t="s">
        <v>11</v>
      </c>
      <c r="K5" s="106" t="s">
        <v>12</v>
      </c>
      <c r="L5" s="107" t="s">
        <v>13</v>
      </c>
      <c r="M5" s="108" t="s">
        <v>14</v>
      </c>
      <c r="N5" s="109" t="s">
        <v>15</v>
      </c>
    </row>
    <row r="6" spans="1:14" s="15" customFormat="1" x14ac:dyDescent="0.2">
      <c r="A6" s="167">
        <v>1</v>
      </c>
      <c r="B6" s="170">
        <v>632</v>
      </c>
      <c r="C6" s="173" t="s">
        <v>117</v>
      </c>
      <c r="D6" s="176" t="s">
        <v>47</v>
      </c>
      <c r="E6" s="179">
        <v>30565678</v>
      </c>
      <c r="F6" s="156">
        <f>SUM(M6:M36)</f>
        <v>6578645.3699999992</v>
      </c>
      <c r="G6" s="159" t="s">
        <v>48</v>
      </c>
      <c r="H6" s="162" t="s">
        <v>49</v>
      </c>
      <c r="I6" s="192" t="s">
        <v>50</v>
      </c>
      <c r="J6" s="41" t="s">
        <v>88</v>
      </c>
      <c r="K6" s="42">
        <v>412</v>
      </c>
      <c r="L6" s="41" t="s">
        <v>100</v>
      </c>
      <c r="M6" s="62">
        <v>14341.7</v>
      </c>
      <c r="N6" s="43" t="s">
        <v>51</v>
      </c>
    </row>
    <row r="7" spans="1:14" s="15" customFormat="1" x14ac:dyDescent="0.2">
      <c r="A7" s="168"/>
      <c r="B7" s="171"/>
      <c r="C7" s="174"/>
      <c r="D7" s="177"/>
      <c r="E7" s="180"/>
      <c r="F7" s="157"/>
      <c r="G7" s="160"/>
      <c r="H7" s="163"/>
      <c r="I7" s="165"/>
      <c r="J7" s="69" t="s">
        <v>98</v>
      </c>
      <c r="K7" s="70">
        <v>627</v>
      </c>
      <c r="L7" s="69" t="s">
        <v>100</v>
      </c>
      <c r="M7" s="56">
        <v>9501.2999999999993</v>
      </c>
      <c r="N7" s="39" t="s">
        <v>51</v>
      </c>
    </row>
    <row r="8" spans="1:14" s="15" customFormat="1" x14ac:dyDescent="0.2">
      <c r="A8" s="168"/>
      <c r="B8" s="171"/>
      <c r="C8" s="174"/>
      <c r="D8" s="177"/>
      <c r="E8" s="180"/>
      <c r="F8" s="157"/>
      <c r="G8" s="160"/>
      <c r="H8" s="163"/>
      <c r="I8" s="40" t="s">
        <v>52</v>
      </c>
      <c r="J8" s="67" t="s">
        <v>53</v>
      </c>
      <c r="K8" s="67">
        <v>1078</v>
      </c>
      <c r="L8" s="69" t="s">
        <v>100</v>
      </c>
      <c r="M8" s="120">
        <v>22405.94</v>
      </c>
      <c r="N8" s="39" t="s">
        <v>51</v>
      </c>
    </row>
    <row r="9" spans="1:14" s="15" customFormat="1" x14ac:dyDescent="0.2">
      <c r="A9" s="168"/>
      <c r="B9" s="171"/>
      <c r="C9" s="174"/>
      <c r="D9" s="177"/>
      <c r="E9" s="180"/>
      <c r="F9" s="157"/>
      <c r="G9" s="160"/>
      <c r="H9" s="163"/>
      <c r="I9" s="71" t="s">
        <v>38</v>
      </c>
      <c r="J9" s="69" t="s">
        <v>21</v>
      </c>
      <c r="K9" s="70">
        <v>2795</v>
      </c>
      <c r="L9" s="69" t="s">
        <v>100</v>
      </c>
      <c r="M9" s="56">
        <v>35149.01</v>
      </c>
      <c r="N9" s="39" t="s">
        <v>51</v>
      </c>
    </row>
    <row r="10" spans="1:14" x14ac:dyDescent="0.2">
      <c r="A10" s="168"/>
      <c r="B10" s="171"/>
      <c r="C10" s="174"/>
      <c r="D10" s="177"/>
      <c r="E10" s="180"/>
      <c r="F10" s="157"/>
      <c r="G10" s="160"/>
      <c r="H10" s="163"/>
      <c r="I10" s="165" t="s">
        <v>54</v>
      </c>
      <c r="J10" s="74" t="s">
        <v>91</v>
      </c>
      <c r="K10" s="74">
        <v>4953</v>
      </c>
      <c r="L10" s="74" t="s">
        <v>100</v>
      </c>
      <c r="M10" s="121">
        <v>246094.85</v>
      </c>
      <c r="N10" s="39" t="s">
        <v>51</v>
      </c>
    </row>
    <row r="11" spans="1:14" x14ac:dyDescent="0.2">
      <c r="A11" s="168"/>
      <c r="B11" s="171"/>
      <c r="C11" s="174"/>
      <c r="D11" s="177"/>
      <c r="E11" s="180"/>
      <c r="F11" s="157"/>
      <c r="G11" s="160"/>
      <c r="H11" s="163"/>
      <c r="I11" s="165"/>
      <c r="J11" s="74" t="s">
        <v>94</v>
      </c>
      <c r="K11" s="74">
        <v>10445</v>
      </c>
      <c r="L11" s="74" t="s">
        <v>100</v>
      </c>
      <c r="M11" s="121">
        <v>174661.34</v>
      </c>
      <c r="N11" s="39" t="s">
        <v>51</v>
      </c>
    </row>
    <row r="12" spans="1:14" x14ac:dyDescent="0.2">
      <c r="A12" s="168"/>
      <c r="B12" s="171"/>
      <c r="C12" s="174"/>
      <c r="D12" s="177"/>
      <c r="E12" s="180"/>
      <c r="F12" s="157"/>
      <c r="G12" s="160"/>
      <c r="H12" s="163"/>
      <c r="I12" s="165"/>
      <c r="J12" s="74" t="s">
        <v>96</v>
      </c>
      <c r="K12" s="74">
        <v>106</v>
      </c>
      <c r="L12" s="74" t="s">
        <v>100</v>
      </c>
      <c r="M12" s="121">
        <v>137584.54999999999</v>
      </c>
      <c r="N12" s="39" t="s">
        <v>51</v>
      </c>
    </row>
    <row r="13" spans="1:14" x14ac:dyDescent="0.2">
      <c r="A13" s="168"/>
      <c r="B13" s="171"/>
      <c r="C13" s="174"/>
      <c r="D13" s="177"/>
      <c r="E13" s="180"/>
      <c r="F13" s="157"/>
      <c r="G13" s="160"/>
      <c r="H13" s="163"/>
      <c r="I13" s="165"/>
      <c r="J13" s="74" t="s">
        <v>55</v>
      </c>
      <c r="K13" s="74">
        <v>14717</v>
      </c>
      <c r="L13" s="74" t="s">
        <v>100</v>
      </c>
      <c r="M13" s="121">
        <v>1339408.01</v>
      </c>
      <c r="N13" s="39" t="s">
        <v>51</v>
      </c>
    </row>
    <row r="14" spans="1:14" x14ac:dyDescent="0.2">
      <c r="A14" s="168"/>
      <c r="B14" s="171"/>
      <c r="C14" s="174"/>
      <c r="D14" s="177"/>
      <c r="E14" s="180"/>
      <c r="F14" s="157"/>
      <c r="G14" s="160"/>
      <c r="H14" s="163"/>
      <c r="I14" s="165"/>
      <c r="J14" s="74" t="s">
        <v>77</v>
      </c>
      <c r="K14" s="74">
        <v>15401</v>
      </c>
      <c r="L14" s="74" t="s">
        <v>100</v>
      </c>
      <c r="M14" s="121">
        <v>359090.38</v>
      </c>
      <c r="N14" s="39" t="s">
        <v>51</v>
      </c>
    </row>
    <row r="15" spans="1:14" x14ac:dyDescent="0.2">
      <c r="A15" s="168"/>
      <c r="B15" s="171"/>
      <c r="C15" s="174"/>
      <c r="D15" s="177"/>
      <c r="E15" s="180"/>
      <c r="F15" s="157"/>
      <c r="G15" s="160"/>
      <c r="H15" s="163"/>
      <c r="I15" s="165"/>
      <c r="J15" s="74" t="s">
        <v>78</v>
      </c>
      <c r="K15" s="74">
        <v>7634</v>
      </c>
      <c r="L15" s="74" t="s">
        <v>100</v>
      </c>
      <c r="M15" s="121">
        <v>332282.40000000002</v>
      </c>
      <c r="N15" s="39" t="s">
        <v>51</v>
      </c>
    </row>
    <row r="16" spans="1:14" x14ac:dyDescent="0.2">
      <c r="A16" s="168"/>
      <c r="B16" s="171"/>
      <c r="C16" s="174"/>
      <c r="D16" s="177"/>
      <c r="E16" s="180"/>
      <c r="F16" s="157"/>
      <c r="G16" s="160"/>
      <c r="H16" s="163"/>
      <c r="I16" s="165"/>
      <c r="J16" s="74" t="s">
        <v>57</v>
      </c>
      <c r="K16" s="74">
        <v>80623</v>
      </c>
      <c r="L16" s="74" t="s">
        <v>100</v>
      </c>
      <c r="M16" s="121">
        <v>181723.59</v>
      </c>
      <c r="N16" s="39" t="s">
        <v>51</v>
      </c>
    </row>
    <row r="17" spans="1:14" x14ac:dyDescent="0.2">
      <c r="A17" s="168"/>
      <c r="B17" s="171"/>
      <c r="C17" s="174"/>
      <c r="D17" s="177"/>
      <c r="E17" s="180"/>
      <c r="F17" s="157"/>
      <c r="G17" s="160"/>
      <c r="H17" s="163"/>
      <c r="I17" s="165"/>
      <c r="J17" s="74" t="s">
        <v>92</v>
      </c>
      <c r="K17" s="74">
        <v>50861</v>
      </c>
      <c r="L17" s="74" t="s">
        <v>100</v>
      </c>
      <c r="M17" s="121">
        <v>283060.44</v>
      </c>
      <c r="N17" s="39" t="s">
        <v>51</v>
      </c>
    </row>
    <row r="18" spans="1:14" x14ac:dyDescent="0.2">
      <c r="A18" s="168"/>
      <c r="B18" s="171"/>
      <c r="C18" s="174"/>
      <c r="D18" s="177"/>
      <c r="E18" s="180"/>
      <c r="F18" s="157"/>
      <c r="G18" s="160"/>
      <c r="H18" s="163"/>
      <c r="I18" s="165"/>
      <c r="J18" s="74" t="s">
        <v>99</v>
      </c>
      <c r="K18" s="79" t="s">
        <v>104</v>
      </c>
      <c r="L18" s="74" t="s">
        <v>100</v>
      </c>
      <c r="M18" s="121">
        <v>136091.66</v>
      </c>
      <c r="N18" s="39" t="s">
        <v>51</v>
      </c>
    </row>
    <row r="19" spans="1:14" x14ac:dyDescent="0.2">
      <c r="A19" s="168"/>
      <c r="B19" s="171"/>
      <c r="C19" s="174"/>
      <c r="D19" s="177"/>
      <c r="E19" s="180"/>
      <c r="F19" s="157"/>
      <c r="G19" s="160"/>
      <c r="H19" s="163"/>
      <c r="I19" s="165"/>
      <c r="J19" s="74" t="s">
        <v>93</v>
      </c>
      <c r="K19" s="74">
        <v>9577</v>
      </c>
      <c r="L19" s="74" t="s">
        <v>100</v>
      </c>
      <c r="M19" s="121">
        <v>254982.07</v>
      </c>
      <c r="N19" s="39" t="s">
        <v>51</v>
      </c>
    </row>
    <row r="20" spans="1:14" x14ac:dyDescent="0.2">
      <c r="A20" s="168"/>
      <c r="B20" s="171"/>
      <c r="C20" s="174"/>
      <c r="D20" s="177"/>
      <c r="E20" s="180"/>
      <c r="F20" s="157"/>
      <c r="G20" s="160"/>
      <c r="H20" s="163"/>
      <c r="I20" s="165"/>
      <c r="J20" s="74" t="s">
        <v>81</v>
      </c>
      <c r="K20" s="74">
        <v>13444</v>
      </c>
      <c r="L20" s="74" t="s">
        <v>100</v>
      </c>
      <c r="M20" s="121">
        <v>299932.37</v>
      </c>
      <c r="N20" s="39" t="s">
        <v>51</v>
      </c>
    </row>
    <row r="21" spans="1:14" x14ac:dyDescent="0.2">
      <c r="A21" s="168"/>
      <c r="B21" s="171"/>
      <c r="C21" s="174"/>
      <c r="D21" s="177"/>
      <c r="E21" s="180"/>
      <c r="F21" s="157"/>
      <c r="G21" s="160"/>
      <c r="H21" s="163"/>
      <c r="I21" s="165"/>
      <c r="J21" s="74" t="s">
        <v>79</v>
      </c>
      <c r="K21" s="74">
        <v>17368</v>
      </c>
      <c r="L21" s="74" t="s">
        <v>100</v>
      </c>
      <c r="M21" s="121">
        <v>478939.5</v>
      </c>
      <c r="N21" s="39" t="s">
        <v>51</v>
      </c>
    </row>
    <row r="22" spans="1:14" x14ac:dyDescent="0.2">
      <c r="A22" s="168"/>
      <c r="B22" s="171"/>
      <c r="C22" s="174"/>
      <c r="D22" s="177"/>
      <c r="E22" s="180"/>
      <c r="F22" s="157"/>
      <c r="G22" s="160"/>
      <c r="H22" s="163"/>
      <c r="I22" s="165"/>
      <c r="J22" s="74" t="s">
        <v>82</v>
      </c>
      <c r="K22" s="79" t="s">
        <v>105</v>
      </c>
      <c r="L22" s="74" t="s">
        <v>100</v>
      </c>
      <c r="M22" s="121">
        <v>221132.44</v>
      </c>
      <c r="N22" s="39" t="s">
        <v>51</v>
      </c>
    </row>
    <row r="23" spans="1:14" x14ac:dyDescent="0.2">
      <c r="A23" s="168"/>
      <c r="B23" s="171"/>
      <c r="C23" s="174"/>
      <c r="D23" s="177"/>
      <c r="E23" s="180"/>
      <c r="F23" s="157"/>
      <c r="G23" s="160"/>
      <c r="H23" s="163"/>
      <c r="I23" s="71" t="s">
        <v>58</v>
      </c>
      <c r="J23" s="69" t="s">
        <v>59</v>
      </c>
      <c r="K23" s="70">
        <v>286</v>
      </c>
      <c r="L23" s="69" t="s">
        <v>100</v>
      </c>
      <c r="M23" s="56">
        <v>187581.95</v>
      </c>
      <c r="N23" s="39" t="s">
        <v>51</v>
      </c>
    </row>
    <row r="24" spans="1:14" x14ac:dyDescent="0.2">
      <c r="A24" s="168"/>
      <c r="B24" s="171"/>
      <c r="C24" s="174"/>
      <c r="D24" s="177"/>
      <c r="E24" s="180"/>
      <c r="F24" s="157"/>
      <c r="G24" s="160"/>
      <c r="H24" s="163"/>
      <c r="I24" s="71" t="s">
        <v>27</v>
      </c>
      <c r="J24" s="69" t="s">
        <v>26</v>
      </c>
      <c r="K24" s="70">
        <v>500254</v>
      </c>
      <c r="L24" s="69" t="s">
        <v>100</v>
      </c>
      <c r="M24" s="56">
        <v>22501.47</v>
      </c>
      <c r="N24" s="39" t="s">
        <v>51</v>
      </c>
    </row>
    <row r="25" spans="1:14" x14ac:dyDescent="0.2">
      <c r="A25" s="168"/>
      <c r="B25" s="171"/>
      <c r="C25" s="174"/>
      <c r="D25" s="177"/>
      <c r="E25" s="180"/>
      <c r="F25" s="157"/>
      <c r="G25" s="160"/>
      <c r="H25" s="163"/>
      <c r="I25" s="165" t="s">
        <v>60</v>
      </c>
      <c r="J25" s="72" t="s">
        <v>23</v>
      </c>
      <c r="K25" s="70">
        <v>1000214</v>
      </c>
      <c r="L25" s="72" t="s">
        <v>100</v>
      </c>
      <c r="M25" s="56">
        <v>19118.330000000002</v>
      </c>
      <c r="N25" s="39" t="s">
        <v>51</v>
      </c>
    </row>
    <row r="26" spans="1:14" x14ac:dyDescent="0.2">
      <c r="A26" s="168"/>
      <c r="B26" s="171"/>
      <c r="C26" s="174"/>
      <c r="D26" s="177"/>
      <c r="E26" s="180"/>
      <c r="F26" s="157"/>
      <c r="G26" s="160"/>
      <c r="H26" s="163"/>
      <c r="I26" s="165"/>
      <c r="J26" s="72" t="s">
        <v>61</v>
      </c>
      <c r="K26" s="70">
        <v>49</v>
      </c>
      <c r="L26" s="72" t="s">
        <v>100</v>
      </c>
      <c r="M26" s="56">
        <v>6152.54</v>
      </c>
      <c r="N26" s="39" t="s">
        <v>51</v>
      </c>
    </row>
    <row r="27" spans="1:14" x14ac:dyDescent="0.2">
      <c r="A27" s="168"/>
      <c r="B27" s="171"/>
      <c r="C27" s="174"/>
      <c r="D27" s="177"/>
      <c r="E27" s="180"/>
      <c r="F27" s="157"/>
      <c r="G27" s="160"/>
      <c r="H27" s="163"/>
      <c r="I27" s="166" t="s">
        <v>24</v>
      </c>
      <c r="J27" s="72" t="s">
        <v>25</v>
      </c>
      <c r="K27" s="70">
        <v>645211</v>
      </c>
      <c r="L27" s="72" t="s">
        <v>100</v>
      </c>
      <c r="M27" s="56">
        <v>412362.13</v>
      </c>
      <c r="N27" s="39" t="s">
        <v>51</v>
      </c>
    </row>
    <row r="28" spans="1:14" x14ac:dyDescent="0.2">
      <c r="A28" s="168"/>
      <c r="B28" s="171"/>
      <c r="C28" s="174"/>
      <c r="D28" s="177"/>
      <c r="E28" s="180"/>
      <c r="F28" s="157"/>
      <c r="G28" s="160"/>
      <c r="H28" s="163"/>
      <c r="I28" s="166"/>
      <c r="J28" s="72" t="s">
        <v>31</v>
      </c>
      <c r="K28" s="70">
        <v>2645274</v>
      </c>
      <c r="L28" s="72" t="s">
        <v>100</v>
      </c>
      <c r="M28" s="56">
        <v>656914.89</v>
      </c>
      <c r="N28" s="39" t="s">
        <v>51</v>
      </c>
    </row>
    <row r="29" spans="1:14" x14ac:dyDescent="0.2">
      <c r="A29" s="168"/>
      <c r="B29" s="171"/>
      <c r="C29" s="174"/>
      <c r="D29" s="177"/>
      <c r="E29" s="180"/>
      <c r="F29" s="157"/>
      <c r="G29" s="160"/>
      <c r="H29" s="163"/>
      <c r="I29" s="166"/>
      <c r="J29" s="72" t="s">
        <v>62</v>
      </c>
      <c r="K29" s="70">
        <v>36445424</v>
      </c>
      <c r="L29" s="72" t="s">
        <v>100</v>
      </c>
      <c r="M29" s="56">
        <v>173136.23</v>
      </c>
      <c r="N29" s="39" t="s">
        <v>51</v>
      </c>
    </row>
    <row r="30" spans="1:14" x14ac:dyDescent="0.2">
      <c r="A30" s="168"/>
      <c r="B30" s="171"/>
      <c r="C30" s="174"/>
      <c r="D30" s="177"/>
      <c r="E30" s="180"/>
      <c r="F30" s="157"/>
      <c r="G30" s="160"/>
      <c r="H30" s="163"/>
      <c r="I30" s="166"/>
      <c r="J30" s="72" t="s">
        <v>101</v>
      </c>
      <c r="K30" s="70">
        <v>10002</v>
      </c>
      <c r="L30" s="72" t="s">
        <v>100</v>
      </c>
      <c r="M30" s="56">
        <v>5588.87</v>
      </c>
      <c r="N30" s="39" t="s">
        <v>51</v>
      </c>
    </row>
    <row r="31" spans="1:14" x14ac:dyDescent="0.2">
      <c r="A31" s="168"/>
      <c r="B31" s="171"/>
      <c r="C31" s="174"/>
      <c r="D31" s="177"/>
      <c r="E31" s="180"/>
      <c r="F31" s="157"/>
      <c r="G31" s="160"/>
      <c r="H31" s="163"/>
      <c r="I31" s="165" t="s">
        <v>19</v>
      </c>
      <c r="J31" s="72" t="s">
        <v>97</v>
      </c>
      <c r="K31" s="70">
        <v>11032</v>
      </c>
      <c r="L31" s="72" t="s">
        <v>100</v>
      </c>
      <c r="M31" s="56">
        <v>17219.68</v>
      </c>
      <c r="N31" s="39" t="s">
        <v>51</v>
      </c>
    </row>
    <row r="32" spans="1:14" x14ac:dyDescent="0.2">
      <c r="A32" s="168"/>
      <c r="B32" s="171"/>
      <c r="C32" s="174"/>
      <c r="D32" s="177"/>
      <c r="E32" s="180"/>
      <c r="F32" s="157"/>
      <c r="G32" s="160"/>
      <c r="H32" s="163"/>
      <c r="I32" s="165"/>
      <c r="J32" s="72" t="s">
        <v>64</v>
      </c>
      <c r="K32" s="70">
        <v>1061</v>
      </c>
      <c r="L32" s="72" t="s">
        <v>100</v>
      </c>
      <c r="M32" s="56">
        <v>11237.16</v>
      </c>
      <c r="N32" s="39" t="s">
        <v>51</v>
      </c>
    </row>
    <row r="33" spans="1:14" x14ac:dyDescent="0.2">
      <c r="A33" s="168"/>
      <c r="B33" s="171"/>
      <c r="C33" s="174"/>
      <c r="D33" s="177"/>
      <c r="E33" s="180"/>
      <c r="F33" s="157"/>
      <c r="G33" s="160"/>
      <c r="H33" s="163"/>
      <c r="I33" s="165"/>
      <c r="J33" s="72" t="s">
        <v>65</v>
      </c>
      <c r="K33" s="70" t="s">
        <v>102</v>
      </c>
      <c r="L33" s="72" t="s">
        <v>100</v>
      </c>
      <c r="M33" s="56">
        <v>16640.349999999999</v>
      </c>
      <c r="N33" s="39" t="s">
        <v>51</v>
      </c>
    </row>
    <row r="34" spans="1:14" x14ac:dyDescent="0.2">
      <c r="A34" s="168"/>
      <c r="B34" s="171"/>
      <c r="C34" s="174"/>
      <c r="D34" s="177"/>
      <c r="E34" s="180"/>
      <c r="F34" s="157"/>
      <c r="G34" s="160"/>
      <c r="H34" s="163"/>
      <c r="I34" s="102" t="s">
        <v>66</v>
      </c>
      <c r="J34" s="69" t="s">
        <v>67</v>
      </c>
      <c r="K34" s="68" t="s">
        <v>103</v>
      </c>
      <c r="L34" s="72" t="s">
        <v>100</v>
      </c>
      <c r="M34" s="56">
        <v>91844.160000000003</v>
      </c>
      <c r="N34" s="39" t="s">
        <v>51</v>
      </c>
    </row>
    <row r="35" spans="1:14" x14ac:dyDescent="0.2">
      <c r="A35" s="168"/>
      <c r="B35" s="171"/>
      <c r="C35" s="174"/>
      <c r="D35" s="177"/>
      <c r="E35" s="180"/>
      <c r="F35" s="157"/>
      <c r="G35" s="160"/>
      <c r="H35" s="163"/>
      <c r="I35" s="72" t="s">
        <v>68</v>
      </c>
      <c r="J35" s="69" t="s">
        <v>86</v>
      </c>
      <c r="K35" s="70">
        <v>100306</v>
      </c>
      <c r="L35" s="72" t="s">
        <v>100</v>
      </c>
      <c r="M35" s="56">
        <v>299131.64</v>
      </c>
      <c r="N35" s="39" t="s">
        <v>51</v>
      </c>
    </row>
    <row r="36" spans="1:14" ht="13.5" thickBot="1" x14ac:dyDescent="0.25">
      <c r="A36" s="169"/>
      <c r="B36" s="172"/>
      <c r="C36" s="175"/>
      <c r="D36" s="178"/>
      <c r="E36" s="181"/>
      <c r="F36" s="158"/>
      <c r="G36" s="161"/>
      <c r="H36" s="164"/>
      <c r="I36" s="90" t="s">
        <v>69</v>
      </c>
      <c r="J36" s="82" t="s">
        <v>70</v>
      </c>
      <c r="K36" s="83">
        <v>373</v>
      </c>
      <c r="L36" s="82" t="s">
        <v>100</v>
      </c>
      <c r="M36" s="99">
        <v>132834.42000000001</v>
      </c>
      <c r="N36" s="110" t="s">
        <v>51</v>
      </c>
    </row>
    <row r="37" spans="1:14" x14ac:dyDescent="0.2">
      <c r="A37" s="182">
        <v>2</v>
      </c>
      <c r="B37" s="185">
        <v>633</v>
      </c>
      <c r="C37" s="162" t="s">
        <v>117</v>
      </c>
      <c r="D37" s="176" t="s">
        <v>16</v>
      </c>
      <c r="E37" s="176">
        <v>33358111</v>
      </c>
      <c r="F37" s="194">
        <f>SUM(M37:M40)</f>
        <v>2668106.7899999996</v>
      </c>
      <c r="G37" s="197" t="s">
        <v>17</v>
      </c>
      <c r="H37" s="176" t="s">
        <v>18</v>
      </c>
      <c r="I37" s="192" t="s">
        <v>54</v>
      </c>
      <c r="J37" s="111" t="s">
        <v>56</v>
      </c>
      <c r="K37" s="111">
        <v>2389</v>
      </c>
      <c r="L37" s="111" t="s">
        <v>100</v>
      </c>
      <c r="M37" s="122">
        <v>1584984.94</v>
      </c>
      <c r="N37" s="43" t="s">
        <v>51</v>
      </c>
    </row>
    <row r="38" spans="1:14" x14ac:dyDescent="0.2">
      <c r="A38" s="183"/>
      <c r="B38" s="186"/>
      <c r="C38" s="163"/>
      <c r="D38" s="177"/>
      <c r="E38" s="177"/>
      <c r="F38" s="195"/>
      <c r="G38" s="198"/>
      <c r="H38" s="177"/>
      <c r="I38" s="165"/>
      <c r="J38" s="74" t="s">
        <v>80</v>
      </c>
      <c r="K38" s="74">
        <v>6949</v>
      </c>
      <c r="L38" s="74" t="s">
        <v>100</v>
      </c>
      <c r="M38" s="121">
        <v>343192.73</v>
      </c>
      <c r="N38" s="39" t="s">
        <v>51</v>
      </c>
    </row>
    <row r="39" spans="1:14" x14ac:dyDescent="0.2">
      <c r="A39" s="183"/>
      <c r="B39" s="186"/>
      <c r="C39" s="163"/>
      <c r="D39" s="177"/>
      <c r="E39" s="177"/>
      <c r="F39" s="195"/>
      <c r="G39" s="198"/>
      <c r="H39" s="177"/>
      <c r="I39" s="165"/>
      <c r="J39" s="74" t="s">
        <v>75</v>
      </c>
      <c r="K39" s="74">
        <v>12447</v>
      </c>
      <c r="L39" s="74" t="s">
        <v>100</v>
      </c>
      <c r="M39" s="121">
        <v>334948.8</v>
      </c>
      <c r="N39" s="39" t="s">
        <v>51</v>
      </c>
    </row>
    <row r="40" spans="1:14" ht="13.5" thickBot="1" x14ac:dyDescent="0.25">
      <c r="A40" s="184"/>
      <c r="B40" s="187"/>
      <c r="C40" s="188"/>
      <c r="D40" s="189"/>
      <c r="E40" s="189"/>
      <c r="F40" s="196"/>
      <c r="G40" s="199"/>
      <c r="H40" s="189"/>
      <c r="I40" s="193"/>
      <c r="J40" s="81" t="s">
        <v>76</v>
      </c>
      <c r="K40" s="81">
        <v>210391</v>
      </c>
      <c r="L40" s="81" t="s">
        <v>100</v>
      </c>
      <c r="M40" s="123">
        <v>404980.32</v>
      </c>
      <c r="N40" s="44" t="s">
        <v>51</v>
      </c>
    </row>
    <row r="41" spans="1:14" ht="30" customHeight="1" thickBot="1" x14ac:dyDescent="0.25">
      <c r="A41" s="84">
        <v>3</v>
      </c>
      <c r="B41" s="57">
        <v>634</v>
      </c>
      <c r="C41" s="113" t="s">
        <v>117</v>
      </c>
      <c r="D41" s="114" t="s">
        <v>28</v>
      </c>
      <c r="E41" s="57">
        <v>335278</v>
      </c>
      <c r="F41" s="125">
        <f>M41</f>
        <v>7348.08</v>
      </c>
      <c r="G41" s="112" t="s">
        <v>29</v>
      </c>
      <c r="H41" s="114" t="s">
        <v>18</v>
      </c>
      <c r="I41" s="115" t="s">
        <v>66</v>
      </c>
      <c r="J41" s="116" t="s">
        <v>89</v>
      </c>
      <c r="K41" s="117">
        <v>100022</v>
      </c>
      <c r="L41" s="118" t="s">
        <v>100</v>
      </c>
      <c r="M41" s="124">
        <v>7348.08</v>
      </c>
      <c r="N41" s="44" t="s">
        <v>51</v>
      </c>
    </row>
    <row r="42" spans="1:14" x14ac:dyDescent="0.2">
      <c r="A42" s="182">
        <v>4</v>
      </c>
      <c r="B42" s="185">
        <v>635</v>
      </c>
      <c r="C42" s="162" t="s">
        <v>117</v>
      </c>
      <c r="D42" s="176" t="s">
        <v>35</v>
      </c>
      <c r="E42" s="179">
        <v>13591928</v>
      </c>
      <c r="F42" s="156">
        <f>SUM(M42:M43)</f>
        <v>41984.52</v>
      </c>
      <c r="G42" s="179" t="s">
        <v>36</v>
      </c>
      <c r="H42" s="162" t="s">
        <v>37</v>
      </c>
      <c r="I42" s="78" t="s">
        <v>71</v>
      </c>
      <c r="J42" s="41" t="s">
        <v>72</v>
      </c>
      <c r="K42" s="119" t="s">
        <v>106</v>
      </c>
      <c r="L42" s="41" t="s">
        <v>100</v>
      </c>
      <c r="M42" s="62">
        <v>8212.57</v>
      </c>
      <c r="N42" s="43" t="s">
        <v>51</v>
      </c>
    </row>
    <row r="43" spans="1:14" ht="13.5" thickBot="1" x14ac:dyDescent="0.25">
      <c r="A43" s="184"/>
      <c r="B43" s="187"/>
      <c r="C43" s="188"/>
      <c r="D43" s="189"/>
      <c r="E43" s="190"/>
      <c r="F43" s="191"/>
      <c r="G43" s="190"/>
      <c r="H43" s="188"/>
      <c r="I43" s="73" t="s">
        <v>38</v>
      </c>
      <c r="J43" s="80" t="s">
        <v>21</v>
      </c>
      <c r="K43" s="77">
        <v>2801</v>
      </c>
      <c r="L43" s="80" t="s">
        <v>100</v>
      </c>
      <c r="M43" s="63">
        <v>33771.949999999997</v>
      </c>
      <c r="N43" s="44" t="s">
        <v>51</v>
      </c>
    </row>
    <row r="44" spans="1:14" ht="16.5" thickBot="1" x14ac:dyDescent="0.3">
      <c r="D44" s="45" t="s">
        <v>39</v>
      </c>
      <c r="E44" s="46"/>
      <c r="F44" s="47">
        <f>SUM(F6:F42)</f>
        <v>9296084.7599999979</v>
      </c>
      <c r="L44" s="38"/>
      <c r="M44" s="48">
        <f>SUM(M6:M43)</f>
        <v>9296084.7599999998</v>
      </c>
      <c r="N44" s="49"/>
    </row>
    <row r="45" spans="1:14" ht="15.75" x14ac:dyDescent="0.25">
      <c r="D45" s="50"/>
      <c r="F45" s="51"/>
      <c r="L45" s="38"/>
      <c r="M45" s="51"/>
      <c r="N45" s="49"/>
    </row>
    <row r="46" spans="1:14" ht="15.75" x14ac:dyDescent="0.25">
      <c r="D46" s="50"/>
      <c r="F46" s="51"/>
      <c r="L46" s="38"/>
      <c r="M46" s="51"/>
      <c r="N46" s="49"/>
    </row>
    <row r="47" spans="1:14" ht="15" x14ac:dyDescent="0.25">
      <c r="D47" s="52" t="s">
        <v>40</v>
      </c>
      <c r="E47" s="30"/>
      <c r="I47" s="28" t="s">
        <v>41</v>
      </c>
      <c r="J47" s="30"/>
      <c r="K47" s="31" t="s">
        <v>42</v>
      </c>
      <c r="L47" s="32"/>
      <c r="M47" s="33"/>
      <c r="N47" s="34"/>
    </row>
    <row r="48" spans="1:14" ht="15" x14ac:dyDescent="0.25">
      <c r="D48" s="29" t="s">
        <v>43</v>
      </c>
      <c r="E48" s="30"/>
      <c r="I48" s="35" t="s">
        <v>73</v>
      </c>
      <c r="J48" s="37"/>
      <c r="K48" s="31" t="s">
        <v>45</v>
      </c>
      <c r="L48" s="32"/>
      <c r="M48" s="33"/>
      <c r="N48" s="34"/>
    </row>
    <row r="49" spans="1:14" x14ac:dyDescent="0.2">
      <c r="J49" s="37"/>
      <c r="K49" s="37"/>
      <c r="L49" s="38"/>
      <c r="M49" s="33"/>
      <c r="N49" s="34"/>
    </row>
    <row r="50" spans="1:14" x14ac:dyDescent="0.2">
      <c r="J50" s="37"/>
      <c r="K50" s="37"/>
      <c r="L50" s="38"/>
      <c r="M50" s="33"/>
      <c r="N50" s="34"/>
    </row>
    <row r="51" spans="1:14" x14ac:dyDescent="0.2">
      <c r="J51" s="6"/>
      <c r="K51" s="6"/>
      <c r="L51" s="6"/>
      <c r="M51" s="6"/>
    </row>
    <row r="52" spans="1:14" s="4" customFormat="1" ht="15.75" thickBot="1" x14ac:dyDescent="0.3">
      <c r="A52" s="6"/>
      <c r="B52" s="6"/>
      <c r="C52" s="6"/>
      <c r="D52" s="15"/>
      <c r="E52" s="6"/>
      <c r="F52" s="53"/>
      <c r="G52" s="30"/>
      <c r="H52" s="15"/>
    </row>
    <row r="56" spans="1:14" s="4" customFormat="1" x14ac:dyDescent="0.2">
      <c r="A56" s="6"/>
      <c r="B56" s="6"/>
      <c r="C56" s="6"/>
      <c r="D56" s="15"/>
      <c r="E56" s="6"/>
      <c r="F56" s="8"/>
      <c r="G56" s="54"/>
      <c r="H56" s="54"/>
      <c r="M56" s="8"/>
    </row>
  </sheetData>
  <sheetProtection selectLockedCells="1" selectUnlockedCells="1"/>
  <mergeCells count="31">
    <mergeCell ref="F42:F43"/>
    <mergeCell ref="G42:G43"/>
    <mergeCell ref="H42:H43"/>
    <mergeCell ref="I6:I7"/>
    <mergeCell ref="I25:I26"/>
    <mergeCell ref="I37:I40"/>
    <mergeCell ref="F37:F40"/>
    <mergeCell ref="G37:G40"/>
    <mergeCell ref="H37:H40"/>
    <mergeCell ref="A42:A43"/>
    <mergeCell ref="B42:B43"/>
    <mergeCell ref="C42:C43"/>
    <mergeCell ref="D42:D43"/>
    <mergeCell ref="E42:E43"/>
    <mergeCell ref="A37:A40"/>
    <mergeCell ref="B37:B40"/>
    <mergeCell ref="C37:C40"/>
    <mergeCell ref="D37:D40"/>
    <mergeCell ref="E37:E40"/>
    <mergeCell ref="A6:A36"/>
    <mergeCell ref="B6:B36"/>
    <mergeCell ref="C6:C36"/>
    <mergeCell ref="D6:D36"/>
    <mergeCell ref="E6:E36"/>
    <mergeCell ref="F3:J3"/>
    <mergeCell ref="F6:F36"/>
    <mergeCell ref="G6:G36"/>
    <mergeCell ref="H6:H36"/>
    <mergeCell ref="I10:I22"/>
    <mergeCell ref="I27:I30"/>
    <mergeCell ref="I31:I33"/>
  </mergeCells>
  <pageMargins left="0.25" right="0" top="0.75" bottom="0.75" header="0.3" footer="0.3"/>
  <pageSetup paperSize="9" scale="67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E72B9-CF24-42B2-8B91-2D3F122AD158}">
  <sheetPr>
    <tabColor theme="0"/>
  </sheetPr>
  <dimension ref="A1:N22"/>
  <sheetViews>
    <sheetView zoomScaleNormal="100" workbookViewId="0">
      <selection activeCell="F4" sqref="F4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15" width="11" style="6" customWidth="1"/>
    <col min="16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7"/>
      <c r="E3" s="5"/>
      <c r="F3" s="155" t="s">
        <v>114</v>
      </c>
      <c r="G3" s="155"/>
      <c r="H3" s="155"/>
      <c r="I3" s="155"/>
      <c r="J3" s="155"/>
      <c r="K3" s="7"/>
      <c r="M3" s="10"/>
      <c r="N3" s="11"/>
    </row>
    <row r="4" spans="1:14" s="9" customFormat="1" x14ac:dyDescent="0.2">
      <c r="A4" s="1"/>
      <c r="B4" s="2"/>
      <c r="C4" s="3"/>
      <c r="D4" s="7"/>
      <c r="E4" s="5"/>
      <c r="F4" s="12"/>
      <c r="G4" s="13"/>
      <c r="H4" s="1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112</v>
      </c>
      <c r="D6" s="7"/>
    </row>
    <row r="7" spans="1:14" s="15" customFormat="1" ht="32.25" customHeight="1" thickBot="1" x14ac:dyDescent="0.25">
      <c r="A7" s="65" t="s">
        <v>2</v>
      </c>
      <c r="B7" s="66" t="s">
        <v>3</v>
      </c>
      <c r="C7" s="64" t="s">
        <v>4</v>
      </c>
      <c r="D7" s="66" t="s">
        <v>5</v>
      </c>
      <c r="E7" s="64" t="s">
        <v>6</v>
      </c>
      <c r="F7" s="64" t="s">
        <v>7</v>
      </c>
      <c r="G7" s="64" t="s">
        <v>8</v>
      </c>
      <c r="H7" s="64" t="s">
        <v>9</v>
      </c>
      <c r="I7" s="64" t="s">
        <v>10</v>
      </c>
      <c r="J7" s="64" t="s">
        <v>11</v>
      </c>
      <c r="K7" s="64" t="s">
        <v>12</v>
      </c>
      <c r="L7" s="59" t="s">
        <v>13</v>
      </c>
      <c r="M7" s="60" t="s">
        <v>14</v>
      </c>
      <c r="N7" s="61" t="s">
        <v>15</v>
      </c>
    </row>
    <row r="8" spans="1:14" s="15" customFormat="1" ht="42.75" customHeight="1" thickBot="1" x14ac:dyDescent="0.25">
      <c r="A8" s="143">
        <v>1</v>
      </c>
      <c r="B8" s="57">
        <v>509</v>
      </c>
      <c r="C8" s="85" t="s">
        <v>113</v>
      </c>
      <c r="D8" s="58" t="s">
        <v>74</v>
      </c>
      <c r="E8" s="105">
        <v>30565678</v>
      </c>
      <c r="F8" s="144">
        <f>SUM(M8:M8)</f>
        <v>788308.98</v>
      </c>
      <c r="G8" s="126" t="s">
        <v>48</v>
      </c>
      <c r="H8" s="58" t="s">
        <v>95</v>
      </c>
      <c r="I8" s="145" t="s">
        <v>30</v>
      </c>
      <c r="J8" s="118" t="s">
        <v>22</v>
      </c>
      <c r="K8" s="118">
        <v>1264</v>
      </c>
      <c r="L8" s="118" t="s">
        <v>110</v>
      </c>
      <c r="M8" s="124">
        <v>788308.98</v>
      </c>
      <c r="N8" s="94" t="s">
        <v>20</v>
      </c>
    </row>
    <row r="9" spans="1:14" s="15" customFormat="1" x14ac:dyDescent="0.2">
      <c r="A9" s="182">
        <v>2</v>
      </c>
      <c r="B9" s="185">
        <v>510</v>
      </c>
      <c r="C9" s="173" t="s">
        <v>113</v>
      </c>
      <c r="D9" s="176" t="s">
        <v>28</v>
      </c>
      <c r="E9" s="185">
        <v>335278</v>
      </c>
      <c r="F9" s="201">
        <f>SUM(M9:M11)</f>
        <v>1091961.0699999998</v>
      </c>
      <c r="G9" s="204" t="s">
        <v>29</v>
      </c>
      <c r="H9" s="176" t="s">
        <v>18</v>
      </c>
      <c r="I9" s="87" t="s">
        <v>30</v>
      </c>
      <c r="J9" s="78" t="s">
        <v>85</v>
      </c>
      <c r="K9" s="78">
        <v>250</v>
      </c>
      <c r="L9" s="78" t="s">
        <v>110</v>
      </c>
      <c r="M9" s="100">
        <v>764429.6</v>
      </c>
      <c r="N9" s="93" t="s">
        <v>20</v>
      </c>
    </row>
    <row r="10" spans="1:14" s="15" customFormat="1" x14ac:dyDescent="0.2">
      <c r="A10" s="183"/>
      <c r="B10" s="186"/>
      <c r="C10" s="174"/>
      <c r="D10" s="177"/>
      <c r="E10" s="186"/>
      <c r="F10" s="202"/>
      <c r="G10" s="205"/>
      <c r="H10" s="177"/>
      <c r="I10" s="207" t="s">
        <v>24</v>
      </c>
      <c r="J10" s="71" t="s">
        <v>31</v>
      </c>
      <c r="K10" s="71">
        <v>2645278</v>
      </c>
      <c r="L10" s="71" t="s">
        <v>110</v>
      </c>
      <c r="M10" s="88">
        <v>192652.31</v>
      </c>
      <c r="N10" s="95" t="s">
        <v>20</v>
      </c>
    </row>
    <row r="11" spans="1:14" s="15" customFormat="1" ht="13.5" thickBot="1" x14ac:dyDescent="0.25">
      <c r="A11" s="184"/>
      <c r="B11" s="187"/>
      <c r="C11" s="200"/>
      <c r="D11" s="189"/>
      <c r="E11" s="187"/>
      <c r="F11" s="203"/>
      <c r="G11" s="206"/>
      <c r="H11" s="189"/>
      <c r="I11" s="208"/>
      <c r="J11" s="76" t="s">
        <v>25</v>
      </c>
      <c r="K11" s="76">
        <v>645214</v>
      </c>
      <c r="L11" s="76" t="s">
        <v>110</v>
      </c>
      <c r="M11" s="89">
        <v>134879.16</v>
      </c>
      <c r="N11" s="96" t="s">
        <v>20</v>
      </c>
    </row>
    <row r="12" spans="1:14" s="15" customFormat="1" ht="41.25" customHeight="1" thickBot="1" x14ac:dyDescent="0.25">
      <c r="A12" s="84">
        <v>3</v>
      </c>
      <c r="B12" s="57">
        <v>511</v>
      </c>
      <c r="C12" s="85" t="s">
        <v>113</v>
      </c>
      <c r="D12" s="58" t="s">
        <v>32</v>
      </c>
      <c r="E12" s="57">
        <v>4851409</v>
      </c>
      <c r="F12" s="146">
        <f>SUM(M12:M12)</f>
        <v>20668.89</v>
      </c>
      <c r="G12" s="112" t="s">
        <v>33</v>
      </c>
      <c r="H12" s="58" t="s">
        <v>34</v>
      </c>
      <c r="I12" s="86" t="s">
        <v>19</v>
      </c>
      <c r="J12" s="118" t="s">
        <v>63</v>
      </c>
      <c r="K12" s="118">
        <v>10141</v>
      </c>
      <c r="L12" s="118" t="s">
        <v>110</v>
      </c>
      <c r="M12" s="124">
        <v>20668.89</v>
      </c>
      <c r="N12" s="94" t="s">
        <v>20</v>
      </c>
    </row>
    <row r="13" spans="1:14" s="8" customFormat="1" ht="21" customHeight="1" thickBot="1" x14ac:dyDescent="0.25">
      <c r="A13" s="1"/>
      <c r="B13" s="2"/>
      <c r="C13" s="3"/>
      <c r="D13" s="16" t="s">
        <v>39</v>
      </c>
      <c r="E13" s="17"/>
      <c r="F13" s="18">
        <f>SUM(F8:F12)</f>
        <v>1900938.9399999997</v>
      </c>
      <c r="G13" s="3"/>
      <c r="H13" s="19"/>
      <c r="I13" s="20"/>
      <c r="J13" s="20"/>
      <c r="K13" s="20"/>
      <c r="L13" s="21"/>
      <c r="M13" s="22">
        <f>SUM(M8:M12)</f>
        <v>1900938.94</v>
      </c>
      <c r="N13" s="23"/>
    </row>
    <row r="16" spans="1:14" s="8" customFormat="1" x14ac:dyDescent="0.2">
      <c r="A16" s="1"/>
      <c r="B16" s="2"/>
      <c r="C16" s="3"/>
      <c r="D16" s="20"/>
      <c r="E16" s="5"/>
      <c r="F16" s="6"/>
      <c r="G16" s="7"/>
      <c r="H16" s="19"/>
      <c r="I16" s="24"/>
      <c r="J16" s="24"/>
      <c r="K16" s="24"/>
      <c r="L16" s="25"/>
      <c r="M16" s="26"/>
      <c r="N16" s="27"/>
    </row>
    <row r="17" spans="1:14" s="8" customFormat="1" x14ac:dyDescent="0.2">
      <c r="A17" s="1"/>
      <c r="B17" s="2"/>
      <c r="C17" s="3"/>
      <c r="D17" s="20"/>
      <c r="E17" s="5"/>
      <c r="F17" s="6"/>
      <c r="G17" s="7"/>
      <c r="H17" s="19"/>
      <c r="I17" s="24"/>
      <c r="J17" s="24"/>
      <c r="K17" s="24"/>
      <c r="L17" s="25"/>
      <c r="M17" s="26"/>
      <c r="N17" s="27"/>
    </row>
    <row r="18" spans="1:14" s="8" customFormat="1" x14ac:dyDescent="0.2">
      <c r="A18" s="1"/>
      <c r="B18" s="2"/>
      <c r="C18" s="3"/>
      <c r="D18" s="20"/>
      <c r="E18" s="5"/>
      <c r="F18" s="6"/>
      <c r="G18" s="7"/>
      <c r="H18" s="19"/>
      <c r="I18" s="24"/>
      <c r="J18" s="24"/>
      <c r="K18" s="24"/>
      <c r="L18" s="25"/>
      <c r="M18" s="26"/>
      <c r="N18" s="27"/>
    </row>
    <row r="19" spans="1:14" s="8" customFormat="1" x14ac:dyDescent="0.2">
      <c r="A19" s="1"/>
      <c r="B19" s="2"/>
      <c r="C19" s="3"/>
      <c r="D19" s="20"/>
      <c r="E19" s="5"/>
      <c r="F19" s="6"/>
      <c r="G19" s="9"/>
      <c r="H19" s="19"/>
      <c r="I19" s="24"/>
      <c r="J19" s="24"/>
      <c r="K19" s="24"/>
      <c r="L19" s="25"/>
      <c r="M19" s="26"/>
      <c r="N19" s="27"/>
    </row>
    <row r="20" spans="1:14" s="8" customFormat="1" ht="15" x14ac:dyDescent="0.25">
      <c r="A20" s="1"/>
      <c r="B20" s="2"/>
      <c r="C20" s="3"/>
      <c r="D20" s="28" t="s">
        <v>40</v>
      </c>
      <c r="E20" s="29"/>
      <c r="F20" s="6"/>
      <c r="G20" s="7"/>
      <c r="H20" s="3"/>
      <c r="I20" s="28" t="s">
        <v>41</v>
      </c>
      <c r="J20" s="30"/>
      <c r="K20" s="31" t="s">
        <v>42</v>
      </c>
      <c r="L20" s="32"/>
      <c r="M20" s="33"/>
      <c r="N20" s="34"/>
    </row>
    <row r="21" spans="1:14" s="8" customFormat="1" ht="15" x14ac:dyDescent="0.25">
      <c r="A21" s="1"/>
      <c r="B21" s="2"/>
      <c r="C21" s="3"/>
      <c r="D21" s="35" t="s">
        <v>43</v>
      </c>
      <c r="E21" s="29"/>
      <c r="F21" s="6"/>
      <c r="G21" s="7"/>
      <c r="H21" s="3"/>
      <c r="I21" s="35" t="s">
        <v>44</v>
      </c>
      <c r="J21" s="30"/>
      <c r="K21" s="31" t="s">
        <v>45</v>
      </c>
      <c r="L21" s="32"/>
      <c r="M21" s="33"/>
      <c r="N21" s="34"/>
    </row>
    <row r="22" spans="1:14" s="8" customFormat="1" x14ac:dyDescent="0.2">
      <c r="A22" s="1"/>
      <c r="B22" s="2"/>
      <c r="C22" s="3"/>
      <c r="D22" s="36"/>
      <c r="E22" s="5"/>
      <c r="F22" s="6"/>
      <c r="G22" s="7"/>
      <c r="H22" s="3"/>
      <c r="I22" s="37"/>
      <c r="J22" s="37"/>
      <c r="K22" s="37"/>
      <c r="L22" s="38"/>
      <c r="M22" s="33"/>
      <c r="N22" s="34"/>
    </row>
  </sheetData>
  <sheetProtection selectLockedCells="1" selectUnlockedCells="1"/>
  <mergeCells count="10">
    <mergeCell ref="F3:J3"/>
    <mergeCell ref="A9:A11"/>
    <mergeCell ref="B9:B11"/>
    <mergeCell ref="C9:C11"/>
    <mergeCell ref="D9:D11"/>
    <mergeCell ref="E9:E11"/>
    <mergeCell ref="F9:F11"/>
    <mergeCell ref="G9:G11"/>
    <mergeCell ref="I10:I11"/>
    <mergeCell ref="H9:H11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A60C2-E3A2-4B94-9BF2-33DE48EF9A3E}">
  <sheetPr>
    <tabColor theme="0"/>
  </sheetPr>
  <dimension ref="A1:N21"/>
  <sheetViews>
    <sheetView zoomScaleNormal="100" workbookViewId="0">
      <selection activeCell="B6" sqref="B6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3.1406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1.7109375" style="8" bestFit="1" customWidth="1"/>
    <col min="14" max="14" width="9.85546875" style="4" customWidth="1"/>
    <col min="15" max="15" width="11" style="6" customWidth="1"/>
    <col min="16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155" t="s">
        <v>109</v>
      </c>
      <c r="E3" s="155"/>
      <c r="F3" s="155"/>
      <c r="G3" s="155"/>
      <c r="H3" s="155"/>
      <c r="I3" s="155"/>
      <c r="J3" s="155"/>
      <c r="K3" s="155"/>
      <c r="M3" s="10"/>
      <c r="N3" s="11"/>
    </row>
    <row r="4" spans="1:14" s="9" customFormat="1" x14ac:dyDescent="0.2">
      <c r="A4" s="1"/>
      <c r="B4" s="2"/>
      <c r="C4" s="3"/>
      <c r="D4" s="7"/>
      <c r="E4" s="5"/>
      <c r="F4" s="12"/>
      <c r="G4" s="13"/>
      <c r="H4" s="1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119</v>
      </c>
      <c r="D6" s="7"/>
    </row>
    <row r="7" spans="1:14" s="15" customFormat="1" ht="32.25" customHeight="1" thickBot="1" x14ac:dyDescent="0.25">
      <c r="A7" s="65" t="s">
        <v>2</v>
      </c>
      <c r="B7" s="66" t="s">
        <v>3</v>
      </c>
      <c r="C7" s="64" t="s">
        <v>4</v>
      </c>
      <c r="D7" s="66" t="s">
        <v>5</v>
      </c>
      <c r="E7" s="64" t="s">
        <v>6</v>
      </c>
      <c r="F7" s="64" t="s">
        <v>7</v>
      </c>
      <c r="G7" s="64" t="s">
        <v>8</v>
      </c>
      <c r="H7" s="64" t="s">
        <v>9</v>
      </c>
      <c r="I7" s="64" t="s">
        <v>10</v>
      </c>
      <c r="J7" s="64" t="s">
        <v>11</v>
      </c>
      <c r="K7" s="64" t="s">
        <v>12</v>
      </c>
      <c r="L7" s="59" t="s">
        <v>13</v>
      </c>
      <c r="M7" s="60" t="s">
        <v>14</v>
      </c>
      <c r="N7" s="61" t="s">
        <v>15</v>
      </c>
    </row>
    <row r="8" spans="1:14" s="15" customFormat="1" ht="45" customHeight="1" thickBot="1" x14ac:dyDescent="0.25">
      <c r="A8" s="127">
        <v>1</v>
      </c>
      <c r="B8" s="128">
        <v>629</v>
      </c>
      <c r="C8" s="129" t="s">
        <v>117</v>
      </c>
      <c r="D8" s="64" t="s">
        <v>74</v>
      </c>
      <c r="E8" s="55">
        <v>30565678</v>
      </c>
      <c r="F8" s="153">
        <f>SUM(M8:M8)</f>
        <v>5678.39</v>
      </c>
      <c r="G8" s="130" t="s">
        <v>48</v>
      </c>
      <c r="H8" s="64" t="s">
        <v>95</v>
      </c>
      <c r="I8" s="131" t="s">
        <v>87</v>
      </c>
      <c r="J8" s="132" t="s">
        <v>53</v>
      </c>
      <c r="K8" s="132">
        <v>1084</v>
      </c>
      <c r="L8" s="131" t="s">
        <v>110</v>
      </c>
      <c r="M8" s="133">
        <v>5678.39</v>
      </c>
      <c r="N8" s="134" t="s">
        <v>84</v>
      </c>
    </row>
    <row r="9" spans="1:14" s="15" customFormat="1" ht="12.75" customHeight="1" x14ac:dyDescent="0.2">
      <c r="A9" s="182">
        <v>2</v>
      </c>
      <c r="B9" s="185">
        <v>630</v>
      </c>
      <c r="C9" s="173" t="s">
        <v>117</v>
      </c>
      <c r="D9" s="176" t="s">
        <v>28</v>
      </c>
      <c r="E9" s="185">
        <v>335278</v>
      </c>
      <c r="F9" s="201">
        <f>SUM(M9:M10)</f>
        <v>168453.75</v>
      </c>
      <c r="G9" s="185" t="s">
        <v>29</v>
      </c>
      <c r="H9" s="176" t="s">
        <v>18</v>
      </c>
      <c r="I9" s="209" t="s">
        <v>24</v>
      </c>
      <c r="J9" s="75" t="s">
        <v>31</v>
      </c>
      <c r="K9" s="75">
        <v>2645282</v>
      </c>
      <c r="L9" s="75" t="s">
        <v>110</v>
      </c>
      <c r="M9" s="62">
        <v>102336.06</v>
      </c>
      <c r="N9" s="91" t="s">
        <v>84</v>
      </c>
    </row>
    <row r="10" spans="1:14" s="15" customFormat="1" ht="22.5" customHeight="1" thickBot="1" x14ac:dyDescent="0.25">
      <c r="A10" s="184"/>
      <c r="B10" s="187"/>
      <c r="C10" s="200"/>
      <c r="D10" s="189"/>
      <c r="E10" s="187"/>
      <c r="F10" s="203"/>
      <c r="G10" s="187"/>
      <c r="H10" s="189"/>
      <c r="I10" s="208"/>
      <c r="J10" s="73" t="s">
        <v>25</v>
      </c>
      <c r="K10" s="73">
        <v>645213</v>
      </c>
      <c r="L10" s="73" t="s">
        <v>110</v>
      </c>
      <c r="M10" s="63">
        <v>66117.69</v>
      </c>
      <c r="N10" s="92" t="s">
        <v>84</v>
      </c>
    </row>
    <row r="11" spans="1:14" s="15" customFormat="1" ht="30.75" customHeight="1" thickBot="1" x14ac:dyDescent="0.25">
      <c r="A11" s="135">
        <v>3</v>
      </c>
      <c r="B11" s="136">
        <v>631</v>
      </c>
      <c r="C11" s="137" t="s">
        <v>117</v>
      </c>
      <c r="D11" s="138" t="s">
        <v>32</v>
      </c>
      <c r="E11" s="136">
        <v>4851409</v>
      </c>
      <c r="F11" s="154">
        <f>SUM(M11:M11)</f>
        <v>21579.32</v>
      </c>
      <c r="G11" s="139" t="s">
        <v>33</v>
      </c>
      <c r="H11" s="138" t="s">
        <v>34</v>
      </c>
      <c r="I11" s="140" t="s">
        <v>24</v>
      </c>
      <c r="J11" s="140" t="s">
        <v>62</v>
      </c>
      <c r="K11" s="140">
        <v>36445426</v>
      </c>
      <c r="L11" s="140" t="s">
        <v>110</v>
      </c>
      <c r="M11" s="141">
        <v>21579.32</v>
      </c>
      <c r="N11" s="142" t="s">
        <v>84</v>
      </c>
    </row>
    <row r="12" spans="1:14" s="8" customFormat="1" ht="25.5" customHeight="1" thickBot="1" x14ac:dyDescent="0.25">
      <c r="A12" s="1"/>
      <c r="B12" s="2"/>
      <c r="C12" s="3"/>
      <c r="D12" s="16" t="s">
        <v>39</v>
      </c>
      <c r="E12" s="17"/>
      <c r="F12" s="18">
        <f>SUM(F8:F11)</f>
        <v>195711.46000000002</v>
      </c>
      <c r="G12" s="3"/>
      <c r="H12" s="19"/>
      <c r="I12" s="20"/>
      <c r="J12" s="20"/>
      <c r="K12" s="20"/>
      <c r="L12" s="21"/>
      <c r="M12" s="22">
        <f>SUM(M8:M11)</f>
        <v>195711.46000000002</v>
      </c>
      <c r="N12" s="23"/>
    </row>
    <row r="15" spans="1:14" s="8" customFormat="1" x14ac:dyDescent="0.2">
      <c r="A15" s="1"/>
      <c r="B15" s="2"/>
      <c r="C15" s="3"/>
      <c r="D15" s="20"/>
      <c r="E15" s="5"/>
      <c r="F15" s="6"/>
      <c r="G15" s="7"/>
      <c r="H15" s="19"/>
      <c r="I15" s="24"/>
      <c r="J15" s="24"/>
      <c r="K15" s="24"/>
      <c r="L15" s="25"/>
      <c r="M15" s="26"/>
      <c r="N15" s="27"/>
    </row>
    <row r="16" spans="1:14" s="8" customFormat="1" x14ac:dyDescent="0.2">
      <c r="A16" s="1"/>
      <c r="B16" s="2"/>
      <c r="C16" s="3"/>
      <c r="D16" s="20"/>
      <c r="E16" s="5"/>
      <c r="F16" s="6"/>
      <c r="G16" s="7"/>
      <c r="H16" s="19"/>
      <c r="I16" s="24"/>
      <c r="J16" s="24"/>
      <c r="K16" s="24"/>
      <c r="L16" s="25"/>
      <c r="M16" s="26"/>
      <c r="N16" s="27"/>
    </row>
    <row r="17" spans="1:14" s="8" customFormat="1" x14ac:dyDescent="0.2">
      <c r="A17" s="1"/>
      <c r="B17" s="2"/>
      <c r="C17" s="3"/>
      <c r="D17" s="20"/>
      <c r="E17" s="5"/>
      <c r="F17" s="6"/>
      <c r="G17" s="7"/>
      <c r="H17" s="19"/>
      <c r="I17" s="24"/>
      <c r="J17" s="24"/>
      <c r="K17" s="24"/>
      <c r="L17" s="25"/>
      <c r="M17" s="26"/>
      <c r="N17" s="27"/>
    </row>
    <row r="18" spans="1:14" s="8" customFormat="1" x14ac:dyDescent="0.2">
      <c r="A18" s="1"/>
      <c r="B18" s="2"/>
      <c r="C18" s="3"/>
      <c r="D18" s="20"/>
      <c r="E18" s="5"/>
      <c r="F18" s="6"/>
      <c r="G18" s="9"/>
      <c r="H18" s="19"/>
      <c r="I18" s="24"/>
      <c r="J18" s="24"/>
      <c r="K18" s="24"/>
      <c r="L18" s="25"/>
      <c r="M18" s="26"/>
      <c r="N18" s="27"/>
    </row>
    <row r="19" spans="1:14" s="8" customFormat="1" ht="15" x14ac:dyDescent="0.25">
      <c r="A19" s="1"/>
      <c r="B19" s="2"/>
      <c r="C19" s="3"/>
      <c r="D19" s="28" t="s">
        <v>40</v>
      </c>
      <c r="E19" s="29"/>
      <c r="F19" s="6"/>
      <c r="G19" s="7"/>
      <c r="H19" s="3"/>
      <c r="I19" s="28" t="s">
        <v>41</v>
      </c>
      <c r="J19" s="30"/>
      <c r="K19" s="31" t="s">
        <v>42</v>
      </c>
      <c r="L19" s="32"/>
      <c r="M19" s="33"/>
      <c r="N19" s="34"/>
    </row>
    <row r="20" spans="1:14" s="8" customFormat="1" ht="15" x14ac:dyDescent="0.25">
      <c r="A20" s="1"/>
      <c r="B20" s="2"/>
      <c r="C20" s="3"/>
      <c r="D20" s="35" t="s">
        <v>43</v>
      </c>
      <c r="E20" s="29"/>
      <c r="F20" s="6"/>
      <c r="G20" s="7"/>
      <c r="H20" s="3"/>
      <c r="I20" s="35" t="s">
        <v>44</v>
      </c>
      <c r="J20" s="30"/>
      <c r="K20" s="31" t="s">
        <v>45</v>
      </c>
      <c r="L20" s="32"/>
      <c r="M20" s="33"/>
      <c r="N20" s="34"/>
    </row>
    <row r="21" spans="1:14" s="8" customFormat="1" x14ac:dyDescent="0.2">
      <c r="A21" s="1"/>
      <c r="B21" s="2"/>
      <c r="C21" s="3"/>
      <c r="D21" s="36"/>
      <c r="E21" s="5"/>
      <c r="F21" s="6"/>
      <c r="G21" s="7"/>
      <c r="H21" s="3"/>
      <c r="I21" s="37"/>
      <c r="J21" s="37"/>
      <c r="K21" s="37"/>
      <c r="L21" s="38"/>
      <c r="M21" s="33"/>
      <c r="N21" s="34"/>
    </row>
  </sheetData>
  <sheetProtection selectLockedCells="1" selectUnlockedCells="1"/>
  <mergeCells count="10">
    <mergeCell ref="I9:I10"/>
    <mergeCell ref="D3:K3"/>
    <mergeCell ref="F9:F10"/>
    <mergeCell ref="G9:G10"/>
    <mergeCell ref="H9:H10"/>
    <mergeCell ref="A9:A10"/>
    <mergeCell ref="B9:B10"/>
    <mergeCell ref="C9:C10"/>
    <mergeCell ref="D9:D10"/>
    <mergeCell ref="E9:E10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C3808-ECE5-48AC-A2BB-967BDE225759}">
  <sheetPr>
    <tabColor theme="0"/>
  </sheetPr>
  <dimension ref="A1:N23"/>
  <sheetViews>
    <sheetView tabSelected="1" zoomScaleNormal="100" workbookViewId="0">
      <selection activeCell="C16" sqref="C16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15" width="11" style="6" customWidth="1"/>
    <col min="16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B1" s="2" t="s">
        <v>0</v>
      </c>
    </row>
    <row r="3" spans="1:14" s="9" customFormat="1" ht="18" x14ac:dyDescent="0.25">
      <c r="A3" s="1"/>
      <c r="B3" s="2"/>
      <c r="C3" s="3"/>
      <c r="D3" s="7"/>
      <c r="E3" s="5"/>
      <c r="F3" s="210" t="s">
        <v>107</v>
      </c>
      <c r="G3" s="210"/>
      <c r="H3" s="210"/>
      <c r="I3" s="210"/>
      <c r="J3" s="210"/>
      <c r="K3" s="7"/>
      <c r="M3" s="10"/>
      <c r="N3" s="11"/>
    </row>
    <row r="4" spans="1:14" s="9" customFormat="1" ht="18" x14ac:dyDescent="0.25">
      <c r="A4" s="1"/>
      <c r="B4" s="2"/>
      <c r="C4" s="3"/>
      <c r="D4" s="7"/>
      <c r="E4" s="5"/>
      <c r="F4" s="12"/>
      <c r="G4" s="101" t="s">
        <v>116</v>
      </c>
      <c r="H4" s="1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115</v>
      </c>
      <c r="D6" s="7"/>
    </row>
    <row r="7" spans="1:14" s="15" customFormat="1" ht="32.25" customHeight="1" thickBot="1" x14ac:dyDescent="0.25">
      <c r="A7" s="65" t="s">
        <v>2</v>
      </c>
      <c r="B7" s="66" t="s">
        <v>3</v>
      </c>
      <c r="C7" s="64" t="s">
        <v>4</v>
      </c>
      <c r="D7" s="66" t="s">
        <v>5</v>
      </c>
      <c r="E7" s="64" t="s">
        <v>6</v>
      </c>
      <c r="F7" s="64" t="s">
        <v>7</v>
      </c>
      <c r="G7" s="64" t="s">
        <v>8</v>
      </c>
      <c r="H7" s="64" t="s">
        <v>9</v>
      </c>
      <c r="I7" s="64" t="s">
        <v>10</v>
      </c>
      <c r="J7" s="64" t="s">
        <v>11</v>
      </c>
      <c r="K7" s="64" t="s">
        <v>12</v>
      </c>
      <c r="L7" s="59" t="s">
        <v>13</v>
      </c>
      <c r="M7" s="60" t="s">
        <v>14</v>
      </c>
      <c r="N7" s="61" t="s">
        <v>15</v>
      </c>
    </row>
    <row r="8" spans="1:14" s="15" customFormat="1" ht="46.5" customHeight="1" thickBot="1" x14ac:dyDescent="0.25">
      <c r="A8" s="148">
        <v>1</v>
      </c>
      <c r="B8" s="84">
        <v>512</v>
      </c>
      <c r="C8" s="85" t="s">
        <v>113</v>
      </c>
      <c r="D8" s="58" t="s">
        <v>74</v>
      </c>
      <c r="E8" s="105">
        <v>30565678</v>
      </c>
      <c r="F8" s="144">
        <f>SUM(M8:M8)</f>
        <v>514864.88</v>
      </c>
      <c r="G8" s="126" t="s">
        <v>48</v>
      </c>
      <c r="H8" s="58" t="s">
        <v>95</v>
      </c>
      <c r="I8" s="118" t="s">
        <v>90</v>
      </c>
      <c r="J8" s="116" t="s">
        <v>59</v>
      </c>
      <c r="K8" s="117">
        <v>295</v>
      </c>
      <c r="L8" s="118" t="s">
        <v>110</v>
      </c>
      <c r="M8" s="124">
        <v>514864.88</v>
      </c>
      <c r="N8" s="94" t="s">
        <v>83</v>
      </c>
    </row>
    <row r="9" spans="1:14" s="15" customFormat="1" ht="31.5" customHeight="1" thickBot="1" x14ac:dyDescent="0.25">
      <c r="A9" s="128">
        <v>2</v>
      </c>
      <c r="B9" s="66">
        <v>513</v>
      </c>
      <c r="C9" s="129" t="s">
        <v>113</v>
      </c>
      <c r="D9" s="64" t="s">
        <v>16</v>
      </c>
      <c r="E9" s="66">
        <v>33358111</v>
      </c>
      <c r="F9" s="103">
        <f>SUM(M9:M9)</f>
        <v>548385.31999999995</v>
      </c>
      <c r="G9" s="64" t="s">
        <v>17</v>
      </c>
      <c r="H9" s="64" t="s">
        <v>18</v>
      </c>
      <c r="I9" s="150" t="s">
        <v>30</v>
      </c>
      <c r="J9" s="151" t="s">
        <v>22</v>
      </c>
      <c r="K9" s="151">
        <v>1261</v>
      </c>
      <c r="L9" s="151" t="s">
        <v>110</v>
      </c>
      <c r="M9" s="152">
        <v>548385.31999999995</v>
      </c>
      <c r="N9" s="149" t="s">
        <v>83</v>
      </c>
    </row>
    <row r="10" spans="1:14" s="15" customFormat="1" x14ac:dyDescent="0.2">
      <c r="A10" s="182">
        <v>3</v>
      </c>
      <c r="B10" s="185">
        <v>514</v>
      </c>
      <c r="C10" s="173" t="s">
        <v>113</v>
      </c>
      <c r="D10" s="176" t="s">
        <v>32</v>
      </c>
      <c r="E10" s="185">
        <v>4851409</v>
      </c>
      <c r="F10" s="211">
        <f>SUM(M10:M13)</f>
        <v>1208749.29</v>
      </c>
      <c r="G10" s="204" t="s">
        <v>33</v>
      </c>
      <c r="H10" s="176" t="s">
        <v>34</v>
      </c>
      <c r="I10" s="87" t="s">
        <v>68</v>
      </c>
      <c r="J10" s="41" t="s">
        <v>86</v>
      </c>
      <c r="K10" s="42">
        <v>100302</v>
      </c>
      <c r="L10" s="41" t="s">
        <v>100</v>
      </c>
      <c r="M10" s="62">
        <v>21505.53</v>
      </c>
      <c r="N10" s="98" t="s">
        <v>83</v>
      </c>
    </row>
    <row r="11" spans="1:14" s="15" customFormat="1" x14ac:dyDescent="0.2">
      <c r="A11" s="183"/>
      <c r="B11" s="186"/>
      <c r="C11" s="174"/>
      <c r="D11" s="177"/>
      <c r="E11" s="186"/>
      <c r="F11" s="212"/>
      <c r="G11" s="205"/>
      <c r="H11" s="177"/>
      <c r="I11" s="216" t="s">
        <v>111</v>
      </c>
      <c r="J11" s="71" t="s">
        <v>85</v>
      </c>
      <c r="K11" s="71">
        <v>255</v>
      </c>
      <c r="L11" s="71" t="s">
        <v>110</v>
      </c>
      <c r="M11" s="88">
        <v>204534.83</v>
      </c>
      <c r="N11" s="97" t="s">
        <v>83</v>
      </c>
    </row>
    <row r="12" spans="1:14" s="15" customFormat="1" x14ac:dyDescent="0.2">
      <c r="A12" s="218"/>
      <c r="B12" s="219"/>
      <c r="C12" s="175"/>
      <c r="D12" s="178"/>
      <c r="E12" s="219"/>
      <c r="F12" s="213"/>
      <c r="G12" s="215"/>
      <c r="H12" s="178"/>
      <c r="I12" s="217"/>
      <c r="J12" s="71" t="s">
        <v>22</v>
      </c>
      <c r="K12" s="71">
        <v>1260</v>
      </c>
      <c r="L12" s="71" t="s">
        <v>110</v>
      </c>
      <c r="M12" s="88">
        <v>407124.81</v>
      </c>
      <c r="N12" s="95" t="s">
        <v>83</v>
      </c>
    </row>
    <row r="13" spans="1:14" s="15" customFormat="1" ht="13.5" thickBot="1" x14ac:dyDescent="0.25">
      <c r="A13" s="184"/>
      <c r="B13" s="187"/>
      <c r="C13" s="200"/>
      <c r="D13" s="189"/>
      <c r="E13" s="187"/>
      <c r="F13" s="214"/>
      <c r="G13" s="206"/>
      <c r="H13" s="189"/>
      <c r="I13" s="147" t="s">
        <v>24</v>
      </c>
      <c r="J13" s="76" t="s">
        <v>62</v>
      </c>
      <c r="K13" s="76">
        <v>36445425</v>
      </c>
      <c r="L13" s="76" t="s">
        <v>110</v>
      </c>
      <c r="M13" s="89">
        <v>575584.12</v>
      </c>
      <c r="N13" s="96" t="s">
        <v>83</v>
      </c>
    </row>
    <row r="14" spans="1:14" s="8" customFormat="1" ht="21" customHeight="1" thickBot="1" x14ac:dyDescent="0.25">
      <c r="A14" s="1"/>
      <c r="B14" s="2"/>
      <c r="C14" s="3"/>
      <c r="D14" s="16" t="s">
        <v>39</v>
      </c>
      <c r="E14" s="17"/>
      <c r="F14" s="18">
        <f>SUM(F8:F13)</f>
        <v>2271999.4900000002</v>
      </c>
      <c r="G14" s="3"/>
      <c r="H14" s="19"/>
      <c r="I14" s="20"/>
      <c r="J14" s="20"/>
      <c r="K14" s="20"/>
      <c r="L14" s="21"/>
      <c r="M14" s="22">
        <f>SUM(M8:M13)</f>
        <v>2271999.4900000002</v>
      </c>
      <c r="N14" s="23"/>
    </row>
    <row r="17" spans="1:14" s="8" customFormat="1" x14ac:dyDescent="0.2">
      <c r="A17" s="1"/>
      <c r="B17" s="2"/>
      <c r="C17" s="3"/>
      <c r="D17" s="20"/>
      <c r="E17" s="5"/>
      <c r="F17" s="6"/>
      <c r="G17" s="7"/>
      <c r="H17" s="19"/>
      <c r="I17" s="24"/>
      <c r="J17" s="24"/>
      <c r="K17" s="24"/>
      <c r="L17" s="25"/>
      <c r="M17" s="26"/>
      <c r="N17" s="27"/>
    </row>
    <row r="18" spans="1:14" s="8" customFormat="1" x14ac:dyDescent="0.2">
      <c r="A18" s="1"/>
      <c r="B18" s="2"/>
      <c r="C18" s="3"/>
      <c r="D18" s="20"/>
      <c r="E18" s="5"/>
      <c r="F18" s="6"/>
      <c r="G18" s="7"/>
      <c r="H18" s="19"/>
      <c r="I18" s="24"/>
      <c r="J18" s="24"/>
      <c r="K18" s="24"/>
      <c r="L18" s="25"/>
      <c r="M18" s="26"/>
      <c r="N18" s="27"/>
    </row>
    <row r="19" spans="1:14" s="8" customFormat="1" x14ac:dyDescent="0.2">
      <c r="A19" s="1"/>
      <c r="B19" s="2"/>
      <c r="C19" s="3"/>
      <c r="D19" s="20"/>
      <c r="E19" s="5"/>
      <c r="F19" s="6"/>
      <c r="G19" s="7"/>
      <c r="H19" s="19"/>
      <c r="I19" s="24"/>
      <c r="J19" s="24"/>
      <c r="K19" s="24"/>
      <c r="L19" s="25"/>
      <c r="M19" s="26"/>
      <c r="N19" s="27"/>
    </row>
    <row r="20" spans="1:14" s="8" customFormat="1" x14ac:dyDescent="0.2">
      <c r="A20" s="1"/>
      <c r="B20" s="2"/>
      <c r="C20" s="3"/>
      <c r="D20" s="20"/>
      <c r="E20" s="5"/>
      <c r="F20" s="6"/>
      <c r="G20" s="9"/>
      <c r="H20" s="19"/>
      <c r="I20" s="24"/>
      <c r="J20" s="24"/>
      <c r="K20" s="24"/>
      <c r="L20" s="25"/>
      <c r="M20" s="26"/>
      <c r="N20" s="27"/>
    </row>
    <row r="21" spans="1:14" s="8" customFormat="1" ht="15" x14ac:dyDescent="0.25">
      <c r="A21" s="1"/>
      <c r="B21" s="2"/>
      <c r="C21" s="3"/>
      <c r="D21" s="28" t="s">
        <v>40</v>
      </c>
      <c r="E21" s="29"/>
      <c r="F21" s="6"/>
      <c r="G21" s="7"/>
      <c r="H21" s="3"/>
      <c r="I21" s="28" t="s">
        <v>41</v>
      </c>
      <c r="J21" s="30"/>
      <c r="K21" s="31" t="s">
        <v>42</v>
      </c>
      <c r="L21" s="32"/>
      <c r="M21" s="33"/>
      <c r="N21" s="34"/>
    </row>
    <row r="22" spans="1:14" s="8" customFormat="1" ht="15" x14ac:dyDescent="0.25">
      <c r="A22" s="1"/>
      <c r="B22" s="2"/>
      <c r="C22" s="3"/>
      <c r="D22" s="35" t="s">
        <v>43</v>
      </c>
      <c r="E22" s="29"/>
      <c r="F22" s="6"/>
      <c r="G22" s="7"/>
      <c r="H22" s="3"/>
      <c r="I22" s="35" t="s">
        <v>44</v>
      </c>
      <c r="J22" s="30"/>
      <c r="K22" s="31" t="s">
        <v>45</v>
      </c>
      <c r="L22" s="32"/>
      <c r="M22" s="33"/>
      <c r="N22" s="34"/>
    </row>
    <row r="23" spans="1:14" s="8" customFormat="1" x14ac:dyDescent="0.2">
      <c r="A23" s="1"/>
      <c r="B23" s="2"/>
      <c r="C23" s="3"/>
      <c r="D23" s="36"/>
      <c r="E23" s="5"/>
      <c r="F23" s="6"/>
      <c r="G23" s="7"/>
      <c r="H23" s="3"/>
      <c r="I23" s="37"/>
      <c r="J23" s="37"/>
      <c r="K23" s="37"/>
      <c r="L23" s="38"/>
      <c r="M23" s="33"/>
      <c r="N23" s="34"/>
    </row>
  </sheetData>
  <sheetProtection selectLockedCells="1" selectUnlockedCells="1"/>
  <mergeCells count="10">
    <mergeCell ref="A10:A13"/>
    <mergeCell ref="B10:B13"/>
    <mergeCell ref="C10:C13"/>
    <mergeCell ref="D10:D13"/>
    <mergeCell ref="E10:E13"/>
    <mergeCell ref="F3:J3"/>
    <mergeCell ref="F10:F13"/>
    <mergeCell ref="G10:G13"/>
    <mergeCell ref="H10:H13"/>
    <mergeCell ref="I11:I12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U(10)-16.02.2023</vt:lpstr>
      <vt:lpstr>PNS(11)-15.02.2023</vt:lpstr>
      <vt:lpstr>UNICE CV(11)-16.02.2023</vt:lpstr>
      <vt:lpstr>PNS-CV(10+11)-15.02.2023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Serban</dc:creator>
  <cp:lastModifiedBy>Alina Serban</cp:lastModifiedBy>
  <cp:lastPrinted>2023-02-15T12:11:38Z</cp:lastPrinted>
  <dcterms:created xsi:type="dcterms:W3CDTF">2022-06-29T09:23:10Z</dcterms:created>
  <dcterms:modified xsi:type="dcterms:W3CDTF">2023-02-15T12:14:11Z</dcterms:modified>
</cp:coreProperties>
</file>