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FC7DCFC4-B8AD-4091-A918-306F2A24309B}" xr6:coauthVersionLast="47" xr6:coauthVersionMax="47" xr10:uidLastSave="{00000000-0000-0000-0000-000000000000}"/>
  <bookViews>
    <workbookView xWindow="-120" yWindow="-120" windowWidth="29040" windowHeight="15840" firstSheet="3" activeTab="4" xr2:uid="{A4B4B826-D651-456E-B967-13CD6F17FED2}"/>
  </bookViews>
  <sheets>
    <sheet name="PNS-post transp(05-partial)-12." sheetId="40" r:id="rId1"/>
    <sheet name="PNS-ADO(05-partial)-12.09" sheetId="39" r:id="rId2"/>
    <sheet name="PNS-Onco(05-partial)-12,09" sheetId="38" r:id="rId3"/>
    <sheet name="PNS oncologie-CV (05)-12.09" sheetId="28" r:id="rId4"/>
    <sheet name="PNS-transp(05-partial 2)-26.09" sheetId="41" r:id="rId5"/>
    <sheet name="PNS-Onco(05-partial 2)-26.09" sheetId="42" r:id="rId6"/>
    <sheet name="PNS onco-CV (05-rest)-25.09" sheetId="43" r:id="rId7"/>
    <sheet name="PNS-Diabet(fara mixt-ADO)-26.09" sheetId="44" r:id="rId8"/>
  </sheets>
  <externalReferences>
    <externalReference r:id="rId9"/>
  </externalReferences>
  <definedNames>
    <definedName name="_xlnm.Database" localSheetId="6">#REF!</definedName>
    <definedName name="_xlnm.Database" localSheetId="3">#REF!</definedName>
    <definedName name="_xlnm.Database" localSheetId="1">#REF!</definedName>
    <definedName name="_xlnm.Database" localSheetId="7">#REF!</definedName>
    <definedName name="_xlnm.Database" localSheetId="5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44" l="1"/>
  <c r="F12" i="44"/>
  <c r="F9" i="44"/>
  <c r="F15" i="44" s="1"/>
  <c r="F8" i="44"/>
  <c r="M17" i="43"/>
  <c r="M16" i="43"/>
  <c r="F14" i="43" s="1"/>
  <c r="M15" i="43"/>
  <c r="M14" i="43"/>
  <c r="M13" i="43"/>
  <c r="M12" i="43"/>
  <c r="F12" i="43"/>
  <c r="M11" i="43"/>
  <c r="M10" i="43"/>
  <c r="M9" i="43"/>
  <c r="F9" i="43"/>
  <c r="M8" i="43"/>
  <c r="M18" i="43" s="1"/>
  <c r="F8" i="43"/>
  <c r="M13" i="42"/>
  <c r="F11" i="42"/>
  <c r="F9" i="42"/>
  <c r="F13" i="42" s="1"/>
  <c r="F8" i="42"/>
  <c r="M12" i="41"/>
  <c r="F12" i="41"/>
  <c r="F9" i="41"/>
  <c r="F8" i="41"/>
  <c r="F18" i="43" l="1"/>
  <c r="F9" i="39" l="1"/>
  <c r="F8" i="40"/>
  <c r="M12" i="40"/>
  <c r="F9" i="40"/>
  <c r="F12" i="40" s="1"/>
  <c r="M15" i="39"/>
  <c r="F12" i="39"/>
  <c r="F8" i="39"/>
  <c r="F8" i="38"/>
  <c r="M13" i="38"/>
  <c r="F11" i="38"/>
  <c r="F9" i="38"/>
  <c r="F15" i="39" l="1"/>
  <c r="F13" i="38"/>
  <c r="F8" i="28"/>
  <c r="F12" i="28"/>
  <c r="F9" i="28"/>
  <c r="F14" i="28"/>
  <c r="M18" i="28"/>
  <c r="F18" i="28" l="1"/>
</calcChain>
</file>

<file path=xl/sharedStrings.xml><?xml version="1.0" encoding="utf-8"?>
<sst xmlns="http://schemas.openxmlformats.org/spreadsheetml/2006/main" count="498" uniqueCount="82">
  <si>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</si>
  <si>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</si>
  <si>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</si>
  <si>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</si>
  <si>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</si>
  <si>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</si>
  <si>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</si>
  <si>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</si>
  <si>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</si>
  <si>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</si>
  <si>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</si>
  <si>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</si>
  <si>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</si>
  <si>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</si>
  <si>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</si>
  <si>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</si>
  <si>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</si>
  <si>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</si>
  <si>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</si>
  <si>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</si>
  <si>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PNS</t>
  </si>
  <si>
    <t>VINCA</t>
  </si>
  <si>
    <t>SC NAPOFARM SRL</t>
  </si>
  <si>
    <t>CJNAP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</si>
  <si>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</si>
  <si>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</si>
  <si>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</si>
  <si>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</si>
  <si>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</si>
  <si>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</si>
  <si>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</si>
  <si>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</si>
  <si>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</si>
  <si>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</si>
  <si>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</si>
  <si>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</si>
  <si>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</si>
  <si>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</si>
  <si>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RO13TREZ2165069XXX039057</t>
  </si>
  <si>
    <t>CLAD</t>
  </si>
  <si>
    <t>HHS</t>
  </si>
  <si>
    <t>CJNAPCR</t>
  </si>
  <si>
    <t>CJPFL</t>
  </si>
  <si>
    <t>PBT</t>
  </si>
  <si>
    <t>SC ROOA IMPEX SRL</t>
  </si>
  <si>
    <t>SC ALLIANCE HEALTHCARE ROMANIA SRL</t>
  </si>
  <si>
    <t>PNS-CV</t>
  </si>
  <si>
    <t>VINCAP</t>
  </si>
  <si>
    <t>SC CLADONIA FARM SRL</t>
  </si>
  <si>
    <t>FLRO</t>
  </si>
  <si>
    <t>SC HERA HEALTH  SOLUTIONS SRL</t>
  </si>
  <si>
    <t>TREZORERIA 
CLUJ-NAPOCA</t>
  </si>
  <si>
    <t>NPGCAS</t>
  </si>
  <si>
    <t xml:space="preserve">BORDEROU PLĂŢI CESIUNI PNS (Oncologie) COST-VOLUM </t>
  </si>
  <si>
    <t xml:space="preserve">SC NAPOFARM SRL </t>
  </si>
  <si>
    <t>31.05.2023</t>
  </si>
  <si>
    <t>100 199</t>
  </si>
  <si>
    <t xml:space="preserve"> Nr. Ordonanţare 3488/F23/12.09.2023</t>
  </si>
  <si>
    <t xml:space="preserve">BORDEROU PLĂŢI CESIUNI PNS - Oncologie </t>
  </si>
  <si>
    <t>luna mai 2023 (plata partiala)</t>
  </si>
  <si>
    <t xml:space="preserve"> Nr. Ordonanţare: 3489/F23/12.09.2023</t>
  </si>
  <si>
    <t>12.09.2023</t>
  </si>
  <si>
    <t xml:space="preserve"> Nr. Ordonanţare: 3491/F23/12.09.2023</t>
  </si>
  <si>
    <t>BORDEROU PLĂŢI CESIUNI PNS - ADO</t>
  </si>
  <si>
    <t xml:space="preserve"> Nr. Ordonanţare: 3492/F23/12.09.2023</t>
  </si>
  <si>
    <t>BORDEROU PLĂŢI CESIUNI PNS - stări post-transplant</t>
  </si>
  <si>
    <t>luna mai 2023 (plată parțială)</t>
  </si>
  <si>
    <t>luna mai 2023 ( plată parțială)</t>
  </si>
  <si>
    <t>luna  MAI 2023 (plată parțială)</t>
  </si>
  <si>
    <t>luna mai 2023 (plată parțială 2)</t>
  </si>
  <si>
    <t xml:space="preserve"> Nr. Ordonanţare: 3498/F23/26.09.2023</t>
  </si>
  <si>
    <t>26.09.2023</t>
  </si>
  <si>
    <t>luna mai 2023 (plata partiala 2)</t>
  </si>
  <si>
    <t xml:space="preserve"> Nr. Ordonanţare: 3497/F23/26.09.2023</t>
  </si>
  <si>
    <t>luna  MAI 2023-rest plata</t>
  </si>
  <si>
    <t xml:space="preserve"> Nr. Ordonanţare 3494/F23/25.09.2023</t>
  </si>
  <si>
    <t>val factura platita</t>
  </si>
  <si>
    <t>val factura initiala</t>
  </si>
  <si>
    <t>25.09.2023</t>
  </si>
  <si>
    <t>BORDEROU PLĂŢI CESIUNI PNS - DIABET -mai 2023</t>
  </si>
  <si>
    <t xml:space="preserve">                               plata partiala ( fara MIXTE-ADO)</t>
  </si>
  <si>
    <t xml:space="preserve"> Nr. Ordonanţare: 3496/F23/26.09.2023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</si>
</sst>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4" fontId="1" fillId="0" borderId="5" xfId="1" applyNumberFormat="1" applyBorder="1" applyAlignment="1">
      <alignment horizontal="right"/>
    </xf>
    <xf numFmtId="4" fontId="2" fillId="0" borderId="15" xfId="1" applyNumberFormat="1" applyFont="1" applyBorder="1" applyAlignment="1">
      <alignment horizontal="center" wrapText="1"/>
    </xf>
    <xf numFmtId="4" fontId="2" fillId="0" borderId="15" xfId="1" applyNumberFormat="1" applyFont="1" applyBorder="1" applyAlignment="1">
      <alignment horizontal="right" wrapText="1"/>
    </xf>
    <xf numFmtId="0" fontId="2" fillId="0" borderId="18" xfId="1" applyFont="1" applyBorder="1" applyAlignment="1">
      <alignment horizontal="center" wrapText="1"/>
    </xf>
    <xf numFmtId="4" fontId="1" fillId="0" borderId="8" xfId="1" applyNumberFormat="1" applyBorder="1" applyAlignment="1">
      <alignment horizontal="right"/>
    </xf>
    <xf numFmtId="0" fontId="2" fillId="0" borderId="15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5" xfId="1" applyFont="1" applyBorder="1" applyAlignment="1">
      <alignment horizontal="center"/>
    </xf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2" xfId="1" applyBorder="1" applyAlignment="1">
      <alignment horizontal="left"/>
    </xf>
    <xf numFmtId="0" fontId="1" fillId="0" borderId="6" xfId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3" fillId="0" borderId="21" xfId="1" applyFont="1" applyBorder="1" applyAlignment="1">
      <alignment horizontal="center"/>
    </xf>
    <xf numFmtId="4" fontId="2" fillId="0" borderId="13" xfId="1" applyNumberFormat="1" applyFont="1" applyBorder="1" applyAlignment="1">
      <alignment horizontal="right"/>
    </xf>
    <xf numFmtId="0" fontId="1" fillId="0" borderId="21" xfId="1" applyBorder="1"/>
    <xf numFmtId="1" fontId="1" fillId="0" borderId="8" xfId="1" applyNumberFormat="1" applyBorder="1" applyAlignment="1">
      <alignment horizontal="left"/>
    </xf>
    <xf numFmtId="4" fontId="1" fillId="0" borderId="5" xfId="1" applyNumberFormat="1" applyBorder="1" applyAlignment="1">
      <alignment horizontal="right" vertical="center"/>
    </xf>
    <xf numFmtId="4" fontId="3" fillId="0" borderId="21" xfId="1" applyNumberFormat="1" applyFont="1" applyBorder="1" applyAlignment="1">
      <alignment horizontal="right"/>
    </xf>
    <xf numFmtId="0" fontId="11" fillId="0" borderId="21" xfId="1" applyFont="1" applyBorder="1" applyAlignment="1">
      <alignment wrapText="1"/>
    </xf>
    <xf numFmtId="0" fontId="1" fillId="0" borderId="23" xfId="1" applyBorder="1" applyAlignment="1">
      <alignment horizontal="center"/>
    </xf>
    <xf numFmtId="0" fontId="11" fillId="0" borderId="21" xfId="1" applyFont="1" applyBorder="1" applyAlignment="1">
      <alignment horizontal="left" wrapText="1"/>
    </xf>
    <xf numFmtId="1" fontId="1" fillId="0" borderId="2" xfId="1" applyNumberFormat="1" applyBorder="1"/>
    <xf numFmtId="0" fontId="2" fillId="0" borderId="25" xfId="1" applyFont="1" applyBorder="1" applyAlignment="1">
      <alignment horizontal="center" wrapText="1"/>
    </xf>
    <xf numFmtId="4" fontId="2" fillId="0" borderId="12" xfId="1" applyNumberFormat="1" applyFont="1" applyBorder="1" applyAlignment="1">
      <alignment horizontal="right"/>
    </xf>
    <xf numFmtId="4" fontId="1" fillId="0" borderId="2" xfId="1" applyNumberFormat="1" applyBorder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2" fillId="0" borderId="17" xfId="1" applyFont="1" applyBorder="1" applyAlignment="1">
      <alignment horizontal="center"/>
    </xf>
    <xf numFmtId="1" fontId="1" fillId="0" borderId="5" xfId="1" applyNumberFormat="1" applyBorder="1" applyAlignment="1">
      <alignment horizontal="left" vertical="center"/>
    </xf>
    <xf numFmtId="4" fontId="11" fillId="0" borderId="21" xfId="1" applyNumberFormat="1" applyFont="1" applyBorder="1" applyAlignment="1">
      <alignment horizontal="right"/>
    </xf>
    <xf numFmtId="4" fontId="1" fillId="0" borderId="21" xfId="1" applyNumberFormat="1" applyBorder="1" applyAlignment="1">
      <alignment horizontal="right"/>
    </xf>
    <xf numFmtId="1" fontId="1" fillId="0" borderId="21" xfId="1" applyNumberFormat="1" applyBorder="1" applyAlignment="1">
      <alignment horizontal="left"/>
    </xf>
    <xf numFmtId="0" fontId="1" fillId="0" borderId="8" xfId="1" applyBorder="1" applyAlignment="1">
      <alignment horizontal="left" vertical="center"/>
    </xf>
    <xf numFmtId="1" fontId="1" fillId="0" borderId="2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4" fontId="1" fillId="0" borderId="8" xfId="1" applyNumberFormat="1" applyBorder="1" applyAlignment="1">
      <alignment horizontal="right" vertical="center"/>
    </xf>
    <xf numFmtId="1" fontId="1" fillId="0" borderId="8" xfId="1" applyNumberFormat="1" applyBorder="1"/>
    <xf numFmtId="0" fontId="3" fillId="0" borderId="21" xfId="1" applyFont="1" applyBorder="1" applyAlignment="1">
      <alignment horizontal="left"/>
    </xf>
    <xf numFmtId="0" fontId="1" fillId="0" borderId="22" xfId="1" applyBorder="1" applyAlignment="1">
      <alignment horizontal="center"/>
    </xf>
    <xf numFmtId="0" fontId="2" fillId="0" borderId="8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0" fontId="2" fillId="0" borderId="2" xfId="1" applyFont="1" applyBorder="1"/>
    <xf numFmtId="0" fontId="3" fillId="0" borderId="2" xfId="1" applyFont="1" applyBorder="1"/>
    <xf numFmtId="4" fontId="3" fillId="0" borderId="2" xfId="1" applyNumberFormat="1" applyFont="1" applyBorder="1"/>
    <xf numFmtId="0" fontId="2" fillId="0" borderId="2" xfId="1" applyFont="1" applyBorder="1" applyAlignment="1">
      <alignment wrapText="1"/>
    </xf>
    <xf numFmtId="4" fontId="2" fillId="0" borderId="15" xfId="1" applyNumberFormat="1" applyFont="1" applyBorder="1" applyAlignment="1">
      <alignment wrapText="1"/>
    </xf>
    <xf numFmtId="0" fontId="2" fillId="0" borderId="15" xfId="1" applyFont="1" applyBorder="1"/>
    <xf numFmtId="0" fontId="2" fillId="0" borderId="15" xfId="1" applyFont="1" applyBorder="1" applyAlignment="1">
      <alignment wrapText="1"/>
    </xf>
    <xf numFmtId="0" fontId="2" fillId="0" borderId="17" xfId="1" applyFont="1" applyBorder="1"/>
    <xf numFmtId="14" fontId="2" fillId="0" borderId="15" xfId="1" applyNumberFormat="1" applyFont="1" applyBorder="1" applyAlignment="1">
      <alignment horizontal="left"/>
    </xf>
    <xf numFmtId="0" fontId="4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1" fontId="1" fillId="0" borderId="2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4" fontId="2" fillId="0" borderId="2" xfId="1" applyNumberFormat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14" fontId="2" fillId="0" borderId="8" xfId="1" applyNumberFormat="1" applyFont="1" applyBorder="1" applyAlignment="1">
      <alignment horizontal="left"/>
    </xf>
    <xf numFmtId="4" fontId="2" fillId="0" borderId="2" xfId="1" applyNumberFormat="1" applyFont="1" applyBorder="1"/>
    <xf numFmtId="4" fontId="2" fillId="0" borderId="5" xfId="1" applyNumberFormat="1" applyFont="1" applyBorder="1"/>
    <xf numFmtId="4" fontId="2" fillId="0" borderId="8" xfId="1" applyNumberFormat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1" fontId="1" fillId="0" borderId="8" xfId="1" applyNumberFormat="1" applyBorder="1" applyAlignment="1">
      <alignment horizontal="left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7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4" fontId="2" fillId="0" borderId="15" xfId="1" applyNumberFormat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14" fontId="2" fillId="0" borderId="24" xfId="1" applyNumberFormat="1" applyFont="1" applyBorder="1" applyAlignment="1">
      <alignment horizontal="center"/>
    </xf>
    <xf numFmtId="4" fontId="2" fillId="0" borderId="15" xfId="1" applyNumberFormat="1" applyFont="1" applyBorder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1" fontId="1" fillId="0" borderId="15" xfId="1" applyNumberFormat="1" applyBorder="1" applyAlignment="1">
      <alignment horizontal="left"/>
    </xf>
    <xf numFmtId="1" fontId="1" fillId="0" borderId="16" xfId="1" applyNumberFormat="1" applyBorder="1" applyAlignment="1">
      <alignment horizontal="left"/>
    </xf>
    <xf numFmtId="1" fontId="1" fillId="0" borderId="14" xfId="1" applyNumberFormat="1" applyBorder="1" applyAlignment="1">
      <alignment horizontal="left"/>
    </xf>
    <xf numFmtId="1" fontId="1" fillId="0" borderId="15" xfId="1" applyNumberFormat="1" applyBorder="1" applyAlignment="1">
      <alignment horizontal="left" wrapText="1"/>
    </xf>
    <xf numFmtId="1" fontId="1" fillId="0" borderId="24" xfId="1" applyNumberFormat="1" applyBorder="1" applyAlignment="1">
      <alignment horizontal="left" wrapText="1"/>
    </xf>
    <xf numFmtId="4" fontId="2" fillId="0" borderId="2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8" xfId="1" applyBorder="1" applyAlignment="1">
      <alignment horizontal="lef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 wrapText="1"/>
    </xf>
    <xf numFmtId="0" fontId="2" fillId="0" borderId="16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4" fontId="2" fillId="0" borderId="27" xfId="1" applyNumberFormat="1" applyFont="1" applyBorder="1" applyAlignment="1">
      <alignment horizontal="right" wrapText="1"/>
    </xf>
    <xf numFmtId="0" fontId="1" fillId="0" borderId="0" xfId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14" xfId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4" fontId="2" fillId="0" borderId="14" xfId="1" applyNumberFormat="1" applyFont="1" applyBorder="1" applyAlignment="1">
      <alignment horizontal="right" wrapText="1"/>
    </xf>
    <xf numFmtId="0" fontId="2" fillId="0" borderId="14" xfId="1" applyFont="1" applyBorder="1" applyAlignment="1">
      <alignment horizontal="left" wrapText="1"/>
    </xf>
    <xf numFmtId="0" fontId="1" fillId="0" borderId="14" xfId="1" applyBorder="1" applyAlignment="1">
      <alignment horizontal="left"/>
    </xf>
    <xf numFmtId="0" fontId="1" fillId="0" borderId="14" xfId="1" applyBorder="1" applyAlignment="1">
      <alignment horizontal="left" vertical="center"/>
    </xf>
    <xf numFmtId="1" fontId="1" fillId="0" borderId="14" xfId="1" applyNumberFormat="1" applyBorder="1" applyAlignment="1">
      <alignment horizontal="left" vertical="center"/>
    </xf>
    <xf numFmtId="4" fontId="1" fillId="0" borderId="14" xfId="1" applyNumberFormat="1" applyBorder="1" applyAlignment="1">
      <alignment horizontal="right"/>
    </xf>
    <xf numFmtId="4" fontId="1" fillId="0" borderId="14" xfId="1" applyNumberFormat="1" applyBorder="1" applyAlignment="1">
      <alignment horizontal="right" vertical="center"/>
    </xf>
    <xf numFmtId="0" fontId="1" fillId="0" borderId="29" xfId="1" applyBorder="1" applyAlignment="1">
      <alignment horizontal="center"/>
    </xf>
    <xf numFmtId="0" fontId="2" fillId="0" borderId="30" xfId="1" applyFont="1" applyBorder="1" applyAlignment="1">
      <alignment horizontal="center" wrapText="1"/>
    </xf>
    <xf numFmtId="0" fontId="2" fillId="0" borderId="31" xfId="1" applyFont="1" applyBorder="1" applyAlignment="1">
      <alignment horizontal="center"/>
    </xf>
    <xf numFmtId="0" fontId="2" fillId="0" borderId="31" xfId="1" applyFont="1" applyBorder="1" applyAlignment="1">
      <alignment horizontal="center" wrapText="1"/>
    </xf>
    <xf numFmtId="4" fontId="2" fillId="0" borderId="31" xfId="1" applyNumberFormat="1" applyFont="1" applyBorder="1" applyAlignment="1">
      <alignment horizontal="right" wrapText="1"/>
    </xf>
    <xf numFmtId="0" fontId="2" fillId="0" borderId="31" xfId="1" applyFont="1" applyBorder="1" applyAlignment="1">
      <alignment horizontal="left" wrapText="1"/>
    </xf>
    <xf numFmtId="0" fontId="1" fillId="0" borderId="31" xfId="1" applyBorder="1" applyAlignment="1">
      <alignment horizontal="left"/>
    </xf>
    <xf numFmtId="0" fontId="1" fillId="0" borderId="31" xfId="1" applyBorder="1" applyAlignment="1">
      <alignment horizontal="left" vertical="center"/>
    </xf>
    <xf numFmtId="1" fontId="1" fillId="0" borderId="31" xfId="1" applyNumberFormat="1" applyBorder="1" applyAlignment="1">
      <alignment horizontal="left" vertical="center"/>
    </xf>
    <xf numFmtId="4" fontId="1" fillId="0" borderId="31" xfId="1" applyNumberFormat="1" applyBorder="1" applyAlignment="1">
      <alignment horizontal="right"/>
    </xf>
    <xf numFmtId="4" fontId="1" fillId="0" borderId="31" xfId="1" applyNumberFormat="1" applyBorder="1" applyAlignment="1">
      <alignment horizontal="right" vertical="center"/>
    </xf>
    <xf numFmtId="0" fontId="1" fillId="0" borderId="32" xfId="1" applyBorder="1" applyAlignment="1">
      <alignment horizontal="center"/>
    </xf>
    <xf numFmtId="3" fontId="2" fillId="0" borderId="2" xfId="1" applyNumberFormat="1" applyFont="1" applyBorder="1" applyAlignment="1">
      <alignment horizontal="center" wrapText="1"/>
    </xf>
    <xf numFmtId="4" fontId="2" fillId="0" borderId="0" xfId="1" applyNumberFormat="1" applyFont="1"/>
    <xf numFmtId="0" fontId="13" fillId="0" borderId="0" xfId="1" applyFont="1" applyAlignment="1">
      <alignment horizontal="left"/>
    </xf>
    <xf numFmtId="0" fontId="12" fillId="0" borderId="0" xfId="1" applyFont="1" applyAlignment="1">
      <alignment horizontal="left" vertical="center"/>
    </xf>
    <xf numFmtId="0" fontId="2" fillId="0" borderId="28" xfId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1" fontId="1" fillId="0" borderId="14" xfId="1" applyNumberFormat="1" applyBorder="1"/>
    <xf numFmtId="4" fontId="2" fillId="0" borderId="5" xfId="1" applyNumberFormat="1" applyFont="1" applyBorder="1" applyAlignment="1">
      <alignment horizontal="right" wrapText="1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09\plati%20%20cesiuni%20septembrie%202023.xlsx" TargetMode="External"/><Relationship Id="rId1" Type="http://schemas.openxmlformats.org/officeDocument/2006/relationships/externalLinkPath" Target="file:///C:\Users\alinas\ALINA\CESIUNI\PLATI%20CESIUNI\2023\09\plati%20%20cesiuni%20septembr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NS(05)"/>
      <sheetName val="PNS-post transp(05-partial)"/>
      <sheetName val="PNS-transp. (05-partial 2)-26.9"/>
      <sheetName val="PNS-ADO(05-partial)-12.09"/>
      <sheetName val="PNS-Onco(05-partial)-12,09"/>
      <sheetName val="PNS-Onco(05-partial 2)-26.09"/>
      <sheetName val="PNS oncologie-CV (05-par)-12.09"/>
      <sheetName val="PNS oncologie-CV (05-rest)-25.0"/>
      <sheetName val="PNS-Diabet(fara mixt-ADO)-26.09"/>
      <sheetName val="PNS-Mixt-ado (rest plata)"/>
      <sheetName val="registru intra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0749-2659-4F6F-B05B-429A731F4B65}">
  <sheetPr>
    <tabColor theme="0"/>
  </sheetPr>
  <dimension ref="A1:N18"/>
  <sheetViews>
    <sheetView zoomScaleNormal="100" workbookViewId="0">
      <selection activeCell="G5" sqref="G5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65</v>
      </c>
      <c r="G3" s="100"/>
      <c r="H3" s="100"/>
      <c r="I3" s="100"/>
      <c r="J3" s="100"/>
      <c r="K3" s="7"/>
      <c r="M3" s="10"/>
      <c r="N3" s="11"/>
    </row>
    <row r="4" spans="1:14" s="9" customFormat="1" ht="18" customHeight="1" x14ac:dyDescent="0.2">
      <c r="A4" s="1"/>
      <c r="B4" s="2"/>
      <c r="C4" s="3"/>
      <c r="D4" s="7"/>
      <c r="E4" s="5"/>
      <c r="F4" s="12"/>
      <c r="G4" s="106" t="s">
        <v>66</v>
      </c>
      <c r="H4" s="106"/>
      <c r="I4" s="106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64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36.75" customHeight="1" thickBot="1" x14ac:dyDescent="0.25">
      <c r="A8" s="98">
        <v>1</v>
      </c>
      <c r="B8" s="46">
        <v>3054</v>
      </c>
      <c r="C8" s="99" t="s">
        <v>61</v>
      </c>
      <c r="D8" s="97" t="s">
        <v>24</v>
      </c>
      <c r="E8" s="46">
        <v>335278</v>
      </c>
      <c r="F8" s="95">
        <f>SUM(M8:M8)</f>
        <v>90.28</v>
      </c>
      <c r="G8" s="96" t="s">
        <v>25</v>
      </c>
      <c r="H8" s="97" t="s">
        <v>18</v>
      </c>
      <c r="I8" s="47" t="s">
        <v>19</v>
      </c>
      <c r="J8" s="49" t="s">
        <v>42</v>
      </c>
      <c r="K8" s="49">
        <v>10172</v>
      </c>
      <c r="L8" s="49" t="s">
        <v>55</v>
      </c>
      <c r="M8" s="39">
        <v>90.28</v>
      </c>
      <c r="N8" s="55" t="s">
        <v>20</v>
      </c>
    </row>
    <row r="9" spans="1:14" s="15" customFormat="1" ht="17.25" customHeight="1" x14ac:dyDescent="0.2">
      <c r="A9" s="107">
        <v>2</v>
      </c>
      <c r="B9" s="110">
        <v>3055</v>
      </c>
      <c r="C9" s="113" t="s">
        <v>61</v>
      </c>
      <c r="D9" s="101" t="s">
        <v>28</v>
      </c>
      <c r="E9" s="110">
        <v>4851409</v>
      </c>
      <c r="F9" s="116">
        <f>SUM(M9:M11)</f>
        <v>6526.97</v>
      </c>
      <c r="G9" s="110" t="s">
        <v>29</v>
      </c>
      <c r="H9" s="101" t="s">
        <v>30</v>
      </c>
      <c r="I9" s="104" t="s">
        <v>22</v>
      </c>
      <c r="J9" s="54" t="s">
        <v>23</v>
      </c>
      <c r="K9" s="89">
        <v>645245</v>
      </c>
      <c r="L9" s="54" t="s">
        <v>55</v>
      </c>
      <c r="M9" s="90">
        <v>420.15</v>
      </c>
      <c r="N9" s="51" t="s">
        <v>20</v>
      </c>
    </row>
    <row r="10" spans="1:14" s="15" customFormat="1" ht="15.75" customHeight="1" x14ac:dyDescent="0.2">
      <c r="A10" s="108"/>
      <c r="B10" s="111"/>
      <c r="C10" s="114"/>
      <c r="D10" s="102"/>
      <c r="E10" s="111"/>
      <c r="F10" s="117"/>
      <c r="G10" s="111"/>
      <c r="H10" s="102"/>
      <c r="I10" s="105"/>
      <c r="J10" s="49" t="s">
        <v>27</v>
      </c>
      <c r="K10" s="47">
        <v>2645327</v>
      </c>
      <c r="L10" s="49" t="s">
        <v>55</v>
      </c>
      <c r="M10" s="39">
        <v>6015.56</v>
      </c>
      <c r="N10" s="55" t="s">
        <v>20</v>
      </c>
    </row>
    <row r="11" spans="1:14" s="15" customFormat="1" ht="16.5" customHeight="1" thickBot="1" x14ac:dyDescent="0.25">
      <c r="A11" s="109"/>
      <c r="B11" s="112"/>
      <c r="C11" s="115"/>
      <c r="D11" s="103"/>
      <c r="E11" s="112"/>
      <c r="F11" s="118"/>
      <c r="G11" s="112"/>
      <c r="H11" s="103"/>
      <c r="I11" s="62" t="s">
        <v>44</v>
      </c>
      <c r="J11" s="50" t="s">
        <v>49</v>
      </c>
      <c r="K11" s="62">
        <v>200027</v>
      </c>
      <c r="L11" s="50" t="s">
        <v>55</v>
      </c>
      <c r="M11" s="43">
        <v>91.26</v>
      </c>
      <c r="N11" s="52" t="s">
        <v>20</v>
      </c>
    </row>
    <row r="12" spans="1:14" s="8" customFormat="1" ht="21" customHeight="1" thickBot="1" x14ac:dyDescent="0.25">
      <c r="A12" s="1"/>
      <c r="B12" s="2"/>
      <c r="C12" s="3"/>
      <c r="D12" s="16" t="s">
        <v>31</v>
      </c>
      <c r="E12" s="17"/>
      <c r="F12" s="18">
        <f>SUM(F8:F11)</f>
        <v>6617.25</v>
      </c>
      <c r="G12" s="3"/>
      <c r="H12" s="19"/>
      <c r="I12" s="20"/>
      <c r="J12" s="20"/>
      <c r="K12" s="20"/>
      <c r="L12" s="21"/>
      <c r="M12" s="60">
        <f>SUM(M8:M11)</f>
        <v>6617.2500000000009</v>
      </c>
      <c r="N12" s="23"/>
    </row>
    <row r="15" spans="1:14" s="8" customFormat="1" x14ac:dyDescent="0.2">
      <c r="A15" s="1"/>
      <c r="B15" s="2"/>
      <c r="C15" s="3"/>
      <c r="D15" s="20"/>
      <c r="E15" s="5"/>
      <c r="F15" s="6"/>
      <c r="G15" s="9"/>
      <c r="H15" s="19"/>
      <c r="I15" s="24"/>
      <c r="J15" s="24"/>
      <c r="K15" s="24"/>
      <c r="L15" s="25"/>
      <c r="M15" s="26"/>
      <c r="N15" s="27"/>
    </row>
    <row r="16" spans="1:14" s="8" customFormat="1" ht="15" x14ac:dyDescent="0.25">
      <c r="A16" s="1"/>
      <c r="B16" s="2"/>
      <c r="C16" s="3"/>
      <c r="D16" s="28" t="s">
        <v>32</v>
      </c>
      <c r="E16" s="29"/>
      <c r="F16" s="6"/>
      <c r="G16" s="7"/>
      <c r="H16" s="3"/>
      <c r="I16" s="28" t="s">
        <v>33</v>
      </c>
      <c r="J16" s="30"/>
      <c r="K16" s="31" t="s">
        <v>34</v>
      </c>
      <c r="L16" s="32"/>
      <c r="M16" s="33"/>
      <c r="N16" s="34"/>
    </row>
    <row r="17" spans="1:14" s="8" customFormat="1" ht="15" x14ac:dyDescent="0.25">
      <c r="A17" s="1"/>
      <c r="B17" s="2"/>
      <c r="C17" s="3"/>
      <c r="D17" s="35" t="s">
        <v>35</v>
      </c>
      <c r="E17" s="29"/>
      <c r="F17" s="6"/>
      <c r="G17" s="7"/>
      <c r="H17" s="3"/>
      <c r="I17" s="35" t="s">
        <v>36</v>
      </c>
      <c r="J17" s="30"/>
      <c r="K17" s="31" t="s">
        <v>37</v>
      </c>
      <c r="L17" s="32"/>
      <c r="M17" s="33"/>
      <c r="N17" s="34"/>
    </row>
    <row r="18" spans="1:14" s="8" customFormat="1" x14ac:dyDescent="0.2">
      <c r="A18" s="1"/>
      <c r="B18" s="2"/>
      <c r="C18" s="3"/>
      <c r="D18" s="36"/>
      <c r="E18" s="5"/>
      <c r="F18" s="6"/>
      <c r="G18" s="7"/>
      <c r="H18" s="3"/>
      <c r="I18" s="37"/>
      <c r="J18" s="37"/>
      <c r="K18" s="37"/>
      <c r="L18" s="38"/>
      <c r="M18" s="33"/>
      <c r="N18" s="34"/>
    </row>
  </sheetData>
  <sheetProtection selectLockedCells="1" selectUnlockedCells="1"/>
  <mergeCells count="11">
    <mergeCell ref="F3:J3"/>
    <mergeCell ref="H9:H11"/>
    <mergeCell ref="I9:I10"/>
    <mergeCell ref="G4:I4"/>
    <mergeCell ref="A9:A11"/>
    <mergeCell ref="B9:B11"/>
    <mergeCell ref="C9:C11"/>
    <mergeCell ref="D9:D11"/>
    <mergeCell ref="E9:E11"/>
    <mergeCell ref="F9:F11"/>
    <mergeCell ref="G9:G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84CD-42DA-4016-A150-A98142ED7733}">
  <sheetPr>
    <tabColor theme="0"/>
  </sheetPr>
  <dimension ref="A1:N21"/>
  <sheetViews>
    <sheetView zoomScaleNormal="100" workbookViewId="0">
      <selection activeCell="D36" sqref="D36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63</v>
      </c>
      <c r="G3" s="100"/>
      <c r="H3" s="100"/>
      <c r="I3" s="100"/>
      <c r="J3" s="100"/>
      <c r="K3" s="7"/>
      <c r="M3" s="10"/>
      <c r="N3" s="11"/>
    </row>
    <row r="4" spans="1:14" s="9" customFormat="1" ht="18" customHeight="1" x14ac:dyDescent="0.2">
      <c r="A4" s="1"/>
      <c r="B4" s="2"/>
      <c r="C4" s="3"/>
      <c r="D4" s="7"/>
      <c r="E4" s="5"/>
      <c r="F4" s="12"/>
      <c r="G4" s="100" t="s">
        <v>67</v>
      </c>
      <c r="H4" s="100"/>
      <c r="I4" s="100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62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45.75" customHeight="1" thickBot="1" x14ac:dyDescent="0.25">
      <c r="A8" s="58">
        <v>1</v>
      </c>
      <c r="B8" s="56">
        <v>3051</v>
      </c>
      <c r="C8" s="57" t="s">
        <v>61</v>
      </c>
      <c r="D8" s="57" t="s">
        <v>45</v>
      </c>
      <c r="E8" s="59">
        <v>30565678</v>
      </c>
      <c r="F8" s="64">
        <f>SUM(M8:M8)</f>
        <v>1820.69</v>
      </c>
      <c r="G8" s="59" t="s">
        <v>38</v>
      </c>
      <c r="H8" s="57" t="s">
        <v>51</v>
      </c>
      <c r="I8" s="61" t="s">
        <v>48</v>
      </c>
      <c r="J8" s="65" t="s">
        <v>39</v>
      </c>
      <c r="K8" s="67">
        <v>1123</v>
      </c>
      <c r="L8" s="61" t="s">
        <v>55</v>
      </c>
      <c r="M8" s="75">
        <v>1820.69</v>
      </c>
      <c r="N8" s="84" t="s">
        <v>20</v>
      </c>
    </row>
    <row r="9" spans="1:14" s="15" customFormat="1" ht="15.75" customHeight="1" x14ac:dyDescent="0.2">
      <c r="A9" s="129">
        <v>2</v>
      </c>
      <c r="B9" s="119">
        <v>3052</v>
      </c>
      <c r="C9" s="132" t="s">
        <v>61</v>
      </c>
      <c r="D9" s="122" t="s">
        <v>24</v>
      </c>
      <c r="E9" s="119">
        <v>335278</v>
      </c>
      <c r="F9" s="135">
        <f>SUM(M9:M11)</f>
        <v>13692.41</v>
      </c>
      <c r="G9" s="119" t="s">
        <v>25</v>
      </c>
      <c r="H9" s="122" t="s">
        <v>18</v>
      </c>
      <c r="I9" s="68" t="s">
        <v>22</v>
      </c>
      <c r="J9" s="54" t="s">
        <v>52</v>
      </c>
      <c r="K9" s="89">
        <v>10035</v>
      </c>
      <c r="L9" s="54" t="s">
        <v>55</v>
      </c>
      <c r="M9" s="90">
        <v>1809.1</v>
      </c>
      <c r="N9" s="51" t="s">
        <v>20</v>
      </c>
    </row>
    <row r="10" spans="1:14" s="15" customFormat="1" ht="16.5" customHeight="1" x14ac:dyDescent="0.2">
      <c r="A10" s="130"/>
      <c r="B10" s="120"/>
      <c r="C10" s="133"/>
      <c r="D10" s="123"/>
      <c r="E10" s="120"/>
      <c r="F10" s="136"/>
      <c r="G10" s="120"/>
      <c r="H10" s="123"/>
      <c r="I10" s="105" t="s">
        <v>19</v>
      </c>
      <c r="J10" s="49" t="s">
        <v>42</v>
      </c>
      <c r="K10" s="49">
        <v>10172</v>
      </c>
      <c r="L10" s="49" t="s">
        <v>55</v>
      </c>
      <c r="M10" s="39">
        <v>9628.43</v>
      </c>
      <c r="N10" s="55" t="s">
        <v>20</v>
      </c>
    </row>
    <row r="11" spans="1:14" s="15" customFormat="1" ht="17.25" customHeight="1" thickBot="1" x14ac:dyDescent="0.25">
      <c r="A11" s="131"/>
      <c r="B11" s="121"/>
      <c r="C11" s="134"/>
      <c r="D11" s="124"/>
      <c r="E11" s="121"/>
      <c r="F11" s="137"/>
      <c r="G11" s="121"/>
      <c r="H11" s="124"/>
      <c r="I11" s="125"/>
      <c r="J11" s="50" t="s">
        <v>43</v>
      </c>
      <c r="K11" s="62" t="s">
        <v>56</v>
      </c>
      <c r="L11" s="50" t="s">
        <v>55</v>
      </c>
      <c r="M11" s="43">
        <v>2254.88</v>
      </c>
      <c r="N11" s="52" t="s">
        <v>20</v>
      </c>
    </row>
    <row r="12" spans="1:14" s="15" customFormat="1" ht="12.75" customHeight="1" x14ac:dyDescent="0.2">
      <c r="A12" s="107">
        <v>3</v>
      </c>
      <c r="B12" s="110">
        <v>3053</v>
      </c>
      <c r="C12" s="138" t="s">
        <v>61</v>
      </c>
      <c r="D12" s="101" t="s">
        <v>28</v>
      </c>
      <c r="E12" s="110">
        <v>4851409</v>
      </c>
      <c r="F12" s="126">
        <f>SUM(M12:M14)</f>
        <v>4311.42</v>
      </c>
      <c r="G12" s="110" t="s">
        <v>29</v>
      </c>
      <c r="H12" s="101" t="s">
        <v>30</v>
      </c>
      <c r="I12" s="104" t="s">
        <v>22</v>
      </c>
      <c r="J12" s="54" t="s">
        <v>23</v>
      </c>
      <c r="K12" s="89">
        <v>645245</v>
      </c>
      <c r="L12" s="54" t="s">
        <v>55</v>
      </c>
      <c r="M12" s="90">
        <v>4.79</v>
      </c>
      <c r="N12" s="51" t="s">
        <v>20</v>
      </c>
    </row>
    <row r="13" spans="1:14" s="15" customFormat="1" x14ac:dyDescent="0.2">
      <c r="A13" s="108"/>
      <c r="B13" s="111"/>
      <c r="C13" s="139"/>
      <c r="D13" s="102"/>
      <c r="E13" s="111"/>
      <c r="F13" s="127"/>
      <c r="G13" s="111"/>
      <c r="H13" s="102"/>
      <c r="I13" s="105"/>
      <c r="J13" s="49" t="s">
        <v>27</v>
      </c>
      <c r="K13" s="47">
        <v>2645327</v>
      </c>
      <c r="L13" s="49" t="s">
        <v>55</v>
      </c>
      <c r="M13" s="39">
        <v>3185.9</v>
      </c>
      <c r="N13" s="55" t="s">
        <v>20</v>
      </c>
    </row>
    <row r="14" spans="1:14" s="15" customFormat="1" ht="13.5" thickBot="1" x14ac:dyDescent="0.25">
      <c r="A14" s="109"/>
      <c r="B14" s="112"/>
      <c r="C14" s="140"/>
      <c r="D14" s="103"/>
      <c r="E14" s="112"/>
      <c r="F14" s="128"/>
      <c r="G14" s="112"/>
      <c r="H14" s="103"/>
      <c r="I14" s="62" t="s">
        <v>44</v>
      </c>
      <c r="J14" s="50" t="s">
        <v>49</v>
      </c>
      <c r="K14" s="62">
        <v>200027</v>
      </c>
      <c r="L14" s="50" t="s">
        <v>55</v>
      </c>
      <c r="M14" s="43">
        <v>1120.73</v>
      </c>
      <c r="N14" s="52" t="s">
        <v>20</v>
      </c>
    </row>
    <row r="15" spans="1:14" s="8" customFormat="1" ht="21" customHeight="1" thickBot="1" x14ac:dyDescent="0.25">
      <c r="A15" s="1"/>
      <c r="B15" s="2"/>
      <c r="C15" s="3"/>
      <c r="D15" s="16" t="s">
        <v>31</v>
      </c>
      <c r="E15" s="17"/>
      <c r="F15" s="18">
        <f>SUM(F8:F14)</f>
        <v>19824.52</v>
      </c>
      <c r="G15" s="3"/>
      <c r="H15" s="19"/>
      <c r="I15" s="20"/>
      <c r="J15" s="20"/>
      <c r="K15" s="20"/>
      <c r="L15" s="21"/>
      <c r="M15" s="60">
        <f>SUM(M8:M14)</f>
        <v>19824.520000000004</v>
      </c>
      <c r="N15" s="23"/>
    </row>
    <row r="18" spans="1:14" s="8" customFormat="1" x14ac:dyDescent="0.2">
      <c r="A18" s="1"/>
      <c r="B18" s="2"/>
      <c r="C18" s="3"/>
      <c r="D18" s="20"/>
      <c r="E18" s="5"/>
      <c r="F18" s="6"/>
      <c r="G18" s="9"/>
      <c r="H18" s="19"/>
      <c r="I18" s="24"/>
      <c r="J18" s="24"/>
      <c r="K18" s="24"/>
      <c r="L18" s="25"/>
      <c r="M18" s="26"/>
      <c r="N18" s="27"/>
    </row>
    <row r="19" spans="1:14" s="8" customFormat="1" ht="15" x14ac:dyDescent="0.25">
      <c r="A19" s="1"/>
      <c r="B19" s="2"/>
      <c r="C19" s="3"/>
      <c r="D19" s="28" t="s">
        <v>32</v>
      </c>
      <c r="E19" s="29"/>
      <c r="F19" s="6"/>
      <c r="G19" s="7"/>
      <c r="H19" s="3"/>
      <c r="I19" s="28" t="s">
        <v>33</v>
      </c>
      <c r="J19" s="30"/>
      <c r="K19" s="31" t="s">
        <v>34</v>
      </c>
      <c r="L19" s="32"/>
      <c r="M19" s="33"/>
      <c r="N19" s="34"/>
    </row>
    <row r="20" spans="1:14" s="8" customFormat="1" ht="15" x14ac:dyDescent="0.25">
      <c r="A20" s="1"/>
      <c r="B20" s="2"/>
      <c r="C20" s="3"/>
      <c r="D20" s="35" t="s">
        <v>35</v>
      </c>
      <c r="E20" s="29"/>
      <c r="F20" s="6"/>
      <c r="G20" s="7"/>
      <c r="H20" s="3"/>
      <c r="I20" s="35" t="s">
        <v>36</v>
      </c>
      <c r="J20" s="30"/>
      <c r="K20" s="31" t="s">
        <v>37</v>
      </c>
      <c r="L20" s="32"/>
      <c r="M20" s="33"/>
      <c r="N20" s="34"/>
    </row>
    <row r="21" spans="1:14" s="8" customFormat="1" x14ac:dyDescent="0.2">
      <c r="A21" s="1"/>
      <c r="B21" s="2"/>
      <c r="C21" s="3"/>
      <c r="D21" s="36"/>
      <c r="E21" s="5"/>
      <c r="F21" s="6"/>
      <c r="G21" s="7"/>
      <c r="H21" s="3"/>
      <c r="I21" s="37"/>
      <c r="J21" s="37"/>
      <c r="K21" s="37"/>
      <c r="L21" s="38"/>
      <c r="M21" s="33"/>
      <c r="N21" s="34"/>
    </row>
  </sheetData>
  <sheetProtection selectLockedCells="1" selectUnlockedCells="1"/>
  <mergeCells count="20">
    <mergeCell ref="H12:H14"/>
    <mergeCell ref="I12:I13"/>
    <mergeCell ref="F12:F14"/>
    <mergeCell ref="G12:G14"/>
    <mergeCell ref="A9:A11"/>
    <mergeCell ref="B9:B11"/>
    <mergeCell ref="C9:C11"/>
    <mergeCell ref="D9:D11"/>
    <mergeCell ref="E9:E11"/>
    <mergeCell ref="F9:F11"/>
    <mergeCell ref="A12:A14"/>
    <mergeCell ref="B12:B14"/>
    <mergeCell ref="C12:C14"/>
    <mergeCell ref="D12:D14"/>
    <mergeCell ref="E12:E14"/>
    <mergeCell ref="G4:I4"/>
    <mergeCell ref="G9:G11"/>
    <mergeCell ref="H9:H11"/>
    <mergeCell ref="I10:I11"/>
    <mergeCell ref="F3:J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52E9-F41E-4CD5-9891-712EAFB18662}">
  <sheetPr>
    <tabColor theme="0"/>
  </sheetPr>
  <dimension ref="A1:N19"/>
  <sheetViews>
    <sheetView zoomScaleNormal="100" workbookViewId="0">
      <selection activeCell="F11" sqref="F11:F12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58</v>
      </c>
      <c r="G3" s="100"/>
      <c r="H3" s="100"/>
      <c r="I3" s="100"/>
      <c r="J3" s="100"/>
      <c r="K3" s="7"/>
      <c r="M3" s="10"/>
      <c r="N3" s="11"/>
    </row>
    <row r="4" spans="1:14" s="9" customFormat="1" ht="18" customHeight="1" x14ac:dyDescent="0.25">
      <c r="A4" s="1"/>
      <c r="B4" s="2"/>
      <c r="C4" s="3"/>
      <c r="D4" s="7"/>
      <c r="E4" s="5"/>
      <c r="F4" s="12"/>
      <c r="G4" s="141" t="s">
        <v>59</v>
      </c>
      <c r="H4" s="141"/>
      <c r="I4" s="141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60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35.25" customHeight="1" thickBot="1" x14ac:dyDescent="0.25">
      <c r="A8" s="88">
        <v>1</v>
      </c>
      <c r="B8" s="87">
        <v>3048</v>
      </c>
      <c r="C8" s="85" t="s">
        <v>61</v>
      </c>
      <c r="D8" s="91" t="s">
        <v>45</v>
      </c>
      <c r="E8" s="86">
        <v>30565678</v>
      </c>
      <c r="F8" s="93">
        <f>M8</f>
        <v>229890.19</v>
      </c>
      <c r="G8" s="92" t="s">
        <v>38</v>
      </c>
      <c r="H8" s="94" t="s">
        <v>51</v>
      </c>
      <c r="I8" s="82" t="s">
        <v>26</v>
      </c>
      <c r="J8" s="50" t="s">
        <v>21</v>
      </c>
      <c r="K8" s="62">
        <v>1339</v>
      </c>
      <c r="L8" s="50" t="s">
        <v>55</v>
      </c>
      <c r="M8" s="43">
        <v>229890.19</v>
      </c>
      <c r="N8" s="52" t="s">
        <v>20</v>
      </c>
    </row>
    <row r="9" spans="1:14" s="15" customFormat="1" ht="18" customHeight="1" x14ac:dyDescent="0.2">
      <c r="A9" s="107">
        <v>2</v>
      </c>
      <c r="B9" s="110">
        <v>3049</v>
      </c>
      <c r="C9" s="138" t="s">
        <v>61</v>
      </c>
      <c r="D9" s="101" t="s">
        <v>24</v>
      </c>
      <c r="E9" s="110">
        <v>335278</v>
      </c>
      <c r="F9" s="144">
        <f>SUM(M9:M10)</f>
        <v>278811.77</v>
      </c>
      <c r="G9" s="110" t="s">
        <v>25</v>
      </c>
      <c r="H9" s="101" t="s">
        <v>18</v>
      </c>
      <c r="I9" s="68" t="s">
        <v>26</v>
      </c>
      <c r="J9" s="54" t="s">
        <v>21</v>
      </c>
      <c r="K9" s="89">
        <v>1342</v>
      </c>
      <c r="L9" s="54" t="s">
        <v>55</v>
      </c>
      <c r="M9" s="90">
        <v>278763.63</v>
      </c>
      <c r="N9" s="51" t="s">
        <v>20</v>
      </c>
    </row>
    <row r="10" spans="1:14" s="15" customFormat="1" ht="21.75" customHeight="1" thickBot="1" x14ac:dyDescent="0.25">
      <c r="A10" s="108"/>
      <c r="B10" s="111"/>
      <c r="C10" s="139"/>
      <c r="D10" s="102"/>
      <c r="E10" s="111"/>
      <c r="F10" s="145"/>
      <c r="G10" s="111"/>
      <c r="H10" s="102"/>
      <c r="I10" s="47" t="s">
        <v>19</v>
      </c>
      <c r="J10" s="49" t="s">
        <v>42</v>
      </c>
      <c r="K10" s="49">
        <v>10172</v>
      </c>
      <c r="L10" s="49" t="s">
        <v>55</v>
      </c>
      <c r="M10" s="39">
        <v>48.14</v>
      </c>
      <c r="N10" s="55" t="s">
        <v>20</v>
      </c>
    </row>
    <row r="11" spans="1:14" s="15" customFormat="1" ht="21" customHeight="1" x14ac:dyDescent="0.2">
      <c r="A11" s="107">
        <v>3</v>
      </c>
      <c r="B11" s="110">
        <v>3050</v>
      </c>
      <c r="C11" s="138" t="s">
        <v>61</v>
      </c>
      <c r="D11" s="101" t="s">
        <v>28</v>
      </c>
      <c r="E11" s="110">
        <v>4851409</v>
      </c>
      <c r="F11" s="142">
        <f>SUM(M11:M12)</f>
        <v>81002.22</v>
      </c>
      <c r="G11" s="110" t="s">
        <v>29</v>
      </c>
      <c r="H11" s="101" t="s">
        <v>30</v>
      </c>
      <c r="I11" s="104" t="s">
        <v>22</v>
      </c>
      <c r="J11" s="54" t="s">
        <v>23</v>
      </c>
      <c r="K11" s="89">
        <v>645245</v>
      </c>
      <c r="L11" s="54" t="s">
        <v>55</v>
      </c>
      <c r="M11" s="90">
        <v>28887.96</v>
      </c>
      <c r="N11" s="51" t="s">
        <v>20</v>
      </c>
    </row>
    <row r="12" spans="1:14" s="15" customFormat="1" ht="21.75" customHeight="1" thickBot="1" x14ac:dyDescent="0.25">
      <c r="A12" s="109"/>
      <c r="B12" s="112"/>
      <c r="C12" s="140"/>
      <c r="D12" s="103"/>
      <c r="E12" s="112"/>
      <c r="F12" s="143"/>
      <c r="G12" s="112"/>
      <c r="H12" s="103"/>
      <c r="I12" s="125"/>
      <c r="J12" s="50" t="s">
        <v>27</v>
      </c>
      <c r="K12" s="62">
        <v>2645327</v>
      </c>
      <c r="L12" s="50" t="s">
        <v>55</v>
      </c>
      <c r="M12" s="43">
        <v>52114.26</v>
      </c>
      <c r="N12" s="52" t="s">
        <v>20</v>
      </c>
    </row>
    <row r="13" spans="1:14" s="8" customFormat="1" ht="21" customHeight="1" thickBot="1" x14ac:dyDescent="0.25">
      <c r="A13" s="1"/>
      <c r="B13" s="2"/>
      <c r="C13" s="3"/>
      <c r="D13" s="16" t="s">
        <v>31</v>
      </c>
      <c r="E13" s="17"/>
      <c r="F13" s="18">
        <f>SUM(F8:F12)</f>
        <v>589704.18000000005</v>
      </c>
      <c r="G13" s="3"/>
      <c r="H13" s="19"/>
      <c r="I13" s="20"/>
      <c r="J13" s="20"/>
      <c r="K13" s="20"/>
      <c r="L13" s="21"/>
      <c r="M13" s="60">
        <f>SUM(M8:M12)</f>
        <v>589704.18000000005</v>
      </c>
      <c r="N13" s="23"/>
    </row>
    <row r="16" spans="1:14" s="8" customFormat="1" x14ac:dyDescent="0.2">
      <c r="A16" s="1"/>
      <c r="B16" s="2"/>
      <c r="C16" s="3"/>
      <c r="D16" s="20"/>
      <c r="E16" s="5"/>
      <c r="F16" s="6"/>
      <c r="G16" s="9"/>
      <c r="H16" s="19"/>
      <c r="I16" s="24"/>
      <c r="J16" s="24"/>
      <c r="K16" s="24"/>
      <c r="L16" s="25"/>
      <c r="M16" s="26"/>
      <c r="N16" s="27"/>
    </row>
    <row r="17" spans="1:14" s="8" customFormat="1" ht="15" x14ac:dyDescent="0.25">
      <c r="A17" s="1"/>
      <c r="B17" s="2"/>
      <c r="C17" s="3"/>
      <c r="D17" s="28" t="s">
        <v>32</v>
      </c>
      <c r="E17" s="29"/>
      <c r="F17" s="6"/>
      <c r="G17" s="7"/>
      <c r="H17" s="3"/>
      <c r="I17" s="28" t="s">
        <v>33</v>
      </c>
      <c r="J17" s="30"/>
      <c r="K17" s="31" t="s">
        <v>34</v>
      </c>
      <c r="L17" s="32"/>
      <c r="M17" s="33"/>
      <c r="N17" s="34"/>
    </row>
    <row r="18" spans="1:14" s="8" customFormat="1" ht="15" x14ac:dyDescent="0.25">
      <c r="A18" s="1"/>
      <c r="B18" s="2"/>
      <c r="C18" s="3"/>
      <c r="D18" s="35" t="s">
        <v>35</v>
      </c>
      <c r="E18" s="29"/>
      <c r="F18" s="6"/>
      <c r="G18" s="7"/>
      <c r="H18" s="3"/>
      <c r="I18" s="35" t="s">
        <v>36</v>
      </c>
      <c r="J18" s="30"/>
      <c r="K18" s="31" t="s">
        <v>37</v>
      </c>
      <c r="L18" s="32"/>
      <c r="M18" s="33"/>
      <c r="N18" s="34"/>
    </row>
    <row r="19" spans="1:14" s="8" customFormat="1" x14ac:dyDescent="0.2">
      <c r="A19" s="1"/>
      <c r="B19" s="2"/>
      <c r="C19" s="3"/>
      <c r="D19" s="36"/>
      <c r="E19" s="5"/>
      <c r="F19" s="6"/>
      <c r="G19" s="7"/>
      <c r="H19" s="3"/>
      <c r="I19" s="37"/>
      <c r="J19" s="37"/>
      <c r="K19" s="37"/>
      <c r="L19" s="38"/>
      <c r="M19" s="33"/>
      <c r="N19" s="34"/>
    </row>
  </sheetData>
  <sheetProtection selectLockedCells="1" selectUnlockedCells="1"/>
  <mergeCells count="19"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G4:I4"/>
    <mergeCell ref="G9:G10"/>
    <mergeCell ref="H9:H10"/>
    <mergeCell ref="F3:J3"/>
    <mergeCell ref="F11:F12"/>
    <mergeCell ref="G11:G12"/>
    <mergeCell ref="F9:F10"/>
    <mergeCell ref="H11:H12"/>
    <mergeCell ref="I11:I12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4D30-2D6D-45E6-BD86-FC721CAC5A9C}">
  <sheetPr>
    <tabColor theme="0"/>
  </sheetPr>
  <dimension ref="A1:N25"/>
  <sheetViews>
    <sheetView zoomScaleNormal="100" workbookViewId="0">
      <selection activeCell="F14" sqref="F14:F17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59" t="s">
        <v>53</v>
      </c>
      <c r="G3" s="159"/>
      <c r="H3" s="159"/>
      <c r="I3" s="159"/>
      <c r="J3" s="159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3" t="s">
        <v>68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57</v>
      </c>
      <c r="D6" s="7"/>
    </row>
    <row r="7" spans="1:14" s="15" customFormat="1" ht="32.25" customHeight="1" thickBot="1" x14ac:dyDescent="0.25">
      <c r="A7" s="45" t="s">
        <v>2</v>
      </c>
      <c r="B7" s="46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42" customHeight="1" thickBot="1" x14ac:dyDescent="0.25">
      <c r="A8" s="58">
        <v>1</v>
      </c>
      <c r="B8" s="56">
        <v>3056</v>
      </c>
      <c r="C8" s="57" t="s">
        <v>61</v>
      </c>
      <c r="D8" s="57" t="s">
        <v>45</v>
      </c>
      <c r="E8" s="59">
        <v>30565678</v>
      </c>
      <c r="F8" s="64">
        <f>SUM(M8:M8)</f>
        <v>45337.94</v>
      </c>
      <c r="G8" s="83" t="s">
        <v>38</v>
      </c>
      <c r="H8" s="57" t="s">
        <v>51</v>
      </c>
      <c r="I8" s="61" t="s">
        <v>50</v>
      </c>
      <c r="J8" s="61" t="s">
        <v>40</v>
      </c>
      <c r="K8" s="77">
        <v>339</v>
      </c>
      <c r="L8" s="61" t="s">
        <v>55</v>
      </c>
      <c r="M8" s="76">
        <v>45337.94</v>
      </c>
      <c r="N8" s="84" t="s">
        <v>46</v>
      </c>
    </row>
    <row r="9" spans="1:14" s="15" customFormat="1" ht="15" customHeight="1" x14ac:dyDescent="0.2">
      <c r="A9" s="160">
        <v>2</v>
      </c>
      <c r="B9" s="110">
        <v>3057</v>
      </c>
      <c r="C9" s="101" t="s">
        <v>61</v>
      </c>
      <c r="D9" s="101" t="s">
        <v>16</v>
      </c>
      <c r="E9" s="110">
        <v>33358111</v>
      </c>
      <c r="F9" s="151">
        <f>SUM(M9:M11)</f>
        <v>106832.09</v>
      </c>
      <c r="G9" s="164" t="s">
        <v>17</v>
      </c>
      <c r="H9" s="101" t="s">
        <v>18</v>
      </c>
      <c r="I9" s="156" t="s">
        <v>26</v>
      </c>
      <c r="J9" s="72" t="s">
        <v>47</v>
      </c>
      <c r="K9" s="79">
        <v>293</v>
      </c>
      <c r="L9" s="72" t="s">
        <v>55</v>
      </c>
      <c r="M9" s="71">
        <v>22520</v>
      </c>
      <c r="N9" s="51" t="s">
        <v>46</v>
      </c>
    </row>
    <row r="10" spans="1:14" s="15" customFormat="1" ht="15" customHeight="1" x14ac:dyDescent="0.2">
      <c r="A10" s="161"/>
      <c r="B10" s="120"/>
      <c r="C10" s="123"/>
      <c r="D10" s="123"/>
      <c r="E10" s="120"/>
      <c r="F10" s="163"/>
      <c r="G10" s="165"/>
      <c r="H10" s="123"/>
      <c r="I10" s="157"/>
      <c r="J10" s="48" t="s">
        <v>21</v>
      </c>
      <c r="K10" s="74">
        <v>1336</v>
      </c>
      <c r="L10" s="48" t="s">
        <v>55</v>
      </c>
      <c r="M10" s="63">
        <v>47576.4</v>
      </c>
      <c r="N10" s="66" t="s">
        <v>46</v>
      </c>
    </row>
    <row r="11" spans="1:14" s="15" customFormat="1" ht="15.75" customHeight="1" thickBot="1" x14ac:dyDescent="0.25">
      <c r="A11" s="162"/>
      <c r="B11" s="112"/>
      <c r="C11" s="103"/>
      <c r="D11" s="103"/>
      <c r="E11" s="112"/>
      <c r="F11" s="152"/>
      <c r="G11" s="166"/>
      <c r="H11" s="103"/>
      <c r="I11" s="158"/>
      <c r="J11" s="78" t="s">
        <v>21</v>
      </c>
      <c r="K11" s="80">
        <v>1338</v>
      </c>
      <c r="L11" s="78" t="s">
        <v>55</v>
      </c>
      <c r="M11" s="81">
        <v>36735.69</v>
      </c>
      <c r="N11" s="52" t="s">
        <v>46</v>
      </c>
    </row>
    <row r="12" spans="1:14" s="15" customFormat="1" ht="17.25" customHeight="1" x14ac:dyDescent="0.2">
      <c r="A12" s="107">
        <v>3</v>
      </c>
      <c r="B12" s="110">
        <v>3058</v>
      </c>
      <c r="C12" s="101" t="s">
        <v>61</v>
      </c>
      <c r="D12" s="101" t="s">
        <v>24</v>
      </c>
      <c r="E12" s="110">
        <v>335278</v>
      </c>
      <c r="F12" s="151">
        <f>SUM(M12:M13)</f>
        <v>90827.16</v>
      </c>
      <c r="G12" s="153" t="s">
        <v>25</v>
      </c>
      <c r="H12" s="101" t="s">
        <v>18</v>
      </c>
      <c r="I12" s="149" t="s">
        <v>54</v>
      </c>
      <c r="J12" s="72" t="s">
        <v>27</v>
      </c>
      <c r="K12" s="79">
        <v>2645331</v>
      </c>
      <c r="L12" s="72" t="s">
        <v>55</v>
      </c>
      <c r="M12" s="71">
        <v>2261.9499999999998</v>
      </c>
      <c r="N12" s="51" t="s">
        <v>46</v>
      </c>
    </row>
    <row r="13" spans="1:14" s="15" customFormat="1" ht="15.75" customHeight="1" thickBot="1" x14ac:dyDescent="0.25">
      <c r="A13" s="109"/>
      <c r="B13" s="112"/>
      <c r="C13" s="103"/>
      <c r="D13" s="103"/>
      <c r="E13" s="112"/>
      <c r="F13" s="152"/>
      <c r="G13" s="154"/>
      <c r="H13" s="103"/>
      <c r="I13" s="150"/>
      <c r="J13" s="78" t="s">
        <v>41</v>
      </c>
      <c r="K13" s="80">
        <v>36445455</v>
      </c>
      <c r="L13" s="78" t="s">
        <v>55</v>
      </c>
      <c r="M13" s="81">
        <v>88565.21</v>
      </c>
      <c r="N13" s="52" t="s">
        <v>46</v>
      </c>
    </row>
    <row r="14" spans="1:14" s="15" customFormat="1" x14ac:dyDescent="0.2">
      <c r="A14" s="107">
        <v>4</v>
      </c>
      <c r="B14" s="110">
        <v>3059</v>
      </c>
      <c r="C14" s="138" t="s">
        <v>61</v>
      </c>
      <c r="D14" s="101" t="s">
        <v>28</v>
      </c>
      <c r="E14" s="110">
        <v>4851409</v>
      </c>
      <c r="F14" s="126">
        <f>SUM(M14:M17)</f>
        <v>81593.570000000007</v>
      </c>
      <c r="G14" s="153" t="s">
        <v>29</v>
      </c>
      <c r="H14" s="101" t="s">
        <v>30</v>
      </c>
      <c r="I14" s="146" t="s">
        <v>26</v>
      </c>
      <c r="J14" s="72" t="s">
        <v>47</v>
      </c>
      <c r="K14" s="79">
        <v>294</v>
      </c>
      <c r="L14" s="72" t="s">
        <v>55</v>
      </c>
      <c r="M14" s="71">
        <v>21320.06</v>
      </c>
      <c r="N14" s="51" t="s">
        <v>46</v>
      </c>
    </row>
    <row r="15" spans="1:14" s="15" customFormat="1" x14ac:dyDescent="0.2">
      <c r="A15" s="130"/>
      <c r="B15" s="120"/>
      <c r="C15" s="133"/>
      <c r="D15" s="123"/>
      <c r="E15" s="120"/>
      <c r="F15" s="136"/>
      <c r="G15" s="155"/>
      <c r="H15" s="123"/>
      <c r="I15" s="147"/>
      <c r="J15" s="48" t="s">
        <v>47</v>
      </c>
      <c r="K15" s="74">
        <v>295</v>
      </c>
      <c r="L15" s="48" t="s">
        <v>55</v>
      </c>
      <c r="M15" s="63">
        <v>21254.84</v>
      </c>
      <c r="N15" s="55" t="s">
        <v>46</v>
      </c>
    </row>
    <row r="16" spans="1:14" s="15" customFormat="1" x14ac:dyDescent="0.2">
      <c r="A16" s="130"/>
      <c r="B16" s="120"/>
      <c r="C16" s="133"/>
      <c r="D16" s="123"/>
      <c r="E16" s="120"/>
      <c r="F16" s="136"/>
      <c r="G16" s="155"/>
      <c r="H16" s="123"/>
      <c r="I16" s="148"/>
      <c r="J16" s="48" t="s">
        <v>21</v>
      </c>
      <c r="K16" s="74">
        <v>1337</v>
      </c>
      <c r="L16" s="48" t="s">
        <v>55</v>
      </c>
      <c r="M16" s="63">
        <v>34390.639999999999</v>
      </c>
      <c r="N16" s="55" t="s">
        <v>46</v>
      </c>
    </row>
    <row r="17" spans="1:14" s="15" customFormat="1" ht="15" customHeight="1" thickBot="1" x14ac:dyDescent="0.25">
      <c r="A17" s="109"/>
      <c r="B17" s="112"/>
      <c r="C17" s="140"/>
      <c r="D17" s="103"/>
      <c r="E17" s="112"/>
      <c r="F17" s="128"/>
      <c r="G17" s="154"/>
      <c r="H17" s="103"/>
      <c r="I17" s="62" t="s">
        <v>54</v>
      </c>
      <c r="J17" s="78" t="s">
        <v>27</v>
      </c>
      <c r="K17" s="80">
        <v>2645325</v>
      </c>
      <c r="L17" s="78" t="s">
        <v>55</v>
      </c>
      <c r="M17" s="81">
        <v>4628.03</v>
      </c>
      <c r="N17" s="52" t="s">
        <v>46</v>
      </c>
    </row>
    <row r="18" spans="1:14" s="8" customFormat="1" ht="21" customHeight="1" thickBot="1" x14ac:dyDescent="0.25">
      <c r="A18" s="1"/>
      <c r="B18" s="2"/>
      <c r="C18" s="3"/>
      <c r="D18" s="16" t="s">
        <v>31</v>
      </c>
      <c r="E18" s="17"/>
      <c r="F18" s="70">
        <f>SUM(F8:F17)</f>
        <v>324590.76</v>
      </c>
      <c r="G18" s="3"/>
      <c r="H18" s="19"/>
      <c r="I18" s="20"/>
      <c r="J18" s="20"/>
      <c r="K18" s="20"/>
      <c r="L18" s="21"/>
      <c r="M18" s="22">
        <f>SUM(M8:M17)</f>
        <v>324590.76000000007</v>
      </c>
      <c r="N18" s="23"/>
    </row>
    <row r="20" spans="1:14" s="8" customFormat="1" x14ac:dyDescent="0.2">
      <c r="A20" s="1"/>
      <c r="B20" s="2"/>
      <c r="C20" s="3"/>
      <c r="D20" s="20"/>
      <c r="E20" s="5"/>
      <c r="F20" s="6"/>
      <c r="G20" s="7"/>
      <c r="H20" s="19"/>
      <c r="I20" s="24"/>
      <c r="J20" s="24"/>
      <c r="K20" s="24"/>
      <c r="L20" s="25"/>
      <c r="M20" s="26"/>
      <c r="N20" s="27"/>
    </row>
    <row r="21" spans="1:14" s="8" customFormat="1" x14ac:dyDescent="0.2">
      <c r="A21" s="1"/>
      <c r="B21" s="2"/>
      <c r="C21" s="3"/>
      <c r="D21" s="20"/>
      <c r="E21" s="5"/>
      <c r="F21" s="6"/>
      <c r="G21" s="7"/>
      <c r="H21" s="19"/>
      <c r="I21" s="24"/>
      <c r="J21" s="24"/>
      <c r="K21" s="24"/>
      <c r="L21" s="25"/>
      <c r="M21" s="26"/>
      <c r="N21" s="27"/>
    </row>
    <row r="22" spans="1:14" s="8" customFormat="1" x14ac:dyDescent="0.2">
      <c r="A22" s="1"/>
      <c r="B22" s="2"/>
      <c r="C22" s="3"/>
      <c r="D22" s="20"/>
      <c r="E22" s="5"/>
      <c r="F22" s="6"/>
      <c r="G22" s="9"/>
      <c r="H22" s="19"/>
      <c r="I22" s="24"/>
      <c r="J22" s="24"/>
      <c r="K22" s="24"/>
      <c r="L22" s="25"/>
      <c r="M22" s="26"/>
      <c r="N22" s="27"/>
    </row>
    <row r="23" spans="1:14" s="8" customFormat="1" ht="15" x14ac:dyDescent="0.25">
      <c r="A23" s="1"/>
      <c r="B23" s="2"/>
      <c r="C23" s="3"/>
      <c r="D23" s="28" t="s">
        <v>32</v>
      </c>
      <c r="E23" s="29"/>
      <c r="F23" s="6"/>
      <c r="G23" s="7"/>
      <c r="H23" s="3"/>
      <c r="I23" s="28" t="s">
        <v>33</v>
      </c>
      <c r="J23" s="30"/>
      <c r="K23" s="31" t="s">
        <v>34</v>
      </c>
      <c r="L23" s="32"/>
      <c r="M23" s="33"/>
      <c r="N23" s="34"/>
    </row>
    <row r="24" spans="1:14" s="8" customFormat="1" ht="15" x14ac:dyDescent="0.25">
      <c r="A24" s="1"/>
      <c r="B24" s="2"/>
      <c r="C24" s="3"/>
      <c r="D24" s="35" t="s">
        <v>35</v>
      </c>
      <c r="E24" s="29"/>
      <c r="F24" s="6"/>
      <c r="G24" s="7"/>
      <c r="H24" s="3"/>
      <c r="I24" s="35" t="s">
        <v>36</v>
      </c>
      <c r="J24" s="30"/>
      <c r="K24" s="31" t="s">
        <v>37</v>
      </c>
      <c r="L24" s="32"/>
      <c r="M24" s="33"/>
      <c r="N24" s="34"/>
    </row>
    <row r="25" spans="1:14" s="8" customFormat="1" x14ac:dyDescent="0.2">
      <c r="A25" s="1"/>
      <c r="B25" s="2"/>
      <c r="C25" s="3"/>
      <c r="D25" s="36"/>
      <c r="E25" s="5"/>
      <c r="F25" s="6"/>
      <c r="G25" s="7"/>
      <c r="H25" s="3"/>
      <c r="I25" s="37"/>
      <c r="J25" s="37"/>
      <c r="K25" s="37"/>
      <c r="L25" s="38"/>
      <c r="M25" s="33"/>
      <c r="N25" s="34"/>
    </row>
  </sheetData>
  <sheetProtection selectLockedCells="1" selectUnlockedCells="1"/>
  <mergeCells count="28">
    <mergeCell ref="I9:I11"/>
    <mergeCell ref="F3:J3"/>
    <mergeCell ref="A9:A11"/>
    <mergeCell ref="B9:B11"/>
    <mergeCell ref="C9:C11"/>
    <mergeCell ref="D9:D11"/>
    <mergeCell ref="E9:E11"/>
    <mergeCell ref="F9:F11"/>
    <mergeCell ref="G9:G11"/>
    <mergeCell ref="H9:H11"/>
    <mergeCell ref="A14:A17"/>
    <mergeCell ref="B14:B17"/>
    <mergeCell ref="C14:C17"/>
    <mergeCell ref="D14:D17"/>
    <mergeCell ref="E14:E17"/>
    <mergeCell ref="A12:A13"/>
    <mergeCell ref="B12:B13"/>
    <mergeCell ref="C12:C13"/>
    <mergeCell ref="D12:D13"/>
    <mergeCell ref="E12:E13"/>
    <mergeCell ref="I14:I16"/>
    <mergeCell ref="I12:I13"/>
    <mergeCell ref="F12:F13"/>
    <mergeCell ref="G12:G13"/>
    <mergeCell ref="H12:H13"/>
    <mergeCell ref="F14:F17"/>
    <mergeCell ref="G14:G17"/>
    <mergeCell ref="H14:H17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F4C4-5181-4DE2-B276-F8A3BAD81768}">
  <sheetPr>
    <tabColor theme="0"/>
  </sheetPr>
  <dimension ref="A1:N18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65</v>
      </c>
      <c r="G3" s="100"/>
      <c r="H3" s="100"/>
      <c r="I3" s="100"/>
      <c r="J3" s="100"/>
      <c r="K3" s="7"/>
      <c r="M3" s="10"/>
      <c r="N3" s="11"/>
    </row>
    <row r="4" spans="1:14" s="9" customFormat="1" ht="18" customHeight="1" x14ac:dyDescent="0.2">
      <c r="A4" s="1"/>
      <c r="B4" s="2"/>
      <c r="C4" s="3"/>
      <c r="D4" s="7"/>
      <c r="E4" s="5"/>
      <c r="F4" s="12"/>
      <c r="G4" s="106" t="s">
        <v>69</v>
      </c>
      <c r="H4" s="106"/>
      <c r="I4" s="106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70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36.75" customHeight="1" thickBot="1" x14ac:dyDescent="0.25">
      <c r="A8" s="98">
        <v>1</v>
      </c>
      <c r="B8" s="46">
        <v>3341</v>
      </c>
      <c r="C8" s="99" t="s">
        <v>71</v>
      </c>
      <c r="D8" s="97" t="s">
        <v>24</v>
      </c>
      <c r="E8" s="46">
        <v>335278</v>
      </c>
      <c r="F8" s="95">
        <f>SUM(M8:M8)</f>
        <v>239.85</v>
      </c>
      <c r="G8" s="96" t="s">
        <v>25</v>
      </c>
      <c r="H8" s="97" t="s">
        <v>18</v>
      </c>
      <c r="I8" s="47" t="s">
        <v>19</v>
      </c>
      <c r="J8" s="49" t="s">
        <v>42</v>
      </c>
      <c r="K8" s="49">
        <v>10172</v>
      </c>
      <c r="L8" s="49" t="s">
        <v>55</v>
      </c>
      <c r="M8" s="39">
        <v>239.85</v>
      </c>
      <c r="N8" s="55" t="s">
        <v>20</v>
      </c>
    </row>
    <row r="9" spans="1:14" s="15" customFormat="1" ht="17.25" customHeight="1" x14ac:dyDescent="0.2">
      <c r="A9" s="107">
        <v>2</v>
      </c>
      <c r="B9" s="110">
        <v>3342</v>
      </c>
      <c r="C9" s="113" t="s">
        <v>71</v>
      </c>
      <c r="D9" s="101" t="s">
        <v>28</v>
      </c>
      <c r="E9" s="110">
        <v>4851409</v>
      </c>
      <c r="F9" s="116">
        <f>SUM(M9:M11)</f>
        <v>17335.55</v>
      </c>
      <c r="G9" s="110" t="s">
        <v>29</v>
      </c>
      <c r="H9" s="101" t="s">
        <v>30</v>
      </c>
      <c r="I9" s="104" t="s">
        <v>22</v>
      </c>
      <c r="J9" s="54" t="s">
        <v>23</v>
      </c>
      <c r="K9" s="89">
        <v>645245</v>
      </c>
      <c r="L9" s="54" t="s">
        <v>55</v>
      </c>
      <c r="M9" s="90">
        <v>1116.18</v>
      </c>
      <c r="N9" s="51" t="s">
        <v>20</v>
      </c>
    </row>
    <row r="10" spans="1:14" s="15" customFormat="1" ht="15.75" customHeight="1" x14ac:dyDescent="0.2">
      <c r="A10" s="108"/>
      <c r="B10" s="111"/>
      <c r="C10" s="114"/>
      <c r="D10" s="102"/>
      <c r="E10" s="111"/>
      <c r="F10" s="117"/>
      <c r="G10" s="111"/>
      <c r="H10" s="102"/>
      <c r="I10" s="105"/>
      <c r="J10" s="49" t="s">
        <v>27</v>
      </c>
      <c r="K10" s="47">
        <v>2645327</v>
      </c>
      <c r="L10" s="49" t="s">
        <v>55</v>
      </c>
      <c r="M10" s="39">
        <v>15976.93</v>
      </c>
      <c r="N10" s="55" t="s">
        <v>20</v>
      </c>
    </row>
    <row r="11" spans="1:14" s="15" customFormat="1" ht="16.5" customHeight="1" thickBot="1" x14ac:dyDescent="0.25">
      <c r="A11" s="109"/>
      <c r="B11" s="112"/>
      <c r="C11" s="115"/>
      <c r="D11" s="103"/>
      <c r="E11" s="112"/>
      <c r="F11" s="118"/>
      <c r="G11" s="112"/>
      <c r="H11" s="103"/>
      <c r="I11" s="62" t="s">
        <v>44</v>
      </c>
      <c r="J11" s="50" t="s">
        <v>49</v>
      </c>
      <c r="K11" s="62">
        <v>200027</v>
      </c>
      <c r="L11" s="50" t="s">
        <v>55</v>
      </c>
      <c r="M11" s="43">
        <v>242.44</v>
      </c>
      <c r="N11" s="52" t="s">
        <v>20</v>
      </c>
    </row>
    <row r="12" spans="1:14" s="8" customFormat="1" ht="21" customHeight="1" thickBot="1" x14ac:dyDescent="0.25">
      <c r="A12" s="1"/>
      <c r="B12" s="2"/>
      <c r="C12" s="3"/>
      <c r="D12" s="16" t="s">
        <v>31</v>
      </c>
      <c r="E12" s="17"/>
      <c r="F12" s="18">
        <f>SUM(F8:F11)</f>
        <v>17575.399999999998</v>
      </c>
      <c r="G12" s="3"/>
      <c r="H12" s="19"/>
      <c r="I12" s="20"/>
      <c r="J12" s="20"/>
      <c r="K12" s="20"/>
      <c r="L12" s="21"/>
      <c r="M12" s="60">
        <f>SUM(M8:M11)</f>
        <v>17575.399999999998</v>
      </c>
      <c r="N12" s="23"/>
    </row>
    <row r="15" spans="1:14" s="8" customFormat="1" x14ac:dyDescent="0.2">
      <c r="A15" s="1"/>
      <c r="B15" s="2"/>
      <c r="C15" s="3"/>
      <c r="D15" s="20"/>
      <c r="E15" s="5"/>
      <c r="F15" s="6"/>
      <c r="G15" s="9"/>
      <c r="H15" s="19"/>
      <c r="I15" s="24"/>
      <c r="J15" s="24"/>
      <c r="K15" s="24"/>
      <c r="L15" s="25"/>
      <c r="M15" s="26"/>
      <c r="N15" s="27"/>
    </row>
    <row r="16" spans="1:14" s="8" customFormat="1" ht="15" x14ac:dyDescent="0.25">
      <c r="A16" s="1"/>
      <c r="B16" s="2"/>
      <c r="C16" s="3"/>
      <c r="D16" s="28" t="s">
        <v>32</v>
      </c>
      <c r="E16" s="29"/>
      <c r="F16" s="6"/>
      <c r="G16" s="7"/>
      <c r="H16" s="3"/>
      <c r="I16" s="28" t="s">
        <v>33</v>
      </c>
      <c r="J16" s="30"/>
      <c r="K16" s="31" t="s">
        <v>34</v>
      </c>
      <c r="L16" s="32"/>
      <c r="M16" s="33"/>
      <c r="N16" s="34"/>
    </row>
    <row r="17" spans="1:14" s="8" customFormat="1" ht="15" x14ac:dyDescent="0.25">
      <c r="A17" s="1"/>
      <c r="B17" s="2"/>
      <c r="C17" s="3"/>
      <c r="D17" s="35" t="s">
        <v>35</v>
      </c>
      <c r="E17" s="29"/>
      <c r="F17" s="6"/>
      <c r="G17" s="7"/>
      <c r="H17" s="3"/>
      <c r="I17" s="35" t="s">
        <v>36</v>
      </c>
      <c r="J17" s="30"/>
      <c r="K17" s="31" t="s">
        <v>37</v>
      </c>
      <c r="L17" s="32"/>
      <c r="M17" s="33"/>
      <c r="N17" s="34"/>
    </row>
    <row r="18" spans="1:14" s="8" customFormat="1" x14ac:dyDescent="0.2">
      <c r="A18" s="1"/>
      <c r="B18" s="2"/>
      <c r="C18" s="3"/>
      <c r="D18" s="36"/>
      <c r="E18" s="5"/>
      <c r="F18" s="6"/>
      <c r="G18" s="7"/>
      <c r="H18" s="3"/>
      <c r="I18" s="37"/>
      <c r="J18" s="37"/>
      <c r="K18" s="37"/>
      <c r="L18" s="38"/>
      <c r="M18" s="33"/>
      <c r="N18" s="34"/>
    </row>
  </sheetData>
  <sheetProtection selectLockedCells="1" selectUnlockedCells="1"/>
  <mergeCells count="11">
    <mergeCell ref="I9:I10"/>
    <mergeCell ref="F3:J3"/>
    <mergeCell ref="G4:I4"/>
    <mergeCell ref="A9:A11"/>
    <mergeCell ref="B9:B11"/>
    <mergeCell ref="C9:C11"/>
    <mergeCell ref="D9:D11"/>
    <mergeCell ref="E9:E11"/>
    <mergeCell ref="F9:F11"/>
    <mergeCell ref="G9:G11"/>
    <mergeCell ref="H9:H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7DDC-C59E-49E0-8381-736CEF9869E6}">
  <sheetPr>
    <tabColor theme="0"/>
  </sheetPr>
  <dimension ref="A1:N19"/>
  <sheetViews>
    <sheetView zoomScaleNormal="100" workbookViewId="0">
      <selection activeCell="D8" sqref="D8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58</v>
      </c>
      <c r="G3" s="100"/>
      <c r="H3" s="100"/>
      <c r="I3" s="100"/>
      <c r="J3" s="100"/>
      <c r="K3" s="7"/>
      <c r="M3" s="10"/>
      <c r="N3" s="11"/>
    </row>
    <row r="4" spans="1:14" s="9" customFormat="1" ht="18" customHeight="1" x14ac:dyDescent="0.25">
      <c r="A4" s="1"/>
      <c r="B4" s="2"/>
      <c r="C4" s="3"/>
      <c r="D4" s="7"/>
      <c r="E4" s="5"/>
      <c r="F4" s="12"/>
      <c r="G4" s="141" t="s">
        <v>72</v>
      </c>
      <c r="H4" s="141"/>
      <c r="I4" s="141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73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43.5" customHeight="1" thickBot="1" x14ac:dyDescent="0.25">
      <c r="A8" s="88">
        <v>1</v>
      </c>
      <c r="B8" s="87">
        <v>3338</v>
      </c>
      <c r="C8" s="85" t="s">
        <v>71</v>
      </c>
      <c r="D8" s="94" t="s">
        <v>45</v>
      </c>
      <c r="E8" s="86">
        <v>30565678</v>
      </c>
      <c r="F8" s="93">
        <f>M8</f>
        <v>634195.77</v>
      </c>
      <c r="G8" s="92" t="s">
        <v>38</v>
      </c>
      <c r="H8" s="94" t="s">
        <v>51</v>
      </c>
      <c r="I8" s="82" t="s">
        <v>26</v>
      </c>
      <c r="J8" s="50" t="s">
        <v>21</v>
      </c>
      <c r="K8" s="62">
        <v>1339</v>
      </c>
      <c r="L8" s="50" t="s">
        <v>55</v>
      </c>
      <c r="M8" s="43">
        <v>634195.77</v>
      </c>
      <c r="N8" s="52" t="s">
        <v>20</v>
      </c>
    </row>
    <row r="9" spans="1:14" s="15" customFormat="1" ht="18" customHeight="1" x14ac:dyDescent="0.2">
      <c r="A9" s="107">
        <v>2</v>
      </c>
      <c r="B9" s="110">
        <v>3339</v>
      </c>
      <c r="C9" s="138" t="s">
        <v>71</v>
      </c>
      <c r="D9" s="101" t="s">
        <v>24</v>
      </c>
      <c r="E9" s="110">
        <v>335278</v>
      </c>
      <c r="F9" s="144">
        <f>SUM(M9:M10)</f>
        <v>769033.99</v>
      </c>
      <c r="G9" s="110" t="s">
        <v>25</v>
      </c>
      <c r="H9" s="101" t="s">
        <v>18</v>
      </c>
      <c r="I9" s="68" t="s">
        <v>26</v>
      </c>
      <c r="J9" s="54" t="s">
        <v>21</v>
      </c>
      <c r="K9" s="89">
        <v>1342</v>
      </c>
      <c r="L9" s="54" t="s">
        <v>55</v>
      </c>
      <c r="M9" s="90">
        <v>768901.2</v>
      </c>
      <c r="N9" s="51" t="s">
        <v>20</v>
      </c>
    </row>
    <row r="10" spans="1:14" s="15" customFormat="1" ht="21.75" customHeight="1" thickBot="1" x14ac:dyDescent="0.25">
      <c r="A10" s="108"/>
      <c r="B10" s="111"/>
      <c r="C10" s="139"/>
      <c r="D10" s="102"/>
      <c r="E10" s="111"/>
      <c r="F10" s="145"/>
      <c r="G10" s="111"/>
      <c r="H10" s="102"/>
      <c r="I10" s="47" t="s">
        <v>19</v>
      </c>
      <c r="J10" s="49" t="s">
        <v>42</v>
      </c>
      <c r="K10" s="49">
        <v>10172</v>
      </c>
      <c r="L10" s="49" t="s">
        <v>55</v>
      </c>
      <c r="M10" s="39">
        <v>132.79</v>
      </c>
      <c r="N10" s="55" t="s">
        <v>20</v>
      </c>
    </row>
    <row r="11" spans="1:14" s="15" customFormat="1" ht="21" customHeight="1" x14ac:dyDescent="0.2">
      <c r="A11" s="107">
        <v>3</v>
      </c>
      <c r="B11" s="110">
        <v>3340</v>
      </c>
      <c r="C11" s="138" t="s">
        <v>71</v>
      </c>
      <c r="D11" s="101" t="s">
        <v>28</v>
      </c>
      <c r="E11" s="110">
        <v>4851409</v>
      </c>
      <c r="F11" s="142">
        <f>SUM(M11:M12)</f>
        <v>223424.80000000002</v>
      </c>
      <c r="G11" s="110" t="s">
        <v>29</v>
      </c>
      <c r="H11" s="101" t="s">
        <v>30</v>
      </c>
      <c r="I11" s="104" t="s">
        <v>22</v>
      </c>
      <c r="J11" s="54" t="s">
        <v>23</v>
      </c>
      <c r="K11" s="89">
        <v>645245</v>
      </c>
      <c r="L11" s="54" t="s">
        <v>55</v>
      </c>
      <c r="M11" s="90">
        <v>79680.38</v>
      </c>
      <c r="N11" s="51" t="s">
        <v>20</v>
      </c>
    </row>
    <row r="12" spans="1:14" s="15" customFormat="1" ht="21.75" customHeight="1" thickBot="1" x14ac:dyDescent="0.25">
      <c r="A12" s="109"/>
      <c r="B12" s="112"/>
      <c r="C12" s="140"/>
      <c r="D12" s="103"/>
      <c r="E12" s="112"/>
      <c r="F12" s="143"/>
      <c r="G12" s="112"/>
      <c r="H12" s="103"/>
      <c r="I12" s="125"/>
      <c r="J12" s="50" t="s">
        <v>27</v>
      </c>
      <c r="K12" s="62">
        <v>2645327</v>
      </c>
      <c r="L12" s="50" t="s">
        <v>55</v>
      </c>
      <c r="M12" s="43">
        <v>143744.42000000001</v>
      </c>
      <c r="N12" s="52" t="s">
        <v>20</v>
      </c>
    </row>
    <row r="13" spans="1:14" s="8" customFormat="1" ht="21" customHeight="1" thickBot="1" x14ac:dyDescent="0.25">
      <c r="A13" s="1"/>
      <c r="B13" s="2"/>
      <c r="C13" s="3"/>
      <c r="D13" s="16" t="s">
        <v>31</v>
      </c>
      <c r="E13" s="17"/>
      <c r="F13" s="18">
        <f>SUM(F8:F12)</f>
        <v>1626654.56</v>
      </c>
      <c r="G13" s="3"/>
      <c r="H13" s="19"/>
      <c r="I13" s="20"/>
      <c r="J13" s="20"/>
      <c r="K13" s="20"/>
      <c r="L13" s="21"/>
      <c r="M13" s="60">
        <f>SUM(M8:M12)</f>
        <v>1626654.56</v>
      </c>
      <c r="N13" s="23"/>
    </row>
    <row r="16" spans="1:14" s="8" customFormat="1" x14ac:dyDescent="0.2">
      <c r="A16" s="1"/>
      <c r="B16" s="2"/>
      <c r="C16" s="3"/>
      <c r="D16" s="20"/>
      <c r="E16" s="5"/>
      <c r="F16" s="6"/>
      <c r="G16" s="9"/>
      <c r="H16" s="19"/>
      <c r="I16" s="24"/>
      <c r="J16" s="24"/>
      <c r="K16" s="24"/>
      <c r="L16" s="25"/>
      <c r="M16" s="26"/>
      <c r="N16" s="27"/>
    </row>
    <row r="17" spans="1:14" s="8" customFormat="1" ht="15" x14ac:dyDescent="0.25">
      <c r="A17" s="1"/>
      <c r="B17" s="2"/>
      <c r="C17" s="3"/>
      <c r="D17" s="28" t="s">
        <v>32</v>
      </c>
      <c r="E17" s="29"/>
      <c r="F17" s="6"/>
      <c r="G17" s="7"/>
      <c r="H17" s="3"/>
      <c r="I17" s="28" t="s">
        <v>33</v>
      </c>
      <c r="J17" s="30"/>
      <c r="K17" s="31" t="s">
        <v>34</v>
      </c>
      <c r="L17" s="32"/>
      <c r="M17" s="33"/>
      <c r="N17" s="34"/>
    </row>
    <row r="18" spans="1:14" s="8" customFormat="1" ht="15" x14ac:dyDescent="0.25">
      <c r="A18" s="1"/>
      <c r="B18" s="2"/>
      <c r="C18" s="3"/>
      <c r="D18" s="35" t="s">
        <v>35</v>
      </c>
      <c r="E18" s="29"/>
      <c r="F18" s="6"/>
      <c r="G18" s="7"/>
      <c r="H18" s="3"/>
      <c r="I18" s="35" t="s">
        <v>36</v>
      </c>
      <c r="J18" s="30"/>
      <c r="K18" s="31" t="s">
        <v>37</v>
      </c>
      <c r="L18" s="32"/>
      <c r="M18" s="33"/>
      <c r="N18" s="34"/>
    </row>
    <row r="19" spans="1:14" s="8" customFormat="1" x14ac:dyDescent="0.2">
      <c r="A19" s="1"/>
      <c r="B19" s="2"/>
      <c r="C19" s="3"/>
      <c r="D19" s="36"/>
      <c r="E19" s="5"/>
      <c r="F19" s="6"/>
      <c r="G19" s="7"/>
      <c r="H19" s="3"/>
      <c r="I19" s="37"/>
      <c r="J19" s="37"/>
      <c r="K19" s="37"/>
      <c r="L19" s="38"/>
      <c r="M19" s="33"/>
      <c r="N19" s="34"/>
    </row>
  </sheetData>
  <sheetProtection selectLockedCells="1" selectUnlockedCells="1"/>
  <mergeCells count="19"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3:J3"/>
    <mergeCell ref="G4:I4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C0BB-11C2-4F79-8C8F-4F366B9B892B}">
  <sheetPr>
    <tabColor theme="0"/>
  </sheetPr>
  <dimension ref="A1:P25"/>
  <sheetViews>
    <sheetView zoomScaleNormal="100" workbookViewId="0">
      <selection activeCell="B18" sqref="B18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11.7109375" style="8" hidden="1" customWidth="1"/>
    <col min="15" max="15" width="9.140625" style="4" customWidth="1"/>
    <col min="16" max="16" width="11" style="6" hidden="1" customWidth="1"/>
    <col min="17" max="248" width="9.140625" style="6"/>
    <col min="249" max="249" width="3.85546875" style="6" bestFit="1" customWidth="1"/>
    <col min="250" max="250" width="6.85546875" style="6" customWidth="1"/>
    <col min="251" max="251" width="10.140625" style="6" bestFit="1" customWidth="1"/>
    <col min="252" max="252" width="16.28515625" style="6" customWidth="1"/>
    <col min="253" max="253" width="10.28515625" style="6" customWidth="1"/>
    <col min="254" max="254" width="13.140625" style="6" customWidth="1"/>
    <col min="255" max="255" width="26.85546875" style="6" bestFit="1" customWidth="1"/>
    <col min="256" max="256" width="14" style="6" bestFit="1" customWidth="1"/>
    <col min="257" max="257" width="36.85546875" style="6" customWidth="1"/>
    <col min="258" max="258" width="9.5703125" style="6" customWidth="1"/>
    <col min="259" max="259" width="9.85546875" style="6" customWidth="1"/>
    <col min="260" max="260" width="10.85546875" style="6" customWidth="1"/>
    <col min="261" max="261" width="11.7109375" style="6" bestFit="1" customWidth="1"/>
    <col min="262" max="504" width="9.140625" style="6"/>
    <col min="505" max="505" width="3.85546875" style="6" bestFit="1" customWidth="1"/>
    <col min="506" max="506" width="6.85546875" style="6" customWidth="1"/>
    <col min="507" max="507" width="10.140625" style="6" bestFit="1" customWidth="1"/>
    <col min="508" max="508" width="16.28515625" style="6" customWidth="1"/>
    <col min="509" max="509" width="10.28515625" style="6" customWidth="1"/>
    <col min="510" max="510" width="13.140625" style="6" customWidth="1"/>
    <col min="511" max="511" width="26.85546875" style="6" bestFit="1" customWidth="1"/>
    <col min="512" max="512" width="14" style="6" bestFit="1" customWidth="1"/>
    <col min="513" max="513" width="36.85546875" style="6" customWidth="1"/>
    <col min="514" max="514" width="9.5703125" style="6" customWidth="1"/>
    <col min="515" max="515" width="9.85546875" style="6" customWidth="1"/>
    <col min="516" max="516" width="10.85546875" style="6" customWidth="1"/>
    <col min="517" max="517" width="11.7109375" style="6" bestFit="1" customWidth="1"/>
    <col min="518" max="760" width="9.140625" style="6"/>
    <col min="761" max="761" width="3.85546875" style="6" bestFit="1" customWidth="1"/>
    <col min="762" max="762" width="6.85546875" style="6" customWidth="1"/>
    <col min="763" max="763" width="10.140625" style="6" bestFit="1" customWidth="1"/>
    <col min="764" max="764" width="16.28515625" style="6" customWidth="1"/>
    <col min="765" max="765" width="10.28515625" style="6" customWidth="1"/>
    <col min="766" max="766" width="13.140625" style="6" customWidth="1"/>
    <col min="767" max="767" width="26.85546875" style="6" bestFit="1" customWidth="1"/>
    <col min="768" max="768" width="14" style="6" bestFit="1" customWidth="1"/>
    <col min="769" max="769" width="36.85546875" style="6" customWidth="1"/>
    <col min="770" max="770" width="9.5703125" style="6" customWidth="1"/>
    <col min="771" max="771" width="9.85546875" style="6" customWidth="1"/>
    <col min="772" max="772" width="10.85546875" style="6" customWidth="1"/>
    <col min="773" max="773" width="11.7109375" style="6" bestFit="1" customWidth="1"/>
    <col min="774" max="1016" width="9.140625" style="6"/>
    <col min="1017" max="1017" width="3.85546875" style="6" bestFit="1" customWidth="1"/>
    <col min="1018" max="1018" width="6.85546875" style="6" customWidth="1"/>
    <col min="1019" max="1019" width="10.140625" style="6" bestFit="1" customWidth="1"/>
    <col min="1020" max="1020" width="16.28515625" style="6" customWidth="1"/>
    <col min="1021" max="1021" width="10.28515625" style="6" customWidth="1"/>
    <col min="1022" max="1022" width="13.140625" style="6" customWidth="1"/>
    <col min="1023" max="1023" width="26.85546875" style="6" bestFit="1" customWidth="1"/>
    <col min="1024" max="1024" width="14" style="6" bestFit="1" customWidth="1"/>
    <col min="1025" max="1025" width="36.85546875" style="6" customWidth="1"/>
    <col min="1026" max="1026" width="9.5703125" style="6" customWidth="1"/>
    <col min="1027" max="1027" width="9.85546875" style="6" customWidth="1"/>
    <col min="1028" max="1028" width="10.85546875" style="6" customWidth="1"/>
    <col min="1029" max="1029" width="11.7109375" style="6" bestFit="1" customWidth="1"/>
    <col min="1030" max="1272" width="9.140625" style="6"/>
    <col min="1273" max="1273" width="3.85546875" style="6" bestFit="1" customWidth="1"/>
    <col min="1274" max="1274" width="6.85546875" style="6" customWidth="1"/>
    <col min="1275" max="1275" width="10.140625" style="6" bestFit="1" customWidth="1"/>
    <col min="1276" max="1276" width="16.28515625" style="6" customWidth="1"/>
    <col min="1277" max="1277" width="10.28515625" style="6" customWidth="1"/>
    <col min="1278" max="1278" width="13.140625" style="6" customWidth="1"/>
    <col min="1279" max="1279" width="26.85546875" style="6" bestFit="1" customWidth="1"/>
    <col min="1280" max="1280" width="14" style="6" bestFit="1" customWidth="1"/>
    <col min="1281" max="1281" width="36.85546875" style="6" customWidth="1"/>
    <col min="1282" max="1282" width="9.5703125" style="6" customWidth="1"/>
    <col min="1283" max="1283" width="9.85546875" style="6" customWidth="1"/>
    <col min="1284" max="1284" width="10.85546875" style="6" customWidth="1"/>
    <col min="1285" max="1285" width="11.7109375" style="6" bestFit="1" customWidth="1"/>
    <col min="1286" max="1528" width="9.140625" style="6"/>
    <col min="1529" max="1529" width="3.85546875" style="6" bestFit="1" customWidth="1"/>
    <col min="1530" max="1530" width="6.85546875" style="6" customWidth="1"/>
    <col min="1531" max="1531" width="10.140625" style="6" bestFit="1" customWidth="1"/>
    <col min="1532" max="1532" width="16.28515625" style="6" customWidth="1"/>
    <col min="1533" max="1533" width="10.28515625" style="6" customWidth="1"/>
    <col min="1534" max="1534" width="13.140625" style="6" customWidth="1"/>
    <col min="1535" max="1535" width="26.85546875" style="6" bestFit="1" customWidth="1"/>
    <col min="1536" max="1536" width="14" style="6" bestFit="1" customWidth="1"/>
    <col min="1537" max="1537" width="36.85546875" style="6" customWidth="1"/>
    <col min="1538" max="1538" width="9.5703125" style="6" customWidth="1"/>
    <col min="1539" max="1539" width="9.85546875" style="6" customWidth="1"/>
    <col min="1540" max="1540" width="10.85546875" style="6" customWidth="1"/>
    <col min="1541" max="1541" width="11.7109375" style="6" bestFit="1" customWidth="1"/>
    <col min="1542" max="1784" width="9.140625" style="6"/>
    <col min="1785" max="1785" width="3.85546875" style="6" bestFit="1" customWidth="1"/>
    <col min="1786" max="1786" width="6.85546875" style="6" customWidth="1"/>
    <col min="1787" max="1787" width="10.140625" style="6" bestFit="1" customWidth="1"/>
    <col min="1788" max="1788" width="16.28515625" style="6" customWidth="1"/>
    <col min="1789" max="1789" width="10.28515625" style="6" customWidth="1"/>
    <col min="1790" max="1790" width="13.140625" style="6" customWidth="1"/>
    <col min="1791" max="1791" width="26.85546875" style="6" bestFit="1" customWidth="1"/>
    <col min="1792" max="1792" width="14" style="6" bestFit="1" customWidth="1"/>
    <col min="1793" max="1793" width="36.85546875" style="6" customWidth="1"/>
    <col min="1794" max="1794" width="9.5703125" style="6" customWidth="1"/>
    <col min="1795" max="1795" width="9.85546875" style="6" customWidth="1"/>
    <col min="1796" max="1796" width="10.85546875" style="6" customWidth="1"/>
    <col min="1797" max="1797" width="11.7109375" style="6" bestFit="1" customWidth="1"/>
    <col min="1798" max="2040" width="9.140625" style="6"/>
    <col min="2041" max="2041" width="3.85546875" style="6" bestFit="1" customWidth="1"/>
    <col min="2042" max="2042" width="6.85546875" style="6" customWidth="1"/>
    <col min="2043" max="2043" width="10.140625" style="6" bestFit="1" customWidth="1"/>
    <col min="2044" max="2044" width="16.28515625" style="6" customWidth="1"/>
    <col min="2045" max="2045" width="10.28515625" style="6" customWidth="1"/>
    <col min="2046" max="2046" width="13.140625" style="6" customWidth="1"/>
    <col min="2047" max="2047" width="26.85546875" style="6" bestFit="1" customWidth="1"/>
    <col min="2048" max="2048" width="14" style="6" bestFit="1" customWidth="1"/>
    <col min="2049" max="2049" width="36.85546875" style="6" customWidth="1"/>
    <col min="2050" max="2050" width="9.5703125" style="6" customWidth="1"/>
    <col min="2051" max="2051" width="9.85546875" style="6" customWidth="1"/>
    <col min="2052" max="2052" width="10.85546875" style="6" customWidth="1"/>
    <col min="2053" max="2053" width="11.7109375" style="6" bestFit="1" customWidth="1"/>
    <col min="2054" max="2296" width="9.140625" style="6"/>
    <col min="2297" max="2297" width="3.85546875" style="6" bestFit="1" customWidth="1"/>
    <col min="2298" max="2298" width="6.85546875" style="6" customWidth="1"/>
    <col min="2299" max="2299" width="10.140625" style="6" bestFit="1" customWidth="1"/>
    <col min="2300" max="2300" width="16.28515625" style="6" customWidth="1"/>
    <col min="2301" max="2301" width="10.28515625" style="6" customWidth="1"/>
    <col min="2302" max="2302" width="13.140625" style="6" customWidth="1"/>
    <col min="2303" max="2303" width="26.85546875" style="6" bestFit="1" customWidth="1"/>
    <col min="2304" max="2304" width="14" style="6" bestFit="1" customWidth="1"/>
    <col min="2305" max="2305" width="36.85546875" style="6" customWidth="1"/>
    <col min="2306" max="2306" width="9.5703125" style="6" customWidth="1"/>
    <col min="2307" max="2307" width="9.85546875" style="6" customWidth="1"/>
    <col min="2308" max="2308" width="10.85546875" style="6" customWidth="1"/>
    <col min="2309" max="2309" width="11.7109375" style="6" bestFit="1" customWidth="1"/>
    <col min="2310" max="2552" width="9.140625" style="6"/>
    <col min="2553" max="2553" width="3.85546875" style="6" bestFit="1" customWidth="1"/>
    <col min="2554" max="2554" width="6.85546875" style="6" customWidth="1"/>
    <col min="2555" max="2555" width="10.140625" style="6" bestFit="1" customWidth="1"/>
    <col min="2556" max="2556" width="16.28515625" style="6" customWidth="1"/>
    <col min="2557" max="2557" width="10.28515625" style="6" customWidth="1"/>
    <col min="2558" max="2558" width="13.140625" style="6" customWidth="1"/>
    <col min="2559" max="2559" width="26.85546875" style="6" bestFit="1" customWidth="1"/>
    <col min="2560" max="2560" width="14" style="6" bestFit="1" customWidth="1"/>
    <col min="2561" max="2561" width="36.85546875" style="6" customWidth="1"/>
    <col min="2562" max="2562" width="9.5703125" style="6" customWidth="1"/>
    <col min="2563" max="2563" width="9.85546875" style="6" customWidth="1"/>
    <col min="2564" max="2564" width="10.85546875" style="6" customWidth="1"/>
    <col min="2565" max="2565" width="11.7109375" style="6" bestFit="1" customWidth="1"/>
    <col min="2566" max="2808" width="9.140625" style="6"/>
    <col min="2809" max="2809" width="3.85546875" style="6" bestFit="1" customWidth="1"/>
    <col min="2810" max="2810" width="6.85546875" style="6" customWidth="1"/>
    <col min="2811" max="2811" width="10.140625" style="6" bestFit="1" customWidth="1"/>
    <col min="2812" max="2812" width="16.28515625" style="6" customWidth="1"/>
    <col min="2813" max="2813" width="10.28515625" style="6" customWidth="1"/>
    <col min="2814" max="2814" width="13.140625" style="6" customWidth="1"/>
    <col min="2815" max="2815" width="26.85546875" style="6" bestFit="1" customWidth="1"/>
    <col min="2816" max="2816" width="14" style="6" bestFit="1" customWidth="1"/>
    <col min="2817" max="2817" width="36.85546875" style="6" customWidth="1"/>
    <col min="2818" max="2818" width="9.5703125" style="6" customWidth="1"/>
    <col min="2819" max="2819" width="9.85546875" style="6" customWidth="1"/>
    <col min="2820" max="2820" width="10.85546875" style="6" customWidth="1"/>
    <col min="2821" max="2821" width="11.7109375" style="6" bestFit="1" customWidth="1"/>
    <col min="2822" max="3064" width="9.140625" style="6"/>
    <col min="3065" max="3065" width="3.85546875" style="6" bestFit="1" customWidth="1"/>
    <col min="3066" max="3066" width="6.85546875" style="6" customWidth="1"/>
    <col min="3067" max="3067" width="10.140625" style="6" bestFit="1" customWidth="1"/>
    <col min="3068" max="3068" width="16.28515625" style="6" customWidth="1"/>
    <col min="3069" max="3069" width="10.28515625" style="6" customWidth="1"/>
    <col min="3070" max="3070" width="13.140625" style="6" customWidth="1"/>
    <col min="3071" max="3071" width="26.85546875" style="6" bestFit="1" customWidth="1"/>
    <col min="3072" max="3072" width="14" style="6" bestFit="1" customWidth="1"/>
    <col min="3073" max="3073" width="36.85546875" style="6" customWidth="1"/>
    <col min="3074" max="3074" width="9.5703125" style="6" customWidth="1"/>
    <col min="3075" max="3075" width="9.85546875" style="6" customWidth="1"/>
    <col min="3076" max="3076" width="10.85546875" style="6" customWidth="1"/>
    <col min="3077" max="3077" width="11.7109375" style="6" bestFit="1" customWidth="1"/>
    <col min="3078" max="3320" width="9.140625" style="6"/>
    <col min="3321" max="3321" width="3.85546875" style="6" bestFit="1" customWidth="1"/>
    <col min="3322" max="3322" width="6.85546875" style="6" customWidth="1"/>
    <col min="3323" max="3323" width="10.140625" style="6" bestFit="1" customWidth="1"/>
    <col min="3324" max="3324" width="16.28515625" style="6" customWidth="1"/>
    <col min="3325" max="3325" width="10.28515625" style="6" customWidth="1"/>
    <col min="3326" max="3326" width="13.140625" style="6" customWidth="1"/>
    <col min="3327" max="3327" width="26.85546875" style="6" bestFit="1" customWidth="1"/>
    <col min="3328" max="3328" width="14" style="6" bestFit="1" customWidth="1"/>
    <col min="3329" max="3329" width="36.85546875" style="6" customWidth="1"/>
    <col min="3330" max="3330" width="9.5703125" style="6" customWidth="1"/>
    <col min="3331" max="3331" width="9.85546875" style="6" customWidth="1"/>
    <col min="3332" max="3332" width="10.85546875" style="6" customWidth="1"/>
    <col min="3333" max="3333" width="11.7109375" style="6" bestFit="1" customWidth="1"/>
    <col min="3334" max="3576" width="9.140625" style="6"/>
    <col min="3577" max="3577" width="3.85546875" style="6" bestFit="1" customWidth="1"/>
    <col min="3578" max="3578" width="6.85546875" style="6" customWidth="1"/>
    <col min="3579" max="3579" width="10.140625" style="6" bestFit="1" customWidth="1"/>
    <col min="3580" max="3580" width="16.28515625" style="6" customWidth="1"/>
    <col min="3581" max="3581" width="10.28515625" style="6" customWidth="1"/>
    <col min="3582" max="3582" width="13.140625" style="6" customWidth="1"/>
    <col min="3583" max="3583" width="26.85546875" style="6" bestFit="1" customWidth="1"/>
    <col min="3584" max="3584" width="14" style="6" bestFit="1" customWidth="1"/>
    <col min="3585" max="3585" width="36.85546875" style="6" customWidth="1"/>
    <col min="3586" max="3586" width="9.5703125" style="6" customWidth="1"/>
    <col min="3587" max="3587" width="9.85546875" style="6" customWidth="1"/>
    <col min="3588" max="3588" width="10.85546875" style="6" customWidth="1"/>
    <col min="3589" max="3589" width="11.7109375" style="6" bestFit="1" customWidth="1"/>
    <col min="3590" max="3832" width="9.140625" style="6"/>
    <col min="3833" max="3833" width="3.85546875" style="6" bestFit="1" customWidth="1"/>
    <col min="3834" max="3834" width="6.85546875" style="6" customWidth="1"/>
    <col min="3835" max="3835" width="10.140625" style="6" bestFit="1" customWidth="1"/>
    <col min="3836" max="3836" width="16.28515625" style="6" customWidth="1"/>
    <col min="3837" max="3837" width="10.28515625" style="6" customWidth="1"/>
    <col min="3838" max="3838" width="13.140625" style="6" customWidth="1"/>
    <col min="3839" max="3839" width="26.85546875" style="6" bestFit="1" customWidth="1"/>
    <col min="3840" max="3840" width="14" style="6" bestFit="1" customWidth="1"/>
    <col min="3841" max="3841" width="36.85546875" style="6" customWidth="1"/>
    <col min="3842" max="3842" width="9.5703125" style="6" customWidth="1"/>
    <col min="3843" max="3843" width="9.85546875" style="6" customWidth="1"/>
    <col min="3844" max="3844" width="10.85546875" style="6" customWidth="1"/>
    <col min="3845" max="3845" width="11.7109375" style="6" bestFit="1" customWidth="1"/>
    <col min="3846" max="4088" width="9.140625" style="6"/>
    <col min="4089" max="4089" width="3.85546875" style="6" bestFit="1" customWidth="1"/>
    <col min="4090" max="4090" width="6.85546875" style="6" customWidth="1"/>
    <col min="4091" max="4091" width="10.140625" style="6" bestFit="1" customWidth="1"/>
    <col min="4092" max="4092" width="16.28515625" style="6" customWidth="1"/>
    <col min="4093" max="4093" width="10.28515625" style="6" customWidth="1"/>
    <col min="4094" max="4094" width="13.140625" style="6" customWidth="1"/>
    <col min="4095" max="4095" width="26.85546875" style="6" bestFit="1" customWidth="1"/>
    <col min="4096" max="4096" width="14" style="6" bestFit="1" customWidth="1"/>
    <col min="4097" max="4097" width="36.85546875" style="6" customWidth="1"/>
    <col min="4098" max="4098" width="9.5703125" style="6" customWidth="1"/>
    <col min="4099" max="4099" width="9.85546875" style="6" customWidth="1"/>
    <col min="4100" max="4100" width="10.85546875" style="6" customWidth="1"/>
    <col min="4101" max="4101" width="11.7109375" style="6" bestFit="1" customWidth="1"/>
    <col min="4102" max="4344" width="9.140625" style="6"/>
    <col min="4345" max="4345" width="3.85546875" style="6" bestFit="1" customWidth="1"/>
    <col min="4346" max="4346" width="6.85546875" style="6" customWidth="1"/>
    <col min="4347" max="4347" width="10.140625" style="6" bestFit="1" customWidth="1"/>
    <col min="4348" max="4348" width="16.28515625" style="6" customWidth="1"/>
    <col min="4349" max="4349" width="10.28515625" style="6" customWidth="1"/>
    <col min="4350" max="4350" width="13.140625" style="6" customWidth="1"/>
    <col min="4351" max="4351" width="26.85546875" style="6" bestFit="1" customWidth="1"/>
    <col min="4352" max="4352" width="14" style="6" bestFit="1" customWidth="1"/>
    <col min="4353" max="4353" width="36.85546875" style="6" customWidth="1"/>
    <col min="4354" max="4354" width="9.5703125" style="6" customWidth="1"/>
    <col min="4355" max="4355" width="9.85546875" style="6" customWidth="1"/>
    <col min="4356" max="4356" width="10.85546875" style="6" customWidth="1"/>
    <col min="4357" max="4357" width="11.7109375" style="6" bestFit="1" customWidth="1"/>
    <col min="4358" max="4600" width="9.140625" style="6"/>
    <col min="4601" max="4601" width="3.85546875" style="6" bestFit="1" customWidth="1"/>
    <col min="4602" max="4602" width="6.85546875" style="6" customWidth="1"/>
    <col min="4603" max="4603" width="10.140625" style="6" bestFit="1" customWidth="1"/>
    <col min="4604" max="4604" width="16.28515625" style="6" customWidth="1"/>
    <col min="4605" max="4605" width="10.28515625" style="6" customWidth="1"/>
    <col min="4606" max="4606" width="13.140625" style="6" customWidth="1"/>
    <col min="4607" max="4607" width="26.85546875" style="6" bestFit="1" customWidth="1"/>
    <col min="4608" max="4608" width="14" style="6" bestFit="1" customWidth="1"/>
    <col min="4609" max="4609" width="36.85546875" style="6" customWidth="1"/>
    <col min="4610" max="4610" width="9.5703125" style="6" customWidth="1"/>
    <col min="4611" max="4611" width="9.85546875" style="6" customWidth="1"/>
    <col min="4612" max="4612" width="10.85546875" style="6" customWidth="1"/>
    <col min="4613" max="4613" width="11.7109375" style="6" bestFit="1" customWidth="1"/>
    <col min="4614" max="4856" width="9.140625" style="6"/>
    <col min="4857" max="4857" width="3.85546875" style="6" bestFit="1" customWidth="1"/>
    <col min="4858" max="4858" width="6.85546875" style="6" customWidth="1"/>
    <col min="4859" max="4859" width="10.140625" style="6" bestFit="1" customWidth="1"/>
    <col min="4860" max="4860" width="16.28515625" style="6" customWidth="1"/>
    <col min="4861" max="4861" width="10.28515625" style="6" customWidth="1"/>
    <col min="4862" max="4862" width="13.140625" style="6" customWidth="1"/>
    <col min="4863" max="4863" width="26.85546875" style="6" bestFit="1" customWidth="1"/>
    <col min="4864" max="4864" width="14" style="6" bestFit="1" customWidth="1"/>
    <col min="4865" max="4865" width="36.85546875" style="6" customWidth="1"/>
    <col min="4866" max="4866" width="9.5703125" style="6" customWidth="1"/>
    <col min="4867" max="4867" width="9.85546875" style="6" customWidth="1"/>
    <col min="4868" max="4868" width="10.85546875" style="6" customWidth="1"/>
    <col min="4869" max="4869" width="11.7109375" style="6" bestFit="1" customWidth="1"/>
    <col min="4870" max="5112" width="9.140625" style="6"/>
    <col min="5113" max="5113" width="3.85546875" style="6" bestFit="1" customWidth="1"/>
    <col min="5114" max="5114" width="6.85546875" style="6" customWidth="1"/>
    <col min="5115" max="5115" width="10.140625" style="6" bestFit="1" customWidth="1"/>
    <col min="5116" max="5116" width="16.28515625" style="6" customWidth="1"/>
    <col min="5117" max="5117" width="10.28515625" style="6" customWidth="1"/>
    <col min="5118" max="5118" width="13.140625" style="6" customWidth="1"/>
    <col min="5119" max="5119" width="26.85546875" style="6" bestFit="1" customWidth="1"/>
    <col min="5120" max="5120" width="14" style="6" bestFit="1" customWidth="1"/>
    <col min="5121" max="5121" width="36.85546875" style="6" customWidth="1"/>
    <col min="5122" max="5122" width="9.5703125" style="6" customWidth="1"/>
    <col min="5123" max="5123" width="9.85546875" style="6" customWidth="1"/>
    <col min="5124" max="5124" width="10.85546875" style="6" customWidth="1"/>
    <col min="5125" max="5125" width="11.7109375" style="6" bestFit="1" customWidth="1"/>
    <col min="5126" max="5368" width="9.140625" style="6"/>
    <col min="5369" max="5369" width="3.85546875" style="6" bestFit="1" customWidth="1"/>
    <col min="5370" max="5370" width="6.85546875" style="6" customWidth="1"/>
    <col min="5371" max="5371" width="10.140625" style="6" bestFit="1" customWidth="1"/>
    <col min="5372" max="5372" width="16.28515625" style="6" customWidth="1"/>
    <col min="5373" max="5373" width="10.28515625" style="6" customWidth="1"/>
    <col min="5374" max="5374" width="13.140625" style="6" customWidth="1"/>
    <col min="5375" max="5375" width="26.85546875" style="6" bestFit="1" customWidth="1"/>
    <col min="5376" max="5376" width="14" style="6" bestFit="1" customWidth="1"/>
    <col min="5377" max="5377" width="36.85546875" style="6" customWidth="1"/>
    <col min="5378" max="5378" width="9.5703125" style="6" customWidth="1"/>
    <col min="5379" max="5379" width="9.85546875" style="6" customWidth="1"/>
    <col min="5380" max="5380" width="10.85546875" style="6" customWidth="1"/>
    <col min="5381" max="5381" width="11.7109375" style="6" bestFit="1" customWidth="1"/>
    <col min="5382" max="5624" width="9.140625" style="6"/>
    <col min="5625" max="5625" width="3.85546875" style="6" bestFit="1" customWidth="1"/>
    <col min="5626" max="5626" width="6.85546875" style="6" customWidth="1"/>
    <col min="5627" max="5627" width="10.140625" style="6" bestFit="1" customWidth="1"/>
    <col min="5628" max="5628" width="16.28515625" style="6" customWidth="1"/>
    <col min="5629" max="5629" width="10.28515625" style="6" customWidth="1"/>
    <col min="5630" max="5630" width="13.140625" style="6" customWidth="1"/>
    <col min="5631" max="5631" width="26.85546875" style="6" bestFit="1" customWidth="1"/>
    <col min="5632" max="5632" width="14" style="6" bestFit="1" customWidth="1"/>
    <col min="5633" max="5633" width="36.85546875" style="6" customWidth="1"/>
    <col min="5634" max="5634" width="9.5703125" style="6" customWidth="1"/>
    <col min="5635" max="5635" width="9.85546875" style="6" customWidth="1"/>
    <col min="5636" max="5636" width="10.85546875" style="6" customWidth="1"/>
    <col min="5637" max="5637" width="11.7109375" style="6" bestFit="1" customWidth="1"/>
    <col min="5638" max="5880" width="9.140625" style="6"/>
    <col min="5881" max="5881" width="3.85546875" style="6" bestFit="1" customWidth="1"/>
    <col min="5882" max="5882" width="6.85546875" style="6" customWidth="1"/>
    <col min="5883" max="5883" width="10.140625" style="6" bestFit="1" customWidth="1"/>
    <col min="5884" max="5884" width="16.28515625" style="6" customWidth="1"/>
    <col min="5885" max="5885" width="10.28515625" style="6" customWidth="1"/>
    <col min="5886" max="5886" width="13.140625" style="6" customWidth="1"/>
    <col min="5887" max="5887" width="26.85546875" style="6" bestFit="1" customWidth="1"/>
    <col min="5888" max="5888" width="14" style="6" bestFit="1" customWidth="1"/>
    <col min="5889" max="5889" width="36.85546875" style="6" customWidth="1"/>
    <col min="5890" max="5890" width="9.5703125" style="6" customWidth="1"/>
    <col min="5891" max="5891" width="9.85546875" style="6" customWidth="1"/>
    <col min="5892" max="5892" width="10.85546875" style="6" customWidth="1"/>
    <col min="5893" max="5893" width="11.7109375" style="6" bestFit="1" customWidth="1"/>
    <col min="5894" max="6136" width="9.140625" style="6"/>
    <col min="6137" max="6137" width="3.85546875" style="6" bestFit="1" customWidth="1"/>
    <col min="6138" max="6138" width="6.85546875" style="6" customWidth="1"/>
    <col min="6139" max="6139" width="10.140625" style="6" bestFit="1" customWidth="1"/>
    <col min="6140" max="6140" width="16.28515625" style="6" customWidth="1"/>
    <col min="6141" max="6141" width="10.28515625" style="6" customWidth="1"/>
    <col min="6142" max="6142" width="13.140625" style="6" customWidth="1"/>
    <col min="6143" max="6143" width="26.85546875" style="6" bestFit="1" customWidth="1"/>
    <col min="6144" max="6144" width="14" style="6" bestFit="1" customWidth="1"/>
    <col min="6145" max="6145" width="36.85546875" style="6" customWidth="1"/>
    <col min="6146" max="6146" width="9.5703125" style="6" customWidth="1"/>
    <col min="6147" max="6147" width="9.85546875" style="6" customWidth="1"/>
    <col min="6148" max="6148" width="10.85546875" style="6" customWidth="1"/>
    <col min="6149" max="6149" width="11.7109375" style="6" bestFit="1" customWidth="1"/>
    <col min="6150" max="6392" width="9.140625" style="6"/>
    <col min="6393" max="6393" width="3.85546875" style="6" bestFit="1" customWidth="1"/>
    <col min="6394" max="6394" width="6.85546875" style="6" customWidth="1"/>
    <col min="6395" max="6395" width="10.140625" style="6" bestFit="1" customWidth="1"/>
    <col min="6396" max="6396" width="16.28515625" style="6" customWidth="1"/>
    <col min="6397" max="6397" width="10.28515625" style="6" customWidth="1"/>
    <col min="6398" max="6398" width="13.140625" style="6" customWidth="1"/>
    <col min="6399" max="6399" width="26.85546875" style="6" bestFit="1" customWidth="1"/>
    <col min="6400" max="6400" width="14" style="6" bestFit="1" customWidth="1"/>
    <col min="6401" max="6401" width="36.85546875" style="6" customWidth="1"/>
    <col min="6402" max="6402" width="9.5703125" style="6" customWidth="1"/>
    <col min="6403" max="6403" width="9.85546875" style="6" customWidth="1"/>
    <col min="6404" max="6404" width="10.85546875" style="6" customWidth="1"/>
    <col min="6405" max="6405" width="11.7109375" style="6" bestFit="1" customWidth="1"/>
    <col min="6406" max="6648" width="9.140625" style="6"/>
    <col min="6649" max="6649" width="3.85546875" style="6" bestFit="1" customWidth="1"/>
    <col min="6650" max="6650" width="6.85546875" style="6" customWidth="1"/>
    <col min="6651" max="6651" width="10.140625" style="6" bestFit="1" customWidth="1"/>
    <col min="6652" max="6652" width="16.28515625" style="6" customWidth="1"/>
    <col min="6653" max="6653" width="10.28515625" style="6" customWidth="1"/>
    <col min="6654" max="6654" width="13.140625" style="6" customWidth="1"/>
    <col min="6655" max="6655" width="26.85546875" style="6" bestFit="1" customWidth="1"/>
    <col min="6656" max="6656" width="14" style="6" bestFit="1" customWidth="1"/>
    <col min="6657" max="6657" width="36.85546875" style="6" customWidth="1"/>
    <col min="6658" max="6658" width="9.5703125" style="6" customWidth="1"/>
    <col min="6659" max="6659" width="9.85546875" style="6" customWidth="1"/>
    <col min="6660" max="6660" width="10.85546875" style="6" customWidth="1"/>
    <col min="6661" max="6661" width="11.7109375" style="6" bestFit="1" customWidth="1"/>
    <col min="6662" max="6904" width="9.140625" style="6"/>
    <col min="6905" max="6905" width="3.85546875" style="6" bestFit="1" customWidth="1"/>
    <col min="6906" max="6906" width="6.85546875" style="6" customWidth="1"/>
    <col min="6907" max="6907" width="10.140625" style="6" bestFit="1" customWidth="1"/>
    <col min="6908" max="6908" width="16.28515625" style="6" customWidth="1"/>
    <col min="6909" max="6909" width="10.28515625" style="6" customWidth="1"/>
    <col min="6910" max="6910" width="13.140625" style="6" customWidth="1"/>
    <col min="6911" max="6911" width="26.85546875" style="6" bestFit="1" customWidth="1"/>
    <col min="6912" max="6912" width="14" style="6" bestFit="1" customWidth="1"/>
    <col min="6913" max="6913" width="36.85546875" style="6" customWidth="1"/>
    <col min="6914" max="6914" width="9.5703125" style="6" customWidth="1"/>
    <col min="6915" max="6915" width="9.85546875" style="6" customWidth="1"/>
    <col min="6916" max="6916" width="10.85546875" style="6" customWidth="1"/>
    <col min="6917" max="6917" width="11.7109375" style="6" bestFit="1" customWidth="1"/>
    <col min="6918" max="7160" width="9.140625" style="6"/>
    <col min="7161" max="7161" width="3.85546875" style="6" bestFit="1" customWidth="1"/>
    <col min="7162" max="7162" width="6.85546875" style="6" customWidth="1"/>
    <col min="7163" max="7163" width="10.140625" style="6" bestFit="1" customWidth="1"/>
    <col min="7164" max="7164" width="16.28515625" style="6" customWidth="1"/>
    <col min="7165" max="7165" width="10.28515625" style="6" customWidth="1"/>
    <col min="7166" max="7166" width="13.140625" style="6" customWidth="1"/>
    <col min="7167" max="7167" width="26.85546875" style="6" bestFit="1" customWidth="1"/>
    <col min="7168" max="7168" width="14" style="6" bestFit="1" customWidth="1"/>
    <col min="7169" max="7169" width="36.85546875" style="6" customWidth="1"/>
    <col min="7170" max="7170" width="9.5703125" style="6" customWidth="1"/>
    <col min="7171" max="7171" width="9.85546875" style="6" customWidth="1"/>
    <col min="7172" max="7172" width="10.85546875" style="6" customWidth="1"/>
    <col min="7173" max="7173" width="11.7109375" style="6" bestFit="1" customWidth="1"/>
    <col min="7174" max="7416" width="9.140625" style="6"/>
    <col min="7417" max="7417" width="3.85546875" style="6" bestFit="1" customWidth="1"/>
    <col min="7418" max="7418" width="6.85546875" style="6" customWidth="1"/>
    <col min="7419" max="7419" width="10.140625" style="6" bestFit="1" customWidth="1"/>
    <col min="7420" max="7420" width="16.28515625" style="6" customWidth="1"/>
    <col min="7421" max="7421" width="10.28515625" style="6" customWidth="1"/>
    <col min="7422" max="7422" width="13.140625" style="6" customWidth="1"/>
    <col min="7423" max="7423" width="26.85546875" style="6" bestFit="1" customWidth="1"/>
    <col min="7424" max="7424" width="14" style="6" bestFit="1" customWidth="1"/>
    <col min="7425" max="7425" width="36.85546875" style="6" customWidth="1"/>
    <col min="7426" max="7426" width="9.5703125" style="6" customWidth="1"/>
    <col min="7427" max="7427" width="9.85546875" style="6" customWidth="1"/>
    <col min="7428" max="7428" width="10.85546875" style="6" customWidth="1"/>
    <col min="7429" max="7429" width="11.7109375" style="6" bestFit="1" customWidth="1"/>
    <col min="7430" max="7672" width="9.140625" style="6"/>
    <col min="7673" max="7673" width="3.85546875" style="6" bestFit="1" customWidth="1"/>
    <col min="7674" max="7674" width="6.85546875" style="6" customWidth="1"/>
    <col min="7675" max="7675" width="10.140625" style="6" bestFit="1" customWidth="1"/>
    <col min="7676" max="7676" width="16.28515625" style="6" customWidth="1"/>
    <col min="7677" max="7677" width="10.28515625" style="6" customWidth="1"/>
    <col min="7678" max="7678" width="13.140625" style="6" customWidth="1"/>
    <col min="7679" max="7679" width="26.85546875" style="6" bestFit="1" customWidth="1"/>
    <col min="7680" max="7680" width="14" style="6" bestFit="1" customWidth="1"/>
    <col min="7681" max="7681" width="36.85546875" style="6" customWidth="1"/>
    <col min="7682" max="7682" width="9.5703125" style="6" customWidth="1"/>
    <col min="7683" max="7683" width="9.85546875" style="6" customWidth="1"/>
    <col min="7684" max="7684" width="10.85546875" style="6" customWidth="1"/>
    <col min="7685" max="7685" width="11.7109375" style="6" bestFit="1" customWidth="1"/>
    <col min="7686" max="7928" width="9.140625" style="6"/>
    <col min="7929" max="7929" width="3.85546875" style="6" bestFit="1" customWidth="1"/>
    <col min="7930" max="7930" width="6.85546875" style="6" customWidth="1"/>
    <col min="7931" max="7931" width="10.140625" style="6" bestFit="1" customWidth="1"/>
    <col min="7932" max="7932" width="16.28515625" style="6" customWidth="1"/>
    <col min="7933" max="7933" width="10.28515625" style="6" customWidth="1"/>
    <col min="7934" max="7934" width="13.140625" style="6" customWidth="1"/>
    <col min="7935" max="7935" width="26.85546875" style="6" bestFit="1" customWidth="1"/>
    <col min="7936" max="7936" width="14" style="6" bestFit="1" customWidth="1"/>
    <col min="7937" max="7937" width="36.85546875" style="6" customWidth="1"/>
    <col min="7938" max="7938" width="9.5703125" style="6" customWidth="1"/>
    <col min="7939" max="7939" width="9.85546875" style="6" customWidth="1"/>
    <col min="7940" max="7940" width="10.85546875" style="6" customWidth="1"/>
    <col min="7941" max="7941" width="11.7109375" style="6" bestFit="1" customWidth="1"/>
    <col min="7942" max="8184" width="9.140625" style="6"/>
    <col min="8185" max="8185" width="3.85546875" style="6" bestFit="1" customWidth="1"/>
    <col min="8186" max="8186" width="6.85546875" style="6" customWidth="1"/>
    <col min="8187" max="8187" width="10.140625" style="6" bestFit="1" customWidth="1"/>
    <col min="8188" max="8188" width="16.28515625" style="6" customWidth="1"/>
    <col min="8189" max="8189" width="10.28515625" style="6" customWidth="1"/>
    <col min="8190" max="8190" width="13.140625" style="6" customWidth="1"/>
    <col min="8191" max="8191" width="26.85546875" style="6" bestFit="1" customWidth="1"/>
    <col min="8192" max="8192" width="14" style="6" bestFit="1" customWidth="1"/>
    <col min="8193" max="8193" width="36.85546875" style="6" customWidth="1"/>
    <col min="8194" max="8194" width="9.5703125" style="6" customWidth="1"/>
    <col min="8195" max="8195" width="9.85546875" style="6" customWidth="1"/>
    <col min="8196" max="8196" width="10.85546875" style="6" customWidth="1"/>
    <col min="8197" max="8197" width="11.7109375" style="6" bestFit="1" customWidth="1"/>
    <col min="8198" max="8440" width="9.140625" style="6"/>
    <col min="8441" max="8441" width="3.85546875" style="6" bestFit="1" customWidth="1"/>
    <col min="8442" max="8442" width="6.85546875" style="6" customWidth="1"/>
    <col min="8443" max="8443" width="10.140625" style="6" bestFit="1" customWidth="1"/>
    <col min="8444" max="8444" width="16.28515625" style="6" customWidth="1"/>
    <col min="8445" max="8445" width="10.28515625" style="6" customWidth="1"/>
    <col min="8446" max="8446" width="13.140625" style="6" customWidth="1"/>
    <col min="8447" max="8447" width="26.85546875" style="6" bestFit="1" customWidth="1"/>
    <col min="8448" max="8448" width="14" style="6" bestFit="1" customWidth="1"/>
    <col min="8449" max="8449" width="36.85546875" style="6" customWidth="1"/>
    <col min="8450" max="8450" width="9.5703125" style="6" customWidth="1"/>
    <col min="8451" max="8451" width="9.85546875" style="6" customWidth="1"/>
    <col min="8452" max="8452" width="10.85546875" style="6" customWidth="1"/>
    <col min="8453" max="8453" width="11.7109375" style="6" bestFit="1" customWidth="1"/>
    <col min="8454" max="8696" width="9.140625" style="6"/>
    <col min="8697" max="8697" width="3.85546875" style="6" bestFit="1" customWidth="1"/>
    <col min="8698" max="8698" width="6.85546875" style="6" customWidth="1"/>
    <col min="8699" max="8699" width="10.140625" style="6" bestFit="1" customWidth="1"/>
    <col min="8700" max="8700" width="16.28515625" style="6" customWidth="1"/>
    <col min="8701" max="8701" width="10.28515625" style="6" customWidth="1"/>
    <col min="8702" max="8702" width="13.140625" style="6" customWidth="1"/>
    <col min="8703" max="8703" width="26.85546875" style="6" bestFit="1" customWidth="1"/>
    <col min="8704" max="8704" width="14" style="6" bestFit="1" customWidth="1"/>
    <col min="8705" max="8705" width="36.85546875" style="6" customWidth="1"/>
    <col min="8706" max="8706" width="9.5703125" style="6" customWidth="1"/>
    <col min="8707" max="8707" width="9.85546875" style="6" customWidth="1"/>
    <col min="8708" max="8708" width="10.85546875" style="6" customWidth="1"/>
    <col min="8709" max="8709" width="11.7109375" style="6" bestFit="1" customWidth="1"/>
    <col min="8710" max="8952" width="9.140625" style="6"/>
    <col min="8953" max="8953" width="3.85546875" style="6" bestFit="1" customWidth="1"/>
    <col min="8954" max="8954" width="6.85546875" style="6" customWidth="1"/>
    <col min="8955" max="8955" width="10.140625" style="6" bestFit="1" customWidth="1"/>
    <col min="8956" max="8956" width="16.28515625" style="6" customWidth="1"/>
    <col min="8957" max="8957" width="10.28515625" style="6" customWidth="1"/>
    <col min="8958" max="8958" width="13.140625" style="6" customWidth="1"/>
    <col min="8959" max="8959" width="26.85546875" style="6" bestFit="1" customWidth="1"/>
    <col min="8960" max="8960" width="14" style="6" bestFit="1" customWidth="1"/>
    <col min="8961" max="8961" width="36.85546875" style="6" customWidth="1"/>
    <col min="8962" max="8962" width="9.5703125" style="6" customWidth="1"/>
    <col min="8963" max="8963" width="9.85546875" style="6" customWidth="1"/>
    <col min="8964" max="8964" width="10.85546875" style="6" customWidth="1"/>
    <col min="8965" max="8965" width="11.7109375" style="6" bestFit="1" customWidth="1"/>
    <col min="8966" max="9208" width="9.140625" style="6"/>
    <col min="9209" max="9209" width="3.85546875" style="6" bestFit="1" customWidth="1"/>
    <col min="9210" max="9210" width="6.85546875" style="6" customWidth="1"/>
    <col min="9211" max="9211" width="10.140625" style="6" bestFit="1" customWidth="1"/>
    <col min="9212" max="9212" width="16.28515625" style="6" customWidth="1"/>
    <col min="9213" max="9213" width="10.28515625" style="6" customWidth="1"/>
    <col min="9214" max="9214" width="13.140625" style="6" customWidth="1"/>
    <col min="9215" max="9215" width="26.85546875" style="6" bestFit="1" customWidth="1"/>
    <col min="9216" max="9216" width="14" style="6" bestFit="1" customWidth="1"/>
    <col min="9217" max="9217" width="36.85546875" style="6" customWidth="1"/>
    <col min="9218" max="9218" width="9.5703125" style="6" customWidth="1"/>
    <col min="9219" max="9219" width="9.85546875" style="6" customWidth="1"/>
    <col min="9220" max="9220" width="10.85546875" style="6" customWidth="1"/>
    <col min="9221" max="9221" width="11.7109375" style="6" bestFit="1" customWidth="1"/>
    <col min="9222" max="9464" width="9.140625" style="6"/>
    <col min="9465" max="9465" width="3.85546875" style="6" bestFit="1" customWidth="1"/>
    <col min="9466" max="9466" width="6.85546875" style="6" customWidth="1"/>
    <col min="9467" max="9467" width="10.140625" style="6" bestFit="1" customWidth="1"/>
    <col min="9468" max="9468" width="16.28515625" style="6" customWidth="1"/>
    <col min="9469" max="9469" width="10.28515625" style="6" customWidth="1"/>
    <col min="9470" max="9470" width="13.140625" style="6" customWidth="1"/>
    <col min="9471" max="9471" width="26.85546875" style="6" bestFit="1" customWidth="1"/>
    <col min="9472" max="9472" width="14" style="6" bestFit="1" customWidth="1"/>
    <col min="9473" max="9473" width="36.85546875" style="6" customWidth="1"/>
    <col min="9474" max="9474" width="9.5703125" style="6" customWidth="1"/>
    <col min="9475" max="9475" width="9.85546875" style="6" customWidth="1"/>
    <col min="9476" max="9476" width="10.85546875" style="6" customWidth="1"/>
    <col min="9477" max="9477" width="11.7109375" style="6" bestFit="1" customWidth="1"/>
    <col min="9478" max="9720" width="9.140625" style="6"/>
    <col min="9721" max="9721" width="3.85546875" style="6" bestFit="1" customWidth="1"/>
    <col min="9722" max="9722" width="6.85546875" style="6" customWidth="1"/>
    <col min="9723" max="9723" width="10.140625" style="6" bestFit="1" customWidth="1"/>
    <col min="9724" max="9724" width="16.28515625" style="6" customWidth="1"/>
    <col min="9725" max="9725" width="10.28515625" style="6" customWidth="1"/>
    <col min="9726" max="9726" width="13.140625" style="6" customWidth="1"/>
    <col min="9727" max="9727" width="26.85546875" style="6" bestFit="1" customWidth="1"/>
    <col min="9728" max="9728" width="14" style="6" bestFit="1" customWidth="1"/>
    <col min="9729" max="9729" width="36.85546875" style="6" customWidth="1"/>
    <col min="9730" max="9730" width="9.5703125" style="6" customWidth="1"/>
    <col min="9731" max="9731" width="9.85546875" style="6" customWidth="1"/>
    <col min="9732" max="9732" width="10.85546875" style="6" customWidth="1"/>
    <col min="9733" max="9733" width="11.7109375" style="6" bestFit="1" customWidth="1"/>
    <col min="9734" max="9976" width="9.140625" style="6"/>
    <col min="9977" max="9977" width="3.85546875" style="6" bestFit="1" customWidth="1"/>
    <col min="9978" max="9978" width="6.85546875" style="6" customWidth="1"/>
    <col min="9979" max="9979" width="10.140625" style="6" bestFit="1" customWidth="1"/>
    <col min="9980" max="9980" width="16.28515625" style="6" customWidth="1"/>
    <col min="9981" max="9981" width="10.28515625" style="6" customWidth="1"/>
    <col min="9982" max="9982" width="13.140625" style="6" customWidth="1"/>
    <col min="9983" max="9983" width="26.85546875" style="6" bestFit="1" customWidth="1"/>
    <col min="9984" max="9984" width="14" style="6" bestFit="1" customWidth="1"/>
    <col min="9985" max="9985" width="36.85546875" style="6" customWidth="1"/>
    <col min="9986" max="9986" width="9.5703125" style="6" customWidth="1"/>
    <col min="9987" max="9987" width="9.85546875" style="6" customWidth="1"/>
    <col min="9988" max="9988" width="10.85546875" style="6" customWidth="1"/>
    <col min="9989" max="9989" width="11.7109375" style="6" bestFit="1" customWidth="1"/>
    <col min="9990" max="10232" width="9.140625" style="6"/>
    <col min="10233" max="10233" width="3.85546875" style="6" bestFit="1" customWidth="1"/>
    <col min="10234" max="10234" width="6.85546875" style="6" customWidth="1"/>
    <col min="10235" max="10235" width="10.140625" style="6" bestFit="1" customWidth="1"/>
    <col min="10236" max="10236" width="16.28515625" style="6" customWidth="1"/>
    <col min="10237" max="10237" width="10.28515625" style="6" customWidth="1"/>
    <col min="10238" max="10238" width="13.140625" style="6" customWidth="1"/>
    <col min="10239" max="10239" width="26.85546875" style="6" bestFit="1" customWidth="1"/>
    <col min="10240" max="10240" width="14" style="6" bestFit="1" customWidth="1"/>
    <col min="10241" max="10241" width="36.85546875" style="6" customWidth="1"/>
    <col min="10242" max="10242" width="9.5703125" style="6" customWidth="1"/>
    <col min="10243" max="10243" width="9.85546875" style="6" customWidth="1"/>
    <col min="10244" max="10244" width="10.85546875" style="6" customWidth="1"/>
    <col min="10245" max="10245" width="11.7109375" style="6" bestFit="1" customWidth="1"/>
    <col min="10246" max="10488" width="9.140625" style="6"/>
    <col min="10489" max="10489" width="3.85546875" style="6" bestFit="1" customWidth="1"/>
    <col min="10490" max="10490" width="6.85546875" style="6" customWidth="1"/>
    <col min="10491" max="10491" width="10.140625" style="6" bestFit="1" customWidth="1"/>
    <col min="10492" max="10492" width="16.28515625" style="6" customWidth="1"/>
    <col min="10493" max="10493" width="10.28515625" style="6" customWidth="1"/>
    <col min="10494" max="10494" width="13.140625" style="6" customWidth="1"/>
    <col min="10495" max="10495" width="26.85546875" style="6" bestFit="1" customWidth="1"/>
    <col min="10496" max="10496" width="14" style="6" bestFit="1" customWidth="1"/>
    <col min="10497" max="10497" width="36.85546875" style="6" customWidth="1"/>
    <col min="10498" max="10498" width="9.5703125" style="6" customWidth="1"/>
    <col min="10499" max="10499" width="9.85546875" style="6" customWidth="1"/>
    <col min="10500" max="10500" width="10.85546875" style="6" customWidth="1"/>
    <col min="10501" max="10501" width="11.7109375" style="6" bestFit="1" customWidth="1"/>
    <col min="10502" max="10744" width="9.140625" style="6"/>
    <col min="10745" max="10745" width="3.85546875" style="6" bestFit="1" customWidth="1"/>
    <col min="10746" max="10746" width="6.85546875" style="6" customWidth="1"/>
    <col min="10747" max="10747" width="10.140625" style="6" bestFit="1" customWidth="1"/>
    <col min="10748" max="10748" width="16.28515625" style="6" customWidth="1"/>
    <col min="10749" max="10749" width="10.28515625" style="6" customWidth="1"/>
    <col min="10750" max="10750" width="13.140625" style="6" customWidth="1"/>
    <col min="10751" max="10751" width="26.85546875" style="6" bestFit="1" customWidth="1"/>
    <col min="10752" max="10752" width="14" style="6" bestFit="1" customWidth="1"/>
    <col min="10753" max="10753" width="36.85546875" style="6" customWidth="1"/>
    <col min="10754" max="10754" width="9.5703125" style="6" customWidth="1"/>
    <col min="10755" max="10755" width="9.85546875" style="6" customWidth="1"/>
    <col min="10756" max="10756" width="10.85546875" style="6" customWidth="1"/>
    <col min="10757" max="10757" width="11.7109375" style="6" bestFit="1" customWidth="1"/>
    <col min="10758" max="11000" width="9.140625" style="6"/>
    <col min="11001" max="11001" width="3.85546875" style="6" bestFit="1" customWidth="1"/>
    <col min="11002" max="11002" width="6.85546875" style="6" customWidth="1"/>
    <col min="11003" max="11003" width="10.140625" style="6" bestFit="1" customWidth="1"/>
    <col min="11004" max="11004" width="16.28515625" style="6" customWidth="1"/>
    <col min="11005" max="11005" width="10.28515625" style="6" customWidth="1"/>
    <col min="11006" max="11006" width="13.140625" style="6" customWidth="1"/>
    <col min="11007" max="11007" width="26.85546875" style="6" bestFit="1" customWidth="1"/>
    <col min="11008" max="11008" width="14" style="6" bestFit="1" customWidth="1"/>
    <col min="11009" max="11009" width="36.85546875" style="6" customWidth="1"/>
    <col min="11010" max="11010" width="9.5703125" style="6" customWidth="1"/>
    <col min="11011" max="11011" width="9.85546875" style="6" customWidth="1"/>
    <col min="11012" max="11012" width="10.85546875" style="6" customWidth="1"/>
    <col min="11013" max="11013" width="11.7109375" style="6" bestFit="1" customWidth="1"/>
    <col min="11014" max="11256" width="9.140625" style="6"/>
    <col min="11257" max="11257" width="3.85546875" style="6" bestFit="1" customWidth="1"/>
    <col min="11258" max="11258" width="6.85546875" style="6" customWidth="1"/>
    <col min="11259" max="11259" width="10.140625" style="6" bestFit="1" customWidth="1"/>
    <col min="11260" max="11260" width="16.28515625" style="6" customWidth="1"/>
    <col min="11261" max="11261" width="10.28515625" style="6" customWidth="1"/>
    <col min="11262" max="11262" width="13.140625" style="6" customWidth="1"/>
    <col min="11263" max="11263" width="26.85546875" style="6" bestFit="1" customWidth="1"/>
    <col min="11264" max="11264" width="14" style="6" bestFit="1" customWidth="1"/>
    <col min="11265" max="11265" width="36.85546875" style="6" customWidth="1"/>
    <col min="11266" max="11266" width="9.5703125" style="6" customWidth="1"/>
    <col min="11267" max="11267" width="9.85546875" style="6" customWidth="1"/>
    <col min="11268" max="11268" width="10.85546875" style="6" customWidth="1"/>
    <col min="11269" max="11269" width="11.7109375" style="6" bestFit="1" customWidth="1"/>
    <col min="11270" max="11512" width="9.140625" style="6"/>
    <col min="11513" max="11513" width="3.85546875" style="6" bestFit="1" customWidth="1"/>
    <col min="11514" max="11514" width="6.85546875" style="6" customWidth="1"/>
    <col min="11515" max="11515" width="10.140625" style="6" bestFit="1" customWidth="1"/>
    <col min="11516" max="11516" width="16.28515625" style="6" customWidth="1"/>
    <col min="11517" max="11517" width="10.28515625" style="6" customWidth="1"/>
    <col min="11518" max="11518" width="13.140625" style="6" customWidth="1"/>
    <col min="11519" max="11519" width="26.85546875" style="6" bestFit="1" customWidth="1"/>
    <col min="11520" max="11520" width="14" style="6" bestFit="1" customWidth="1"/>
    <col min="11521" max="11521" width="36.85546875" style="6" customWidth="1"/>
    <col min="11522" max="11522" width="9.5703125" style="6" customWidth="1"/>
    <col min="11523" max="11523" width="9.85546875" style="6" customWidth="1"/>
    <col min="11524" max="11524" width="10.85546875" style="6" customWidth="1"/>
    <col min="11525" max="11525" width="11.7109375" style="6" bestFit="1" customWidth="1"/>
    <col min="11526" max="11768" width="9.140625" style="6"/>
    <col min="11769" max="11769" width="3.85546875" style="6" bestFit="1" customWidth="1"/>
    <col min="11770" max="11770" width="6.85546875" style="6" customWidth="1"/>
    <col min="11771" max="11771" width="10.140625" style="6" bestFit="1" customWidth="1"/>
    <col min="11772" max="11772" width="16.28515625" style="6" customWidth="1"/>
    <col min="11773" max="11773" width="10.28515625" style="6" customWidth="1"/>
    <col min="11774" max="11774" width="13.140625" style="6" customWidth="1"/>
    <col min="11775" max="11775" width="26.85546875" style="6" bestFit="1" customWidth="1"/>
    <col min="11776" max="11776" width="14" style="6" bestFit="1" customWidth="1"/>
    <col min="11777" max="11777" width="36.85546875" style="6" customWidth="1"/>
    <col min="11778" max="11778" width="9.5703125" style="6" customWidth="1"/>
    <col min="11779" max="11779" width="9.85546875" style="6" customWidth="1"/>
    <col min="11780" max="11780" width="10.85546875" style="6" customWidth="1"/>
    <col min="11781" max="11781" width="11.7109375" style="6" bestFit="1" customWidth="1"/>
    <col min="11782" max="12024" width="9.140625" style="6"/>
    <col min="12025" max="12025" width="3.85546875" style="6" bestFit="1" customWidth="1"/>
    <col min="12026" max="12026" width="6.85546875" style="6" customWidth="1"/>
    <col min="12027" max="12027" width="10.140625" style="6" bestFit="1" customWidth="1"/>
    <col min="12028" max="12028" width="16.28515625" style="6" customWidth="1"/>
    <col min="12029" max="12029" width="10.28515625" style="6" customWidth="1"/>
    <col min="12030" max="12030" width="13.140625" style="6" customWidth="1"/>
    <col min="12031" max="12031" width="26.85546875" style="6" bestFit="1" customWidth="1"/>
    <col min="12032" max="12032" width="14" style="6" bestFit="1" customWidth="1"/>
    <col min="12033" max="12033" width="36.85546875" style="6" customWidth="1"/>
    <col min="12034" max="12034" width="9.5703125" style="6" customWidth="1"/>
    <col min="12035" max="12035" width="9.85546875" style="6" customWidth="1"/>
    <col min="12036" max="12036" width="10.85546875" style="6" customWidth="1"/>
    <col min="12037" max="12037" width="11.7109375" style="6" bestFit="1" customWidth="1"/>
    <col min="12038" max="12280" width="9.140625" style="6"/>
    <col min="12281" max="12281" width="3.85546875" style="6" bestFit="1" customWidth="1"/>
    <col min="12282" max="12282" width="6.85546875" style="6" customWidth="1"/>
    <col min="12283" max="12283" width="10.140625" style="6" bestFit="1" customWidth="1"/>
    <col min="12284" max="12284" width="16.28515625" style="6" customWidth="1"/>
    <col min="12285" max="12285" width="10.28515625" style="6" customWidth="1"/>
    <col min="12286" max="12286" width="13.140625" style="6" customWidth="1"/>
    <col min="12287" max="12287" width="26.85546875" style="6" bestFit="1" customWidth="1"/>
    <col min="12288" max="12288" width="14" style="6" bestFit="1" customWidth="1"/>
    <col min="12289" max="12289" width="36.85546875" style="6" customWidth="1"/>
    <col min="12290" max="12290" width="9.5703125" style="6" customWidth="1"/>
    <col min="12291" max="12291" width="9.85546875" style="6" customWidth="1"/>
    <col min="12292" max="12292" width="10.85546875" style="6" customWidth="1"/>
    <col min="12293" max="12293" width="11.7109375" style="6" bestFit="1" customWidth="1"/>
    <col min="12294" max="12536" width="9.140625" style="6"/>
    <col min="12537" max="12537" width="3.85546875" style="6" bestFit="1" customWidth="1"/>
    <col min="12538" max="12538" width="6.85546875" style="6" customWidth="1"/>
    <col min="12539" max="12539" width="10.140625" style="6" bestFit="1" customWidth="1"/>
    <col min="12540" max="12540" width="16.28515625" style="6" customWidth="1"/>
    <col min="12541" max="12541" width="10.28515625" style="6" customWidth="1"/>
    <col min="12542" max="12542" width="13.140625" style="6" customWidth="1"/>
    <col min="12543" max="12543" width="26.85546875" style="6" bestFit="1" customWidth="1"/>
    <col min="12544" max="12544" width="14" style="6" bestFit="1" customWidth="1"/>
    <col min="12545" max="12545" width="36.85546875" style="6" customWidth="1"/>
    <col min="12546" max="12546" width="9.5703125" style="6" customWidth="1"/>
    <col min="12547" max="12547" width="9.85546875" style="6" customWidth="1"/>
    <col min="12548" max="12548" width="10.85546875" style="6" customWidth="1"/>
    <col min="12549" max="12549" width="11.7109375" style="6" bestFit="1" customWidth="1"/>
    <col min="12550" max="12792" width="9.140625" style="6"/>
    <col min="12793" max="12793" width="3.85546875" style="6" bestFit="1" customWidth="1"/>
    <col min="12794" max="12794" width="6.85546875" style="6" customWidth="1"/>
    <col min="12795" max="12795" width="10.140625" style="6" bestFit="1" customWidth="1"/>
    <col min="12796" max="12796" width="16.28515625" style="6" customWidth="1"/>
    <col min="12797" max="12797" width="10.28515625" style="6" customWidth="1"/>
    <col min="12798" max="12798" width="13.140625" style="6" customWidth="1"/>
    <col min="12799" max="12799" width="26.85546875" style="6" bestFit="1" customWidth="1"/>
    <col min="12800" max="12800" width="14" style="6" bestFit="1" customWidth="1"/>
    <col min="12801" max="12801" width="36.85546875" style="6" customWidth="1"/>
    <col min="12802" max="12802" width="9.5703125" style="6" customWidth="1"/>
    <col min="12803" max="12803" width="9.85546875" style="6" customWidth="1"/>
    <col min="12804" max="12804" width="10.85546875" style="6" customWidth="1"/>
    <col min="12805" max="12805" width="11.7109375" style="6" bestFit="1" customWidth="1"/>
    <col min="12806" max="13048" width="9.140625" style="6"/>
    <col min="13049" max="13049" width="3.85546875" style="6" bestFit="1" customWidth="1"/>
    <col min="13050" max="13050" width="6.85546875" style="6" customWidth="1"/>
    <col min="13051" max="13051" width="10.140625" style="6" bestFit="1" customWidth="1"/>
    <col min="13052" max="13052" width="16.28515625" style="6" customWidth="1"/>
    <col min="13053" max="13053" width="10.28515625" style="6" customWidth="1"/>
    <col min="13054" max="13054" width="13.140625" style="6" customWidth="1"/>
    <col min="13055" max="13055" width="26.85546875" style="6" bestFit="1" customWidth="1"/>
    <col min="13056" max="13056" width="14" style="6" bestFit="1" customWidth="1"/>
    <col min="13057" max="13057" width="36.85546875" style="6" customWidth="1"/>
    <col min="13058" max="13058" width="9.5703125" style="6" customWidth="1"/>
    <col min="13059" max="13059" width="9.85546875" style="6" customWidth="1"/>
    <col min="13060" max="13060" width="10.85546875" style="6" customWidth="1"/>
    <col min="13061" max="13061" width="11.7109375" style="6" bestFit="1" customWidth="1"/>
    <col min="13062" max="13304" width="9.140625" style="6"/>
    <col min="13305" max="13305" width="3.85546875" style="6" bestFit="1" customWidth="1"/>
    <col min="13306" max="13306" width="6.85546875" style="6" customWidth="1"/>
    <col min="13307" max="13307" width="10.140625" style="6" bestFit="1" customWidth="1"/>
    <col min="13308" max="13308" width="16.28515625" style="6" customWidth="1"/>
    <col min="13309" max="13309" width="10.28515625" style="6" customWidth="1"/>
    <col min="13310" max="13310" width="13.140625" style="6" customWidth="1"/>
    <col min="13311" max="13311" width="26.85546875" style="6" bestFit="1" customWidth="1"/>
    <col min="13312" max="13312" width="14" style="6" bestFit="1" customWidth="1"/>
    <col min="13313" max="13313" width="36.85546875" style="6" customWidth="1"/>
    <col min="13314" max="13314" width="9.5703125" style="6" customWidth="1"/>
    <col min="13315" max="13315" width="9.85546875" style="6" customWidth="1"/>
    <col min="13316" max="13316" width="10.85546875" style="6" customWidth="1"/>
    <col min="13317" max="13317" width="11.7109375" style="6" bestFit="1" customWidth="1"/>
    <col min="13318" max="13560" width="9.140625" style="6"/>
    <col min="13561" max="13561" width="3.85546875" style="6" bestFit="1" customWidth="1"/>
    <col min="13562" max="13562" width="6.85546875" style="6" customWidth="1"/>
    <col min="13563" max="13563" width="10.140625" style="6" bestFit="1" customWidth="1"/>
    <col min="13564" max="13564" width="16.28515625" style="6" customWidth="1"/>
    <col min="13565" max="13565" width="10.28515625" style="6" customWidth="1"/>
    <col min="13566" max="13566" width="13.140625" style="6" customWidth="1"/>
    <col min="13567" max="13567" width="26.85546875" style="6" bestFit="1" customWidth="1"/>
    <col min="13568" max="13568" width="14" style="6" bestFit="1" customWidth="1"/>
    <col min="13569" max="13569" width="36.85546875" style="6" customWidth="1"/>
    <col min="13570" max="13570" width="9.5703125" style="6" customWidth="1"/>
    <col min="13571" max="13571" width="9.85546875" style="6" customWidth="1"/>
    <col min="13572" max="13572" width="10.85546875" style="6" customWidth="1"/>
    <col min="13573" max="13573" width="11.7109375" style="6" bestFit="1" customWidth="1"/>
    <col min="13574" max="13816" width="9.140625" style="6"/>
    <col min="13817" max="13817" width="3.85546875" style="6" bestFit="1" customWidth="1"/>
    <col min="13818" max="13818" width="6.85546875" style="6" customWidth="1"/>
    <col min="13819" max="13819" width="10.140625" style="6" bestFit="1" customWidth="1"/>
    <col min="13820" max="13820" width="16.28515625" style="6" customWidth="1"/>
    <col min="13821" max="13821" width="10.28515625" style="6" customWidth="1"/>
    <col min="13822" max="13822" width="13.140625" style="6" customWidth="1"/>
    <col min="13823" max="13823" width="26.85546875" style="6" bestFit="1" customWidth="1"/>
    <col min="13824" max="13824" width="14" style="6" bestFit="1" customWidth="1"/>
    <col min="13825" max="13825" width="36.85546875" style="6" customWidth="1"/>
    <col min="13826" max="13826" width="9.5703125" style="6" customWidth="1"/>
    <col min="13827" max="13827" width="9.85546875" style="6" customWidth="1"/>
    <col min="13828" max="13828" width="10.85546875" style="6" customWidth="1"/>
    <col min="13829" max="13829" width="11.7109375" style="6" bestFit="1" customWidth="1"/>
    <col min="13830" max="14072" width="9.140625" style="6"/>
    <col min="14073" max="14073" width="3.85546875" style="6" bestFit="1" customWidth="1"/>
    <col min="14074" max="14074" width="6.85546875" style="6" customWidth="1"/>
    <col min="14075" max="14075" width="10.140625" style="6" bestFit="1" customWidth="1"/>
    <col min="14076" max="14076" width="16.28515625" style="6" customWidth="1"/>
    <col min="14077" max="14077" width="10.28515625" style="6" customWidth="1"/>
    <col min="14078" max="14078" width="13.140625" style="6" customWidth="1"/>
    <col min="14079" max="14079" width="26.85546875" style="6" bestFit="1" customWidth="1"/>
    <col min="14080" max="14080" width="14" style="6" bestFit="1" customWidth="1"/>
    <col min="14081" max="14081" width="36.85546875" style="6" customWidth="1"/>
    <col min="14082" max="14082" width="9.5703125" style="6" customWidth="1"/>
    <col min="14083" max="14083" width="9.85546875" style="6" customWidth="1"/>
    <col min="14084" max="14084" width="10.85546875" style="6" customWidth="1"/>
    <col min="14085" max="14085" width="11.7109375" style="6" bestFit="1" customWidth="1"/>
    <col min="14086" max="14328" width="9.140625" style="6"/>
    <col min="14329" max="14329" width="3.85546875" style="6" bestFit="1" customWidth="1"/>
    <col min="14330" max="14330" width="6.85546875" style="6" customWidth="1"/>
    <col min="14331" max="14331" width="10.140625" style="6" bestFit="1" customWidth="1"/>
    <col min="14332" max="14332" width="16.28515625" style="6" customWidth="1"/>
    <col min="14333" max="14333" width="10.28515625" style="6" customWidth="1"/>
    <col min="14334" max="14334" width="13.140625" style="6" customWidth="1"/>
    <col min="14335" max="14335" width="26.85546875" style="6" bestFit="1" customWidth="1"/>
    <col min="14336" max="14336" width="14" style="6" bestFit="1" customWidth="1"/>
    <col min="14337" max="14337" width="36.85546875" style="6" customWidth="1"/>
    <col min="14338" max="14338" width="9.5703125" style="6" customWidth="1"/>
    <col min="14339" max="14339" width="9.85546875" style="6" customWidth="1"/>
    <col min="14340" max="14340" width="10.85546875" style="6" customWidth="1"/>
    <col min="14341" max="14341" width="11.7109375" style="6" bestFit="1" customWidth="1"/>
    <col min="14342" max="14584" width="9.140625" style="6"/>
    <col min="14585" max="14585" width="3.85546875" style="6" bestFit="1" customWidth="1"/>
    <col min="14586" max="14586" width="6.85546875" style="6" customWidth="1"/>
    <col min="14587" max="14587" width="10.140625" style="6" bestFit="1" customWidth="1"/>
    <col min="14588" max="14588" width="16.28515625" style="6" customWidth="1"/>
    <col min="14589" max="14589" width="10.28515625" style="6" customWidth="1"/>
    <col min="14590" max="14590" width="13.140625" style="6" customWidth="1"/>
    <col min="14591" max="14591" width="26.85546875" style="6" bestFit="1" customWidth="1"/>
    <col min="14592" max="14592" width="14" style="6" bestFit="1" customWidth="1"/>
    <col min="14593" max="14593" width="36.85546875" style="6" customWidth="1"/>
    <col min="14594" max="14594" width="9.5703125" style="6" customWidth="1"/>
    <col min="14595" max="14595" width="9.85546875" style="6" customWidth="1"/>
    <col min="14596" max="14596" width="10.85546875" style="6" customWidth="1"/>
    <col min="14597" max="14597" width="11.7109375" style="6" bestFit="1" customWidth="1"/>
    <col min="14598" max="14840" width="9.140625" style="6"/>
    <col min="14841" max="14841" width="3.85546875" style="6" bestFit="1" customWidth="1"/>
    <col min="14842" max="14842" width="6.85546875" style="6" customWidth="1"/>
    <col min="14843" max="14843" width="10.140625" style="6" bestFit="1" customWidth="1"/>
    <col min="14844" max="14844" width="16.28515625" style="6" customWidth="1"/>
    <col min="14845" max="14845" width="10.28515625" style="6" customWidth="1"/>
    <col min="14846" max="14846" width="13.140625" style="6" customWidth="1"/>
    <col min="14847" max="14847" width="26.85546875" style="6" bestFit="1" customWidth="1"/>
    <col min="14848" max="14848" width="14" style="6" bestFit="1" customWidth="1"/>
    <col min="14849" max="14849" width="36.85546875" style="6" customWidth="1"/>
    <col min="14850" max="14850" width="9.5703125" style="6" customWidth="1"/>
    <col min="14851" max="14851" width="9.85546875" style="6" customWidth="1"/>
    <col min="14852" max="14852" width="10.85546875" style="6" customWidth="1"/>
    <col min="14853" max="14853" width="11.7109375" style="6" bestFit="1" customWidth="1"/>
    <col min="14854" max="15096" width="9.140625" style="6"/>
    <col min="15097" max="15097" width="3.85546875" style="6" bestFit="1" customWidth="1"/>
    <col min="15098" max="15098" width="6.85546875" style="6" customWidth="1"/>
    <col min="15099" max="15099" width="10.140625" style="6" bestFit="1" customWidth="1"/>
    <col min="15100" max="15100" width="16.28515625" style="6" customWidth="1"/>
    <col min="15101" max="15101" width="10.28515625" style="6" customWidth="1"/>
    <col min="15102" max="15102" width="13.140625" style="6" customWidth="1"/>
    <col min="15103" max="15103" width="26.85546875" style="6" bestFit="1" customWidth="1"/>
    <col min="15104" max="15104" width="14" style="6" bestFit="1" customWidth="1"/>
    <col min="15105" max="15105" width="36.85546875" style="6" customWidth="1"/>
    <col min="15106" max="15106" width="9.5703125" style="6" customWidth="1"/>
    <col min="15107" max="15107" width="9.85546875" style="6" customWidth="1"/>
    <col min="15108" max="15108" width="10.85546875" style="6" customWidth="1"/>
    <col min="15109" max="15109" width="11.7109375" style="6" bestFit="1" customWidth="1"/>
    <col min="15110" max="15352" width="9.140625" style="6"/>
    <col min="15353" max="15353" width="3.85546875" style="6" bestFit="1" customWidth="1"/>
    <col min="15354" max="15354" width="6.85546875" style="6" customWidth="1"/>
    <col min="15355" max="15355" width="10.140625" style="6" bestFit="1" customWidth="1"/>
    <col min="15356" max="15356" width="16.28515625" style="6" customWidth="1"/>
    <col min="15357" max="15357" width="10.28515625" style="6" customWidth="1"/>
    <col min="15358" max="15358" width="13.140625" style="6" customWidth="1"/>
    <col min="15359" max="15359" width="26.85546875" style="6" bestFit="1" customWidth="1"/>
    <col min="15360" max="15360" width="14" style="6" bestFit="1" customWidth="1"/>
    <col min="15361" max="15361" width="36.85546875" style="6" customWidth="1"/>
    <col min="15362" max="15362" width="9.5703125" style="6" customWidth="1"/>
    <col min="15363" max="15363" width="9.85546875" style="6" customWidth="1"/>
    <col min="15364" max="15364" width="10.85546875" style="6" customWidth="1"/>
    <col min="15365" max="15365" width="11.7109375" style="6" bestFit="1" customWidth="1"/>
    <col min="15366" max="15608" width="9.140625" style="6"/>
    <col min="15609" max="15609" width="3.85546875" style="6" bestFit="1" customWidth="1"/>
    <col min="15610" max="15610" width="6.85546875" style="6" customWidth="1"/>
    <col min="15611" max="15611" width="10.140625" style="6" bestFit="1" customWidth="1"/>
    <col min="15612" max="15612" width="16.28515625" style="6" customWidth="1"/>
    <col min="15613" max="15613" width="10.28515625" style="6" customWidth="1"/>
    <col min="15614" max="15614" width="13.140625" style="6" customWidth="1"/>
    <col min="15615" max="15615" width="26.85546875" style="6" bestFit="1" customWidth="1"/>
    <col min="15616" max="15616" width="14" style="6" bestFit="1" customWidth="1"/>
    <col min="15617" max="15617" width="36.85546875" style="6" customWidth="1"/>
    <col min="15618" max="15618" width="9.5703125" style="6" customWidth="1"/>
    <col min="15619" max="15619" width="9.85546875" style="6" customWidth="1"/>
    <col min="15620" max="15620" width="10.85546875" style="6" customWidth="1"/>
    <col min="15621" max="15621" width="11.7109375" style="6" bestFit="1" customWidth="1"/>
    <col min="15622" max="15864" width="9.140625" style="6"/>
    <col min="15865" max="15865" width="3.85546875" style="6" bestFit="1" customWidth="1"/>
    <col min="15866" max="15866" width="6.85546875" style="6" customWidth="1"/>
    <col min="15867" max="15867" width="10.140625" style="6" bestFit="1" customWidth="1"/>
    <col min="15868" max="15868" width="16.28515625" style="6" customWidth="1"/>
    <col min="15869" max="15869" width="10.28515625" style="6" customWidth="1"/>
    <col min="15870" max="15870" width="13.140625" style="6" customWidth="1"/>
    <col min="15871" max="15871" width="26.85546875" style="6" bestFit="1" customWidth="1"/>
    <col min="15872" max="15872" width="14" style="6" bestFit="1" customWidth="1"/>
    <col min="15873" max="15873" width="36.85546875" style="6" customWidth="1"/>
    <col min="15874" max="15874" width="9.5703125" style="6" customWidth="1"/>
    <col min="15875" max="15875" width="9.85546875" style="6" customWidth="1"/>
    <col min="15876" max="15876" width="10.85546875" style="6" customWidth="1"/>
    <col min="15877" max="15877" width="11.7109375" style="6" bestFit="1" customWidth="1"/>
    <col min="15878" max="16120" width="9.140625" style="6"/>
    <col min="16121" max="16121" width="3.85546875" style="6" bestFit="1" customWidth="1"/>
    <col min="16122" max="16122" width="6.85546875" style="6" customWidth="1"/>
    <col min="16123" max="16123" width="10.140625" style="6" bestFit="1" customWidth="1"/>
    <col min="16124" max="16124" width="16.28515625" style="6" customWidth="1"/>
    <col min="16125" max="16125" width="10.28515625" style="6" customWidth="1"/>
    <col min="16126" max="16126" width="13.140625" style="6" customWidth="1"/>
    <col min="16127" max="16127" width="26.85546875" style="6" bestFit="1" customWidth="1"/>
    <col min="16128" max="16128" width="14" style="6" bestFit="1" customWidth="1"/>
    <col min="16129" max="16129" width="36.85546875" style="6" customWidth="1"/>
    <col min="16130" max="16130" width="9.5703125" style="6" customWidth="1"/>
    <col min="16131" max="16131" width="9.85546875" style="6" customWidth="1"/>
    <col min="16132" max="16132" width="10.85546875" style="6" customWidth="1"/>
    <col min="16133" max="16133" width="11.7109375" style="6" bestFit="1" customWidth="1"/>
    <col min="16134" max="16384" width="9.140625" style="6"/>
  </cols>
  <sheetData>
    <row r="1" spans="1:16" x14ac:dyDescent="0.2">
      <c r="B1" s="2" t="s">
        <v>0</v>
      </c>
    </row>
    <row r="3" spans="1:16" s="9" customFormat="1" ht="18" x14ac:dyDescent="0.25">
      <c r="A3" s="1"/>
      <c r="B3" s="2"/>
      <c r="C3" s="3"/>
      <c r="D3" s="7"/>
      <c r="E3" s="5"/>
      <c r="F3" s="159" t="s">
        <v>53</v>
      </c>
      <c r="G3" s="159"/>
      <c r="H3" s="159"/>
      <c r="I3" s="159"/>
      <c r="J3" s="159"/>
      <c r="K3" s="7"/>
      <c r="M3" s="10"/>
      <c r="N3" s="10"/>
      <c r="O3" s="11"/>
    </row>
    <row r="4" spans="1:16" s="9" customFormat="1" ht="18" x14ac:dyDescent="0.25">
      <c r="A4" s="1"/>
      <c r="B4" s="2"/>
      <c r="C4" s="3"/>
      <c r="D4" s="7"/>
      <c r="E4" s="5"/>
      <c r="F4" s="12"/>
      <c r="G4" s="53" t="s">
        <v>74</v>
      </c>
      <c r="H4" s="14"/>
      <c r="I4" s="13"/>
      <c r="J4" s="11"/>
      <c r="K4" s="7"/>
      <c r="M4" s="10"/>
      <c r="N4" s="10"/>
      <c r="O4" s="11"/>
    </row>
    <row r="5" spans="1:16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0"/>
      <c r="O5" s="11"/>
    </row>
    <row r="6" spans="1:16" ht="13.5" thickBot="1" x14ac:dyDescent="0.25">
      <c r="A6" s="1" t="s">
        <v>1</v>
      </c>
      <c r="B6" s="2" t="s">
        <v>75</v>
      </c>
      <c r="D6" s="7"/>
    </row>
    <row r="7" spans="1:16" s="15" customFormat="1" ht="32.25" customHeight="1" thickBot="1" x14ac:dyDescent="0.25">
      <c r="A7" s="45" t="s">
        <v>2</v>
      </c>
      <c r="B7" s="46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167" t="s">
        <v>76</v>
      </c>
      <c r="O7" s="42" t="s">
        <v>15</v>
      </c>
      <c r="P7" s="168" t="s">
        <v>77</v>
      </c>
    </row>
    <row r="8" spans="1:16" s="15" customFormat="1" ht="42" customHeight="1" thickBot="1" x14ac:dyDescent="0.25">
      <c r="A8" s="58">
        <v>1</v>
      </c>
      <c r="B8" s="56">
        <v>3313</v>
      </c>
      <c r="C8" s="57" t="s">
        <v>78</v>
      </c>
      <c r="D8" s="57" t="s">
        <v>45</v>
      </c>
      <c r="E8" s="59">
        <v>30565678</v>
      </c>
      <c r="F8" s="64">
        <f>SUM(M8:M8)</f>
        <v>213121.48</v>
      </c>
      <c r="G8" s="83" t="s">
        <v>38</v>
      </c>
      <c r="H8" s="57" t="s">
        <v>51</v>
      </c>
      <c r="I8" s="61" t="s">
        <v>50</v>
      </c>
      <c r="J8" s="61" t="s">
        <v>40</v>
      </c>
      <c r="K8" s="77">
        <v>339</v>
      </c>
      <c r="L8" s="61" t="s">
        <v>55</v>
      </c>
      <c r="M8" s="76">
        <f>P8-N8</f>
        <v>213121.48</v>
      </c>
      <c r="N8" s="76">
        <v>45337.94</v>
      </c>
      <c r="O8" s="84" t="s">
        <v>46</v>
      </c>
      <c r="P8" s="76">
        <v>258459.42</v>
      </c>
    </row>
    <row r="9" spans="1:16" s="15" customFormat="1" ht="15" customHeight="1" x14ac:dyDescent="0.2">
      <c r="A9" s="169">
        <v>2</v>
      </c>
      <c r="B9" s="170">
        <v>3314</v>
      </c>
      <c r="C9" s="171" t="s">
        <v>78</v>
      </c>
      <c r="D9" s="171" t="s">
        <v>16</v>
      </c>
      <c r="E9" s="170">
        <v>33358111</v>
      </c>
      <c r="F9" s="172">
        <f>SUM(M9:M11)</f>
        <v>502563.73</v>
      </c>
      <c r="G9" s="173" t="s">
        <v>17</v>
      </c>
      <c r="H9" s="171" t="s">
        <v>18</v>
      </c>
      <c r="I9" s="174" t="s">
        <v>26</v>
      </c>
      <c r="J9" s="175" t="s">
        <v>47</v>
      </c>
      <c r="K9" s="176">
        <v>293</v>
      </c>
      <c r="L9" s="175" t="s">
        <v>55</v>
      </c>
      <c r="M9" s="177">
        <f t="shared" ref="M9:M17" si="0">P9-N9</f>
        <v>105945.48</v>
      </c>
      <c r="N9" s="178">
        <v>22520</v>
      </c>
      <c r="O9" s="179" t="s">
        <v>46</v>
      </c>
      <c r="P9" s="71">
        <v>128465.48</v>
      </c>
    </row>
    <row r="10" spans="1:16" s="15" customFormat="1" ht="15" customHeight="1" x14ac:dyDescent="0.2">
      <c r="A10" s="161"/>
      <c r="B10" s="120"/>
      <c r="C10" s="123"/>
      <c r="D10" s="123"/>
      <c r="E10" s="120"/>
      <c r="F10" s="163"/>
      <c r="G10" s="165"/>
      <c r="H10" s="123"/>
      <c r="I10" s="157"/>
      <c r="J10" s="48" t="s">
        <v>21</v>
      </c>
      <c r="K10" s="74">
        <v>1336</v>
      </c>
      <c r="L10" s="48" t="s">
        <v>55</v>
      </c>
      <c r="M10" s="39">
        <f t="shared" si="0"/>
        <v>223794.96</v>
      </c>
      <c r="N10" s="63">
        <v>47576.4</v>
      </c>
      <c r="O10" s="66" t="s">
        <v>46</v>
      </c>
      <c r="P10" s="63">
        <v>271371.36</v>
      </c>
    </row>
    <row r="11" spans="1:16" s="15" customFormat="1" ht="15.75" customHeight="1" thickBot="1" x14ac:dyDescent="0.25">
      <c r="A11" s="180"/>
      <c r="B11" s="181"/>
      <c r="C11" s="182"/>
      <c r="D11" s="182"/>
      <c r="E11" s="181"/>
      <c r="F11" s="183"/>
      <c r="G11" s="184"/>
      <c r="H11" s="182"/>
      <c r="I11" s="185"/>
      <c r="J11" s="186" t="s">
        <v>21</v>
      </c>
      <c r="K11" s="187">
        <v>1338</v>
      </c>
      <c r="L11" s="186" t="s">
        <v>55</v>
      </c>
      <c r="M11" s="188">
        <f t="shared" si="0"/>
        <v>172823.29</v>
      </c>
      <c r="N11" s="189">
        <v>36735.69</v>
      </c>
      <c r="O11" s="190" t="s">
        <v>46</v>
      </c>
      <c r="P11" s="81">
        <v>209558.98</v>
      </c>
    </row>
    <row r="12" spans="1:16" s="15" customFormat="1" ht="17.25" customHeight="1" x14ac:dyDescent="0.2">
      <c r="A12" s="107">
        <v>3</v>
      </c>
      <c r="B12" s="110">
        <v>3315</v>
      </c>
      <c r="C12" s="191" t="s">
        <v>78</v>
      </c>
      <c r="D12" s="101" t="s">
        <v>24</v>
      </c>
      <c r="E12" s="110">
        <v>335278</v>
      </c>
      <c r="F12" s="151">
        <f>SUM(M12:M13)</f>
        <v>427296.99</v>
      </c>
      <c r="G12" s="153" t="s">
        <v>25</v>
      </c>
      <c r="H12" s="101" t="s">
        <v>18</v>
      </c>
      <c r="I12" s="149" t="s">
        <v>54</v>
      </c>
      <c r="J12" s="72" t="s">
        <v>27</v>
      </c>
      <c r="K12" s="79">
        <v>2645331</v>
      </c>
      <c r="L12" s="72" t="s">
        <v>55</v>
      </c>
      <c r="M12" s="90">
        <f t="shared" si="0"/>
        <v>10641.369999999999</v>
      </c>
      <c r="N12" s="71">
        <v>2261.9499999999998</v>
      </c>
      <c r="O12" s="51" t="s">
        <v>46</v>
      </c>
      <c r="P12" s="71">
        <v>12903.32</v>
      </c>
    </row>
    <row r="13" spans="1:16" s="15" customFormat="1" ht="15.75" customHeight="1" thickBot="1" x14ac:dyDescent="0.25">
      <c r="A13" s="109"/>
      <c r="B13" s="112"/>
      <c r="C13" s="103"/>
      <c r="D13" s="103"/>
      <c r="E13" s="112"/>
      <c r="F13" s="152"/>
      <c r="G13" s="154"/>
      <c r="H13" s="103"/>
      <c r="I13" s="150"/>
      <c r="J13" s="78" t="s">
        <v>41</v>
      </c>
      <c r="K13" s="80">
        <v>36445455</v>
      </c>
      <c r="L13" s="78" t="s">
        <v>55</v>
      </c>
      <c r="M13" s="43">
        <f t="shared" si="0"/>
        <v>416655.62</v>
      </c>
      <c r="N13" s="81">
        <v>88565.21</v>
      </c>
      <c r="O13" s="52" t="s">
        <v>46</v>
      </c>
      <c r="P13" s="81">
        <v>505220.83</v>
      </c>
    </row>
    <row r="14" spans="1:16" s="15" customFormat="1" x14ac:dyDescent="0.2">
      <c r="A14" s="107">
        <v>4</v>
      </c>
      <c r="B14" s="110">
        <v>3316</v>
      </c>
      <c r="C14" s="138" t="s">
        <v>78</v>
      </c>
      <c r="D14" s="101" t="s">
        <v>28</v>
      </c>
      <c r="E14" s="110">
        <v>4851409</v>
      </c>
      <c r="F14" s="126">
        <f>SUM(M14:M17)</f>
        <v>383857.51</v>
      </c>
      <c r="G14" s="153" t="s">
        <v>29</v>
      </c>
      <c r="H14" s="101" t="s">
        <v>30</v>
      </c>
      <c r="I14" s="146" t="s">
        <v>26</v>
      </c>
      <c r="J14" s="72" t="s">
        <v>47</v>
      </c>
      <c r="K14" s="79">
        <v>294</v>
      </c>
      <c r="L14" s="72" t="s">
        <v>55</v>
      </c>
      <c r="M14" s="90">
        <f t="shared" si="0"/>
        <v>100300.34</v>
      </c>
      <c r="N14" s="71">
        <v>21320.06</v>
      </c>
      <c r="O14" s="51" t="s">
        <v>46</v>
      </c>
      <c r="P14" s="71">
        <v>121620.4</v>
      </c>
    </row>
    <row r="15" spans="1:16" s="15" customFormat="1" x14ac:dyDescent="0.2">
      <c r="A15" s="130"/>
      <c r="B15" s="120"/>
      <c r="C15" s="133"/>
      <c r="D15" s="123"/>
      <c r="E15" s="120"/>
      <c r="F15" s="136"/>
      <c r="G15" s="155"/>
      <c r="H15" s="123"/>
      <c r="I15" s="147"/>
      <c r="J15" s="48" t="s">
        <v>47</v>
      </c>
      <c r="K15" s="74">
        <v>295</v>
      </c>
      <c r="L15" s="48" t="s">
        <v>55</v>
      </c>
      <c r="M15" s="39">
        <f t="shared" si="0"/>
        <v>99993.53</v>
      </c>
      <c r="N15" s="63">
        <v>21254.84</v>
      </c>
      <c r="O15" s="55" t="s">
        <v>46</v>
      </c>
      <c r="P15" s="63">
        <v>121248.37</v>
      </c>
    </row>
    <row r="16" spans="1:16" s="15" customFormat="1" x14ac:dyDescent="0.2">
      <c r="A16" s="130"/>
      <c r="B16" s="120"/>
      <c r="C16" s="133"/>
      <c r="D16" s="123"/>
      <c r="E16" s="120"/>
      <c r="F16" s="136"/>
      <c r="G16" s="155"/>
      <c r="H16" s="123"/>
      <c r="I16" s="148"/>
      <c r="J16" s="48" t="s">
        <v>21</v>
      </c>
      <c r="K16" s="74">
        <v>1337</v>
      </c>
      <c r="L16" s="48" t="s">
        <v>55</v>
      </c>
      <c r="M16" s="39">
        <f t="shared" si="0"/>
        <v>161791.02000000002</v>
      </c>
      <c r="N16" s="63">
        <v>34390.639999999999</v>
      </c>
      <c r="O16" s="55" t="s">
        <v>46</v>
      </c>
      <c r="P16" s="63">
        <v>196181.66</v>
      </c>
    </row>
    <row r="17" spans="1:16" s="15" customFormat="1" ht="15" customHeight="1" thickBot="1" x14ac:dyDescent="0.25">
      <c r="A17" s="109"/>
      <c r="B17" s="112"/>
      <c r="C17" s="140"/>
      <c r="D17" s="103"/>
      <c r="E17" s="112"/>
      <c r="F17" s="128"/>
      <c r="G17" s="154"/>
      <c r="H17" s="103"/>
      <c r="I17" s="62" t="s">
        <v>54</v>
      </c>
      <c r="J17" s="78" t="s">
        <v>27</v>
      </c>
      <c r="K17" s="80">
        <v>2645325</v>
      </c>
      <c r="L17" s="78" t="s">
        <v>55</v>
      </c>
      <c r="M17" s="43">
        <f t="shared" si="0"/>
        <v>21772.620000000003</v>
      </c>
      <c r="N17" s="81">
        <v>4628.03</v>
      </c>
      <c r="O17" s="52" t="s">
        <v>46</v>
      </c>
      <c r="P17" s="81">
        <v>26400.65</v>
      </c>
    </row>
    <row r="18" spans="1:16" s="8" customFormat="1" ht="21" customHeight="1" thickBot="1" x14ac:dyDescent="0.25">
      <c r="A18" s="1"/>
      <c r="B18" s="2"/>
      <c r="C18" s="3"/>
      <c r="D18" s="16" t="s">
        <v>31</v>
      </c>
      <c r="E18" s="17"/>
      <c r="F18" s="70">
        <f>SUM(F8:F17)</f>
        <v>1526839.71</v>
      </c>
      <c r="G18" s="3"/>
      <c r="H18" s="19"/>
      <c r="I18" s="20"/>
      <c r="J18" s="20"/>
      <c r="K18" s="20"/>
      <c r="L18" s="21"/>
      <c r="M18" s="22">
        <f>SUM(M8:M17)</f>
        <v>1526839.7100000004</v>
      </c>
      <c r="N18" s="192"/>
      <c r="O18" s="23"/>
    </row>
    <row r="20" spans="1:16" s="8" customFormat="1" x14ac:dyDescent="0.2">
      <c r="A20" s="1"/>
      <c r="B20" s="2"/>
      <c r="C20" s="3"/>
      <c r="D20" s="20"/>
      <c r="E20" s="5"/>
      <c r="F20" s="6"/>
      <c r="G20" s="7"/>
      <c r="H20" s="19"/>
      <c r="I20" s="24"/>
      <c r="J20" s="24"/>
      <c r="K20" s="24"/>
      <c r="L20" s="25"/>
      <c r="M20" s="26"/>
      <c r="N20" s="26"/>
      <c r="O20" s="27"/>
    </row>
    <row r="21" spans="1:16" s="8" customFormat="1" x14ac:dyDescent="0.2">
      <c r="A21" s="1"/>
      <c r="B21" s="2"/>
      <c r="C21" s="3"/>
      <c r="D21" s="20"/>
      <c r="E21" s="5"/>
      <c r="F21" s="6"/>
      <c r="G21" s="7"/>
      <c r="H21" s="19"/>
      <c r="I21" s="24"/>
      <c r="J21" s="24"/>
      <c r="K21" s="24"/>
      <c r="L21" s="25"/>
      <c r="M21" s="26"/>
      <c r="N21" s="26"/>
      <c r="O21" s="27"/>
    </row>
    <row r="22" spans="1:16" s="8" customFormat="1" x14ac:dyDescent="0.2">
      <c r="A22" s="1"/>
      <c r="B22" s="2"/>
      <c r="C22" s="3"/>
      <c r="D22" s="20"/>
      <c r="E22" s="5"/>
      <c r="F22" s="6"/>
      <c r="G22" s="9"/>
      <c r="H22" s="19"/>
      <c r="I22" s="24"/>
      <c r="J22" s="24"/>
      <c r="K22" s="24"/>
      <c r="L22" s="25"/>
      <c r="M22" s="26"/>
      <c r="N22" s="26"/>
      <c r="O22" s="27"/>
    </row>
    <row r="23" spans="1:16" s="8" customFormat="1" ht="15" x14ac:dyDescent="0.25">
      <c r="A23" s="1"/>
      <c r="B23" s="2"/>
      <c r="C23" s="3"/>
      <c r="D23" s="28" t="s">
        <v>32</v>
      </c>
      <c r="E23" s="29"/>
      <c r="F23" s="6"/>
      <c r="G23" s="7"/>
      <c r="H23" s="3"/>
      <c r="I23" s="28" t="s">
        <v>33</v>
      </c>
      <c r="J23" s="30"/>
      <c r="K23" s="31" t="s">
        <v>34</v>
      </c>
      <c r="L23" s="32"/>
      <c r="M23" s="33"/>
      <c r="N23" s="33"/>
      <c r="O23" s="34"/>
    </row>
    <row r="24" spans="1:16" s="8" customFormat="1" ht="15" x14ac:dyDescent="0.25">
      <c r="A24" s="1"/>
      <c r="B24" s="2"/>
      <c r="C24" s="3"/>
      <c r="D24" s="35" t="s">
        <v>35</v>
      </c>
      <c r="E24" s="29"/>
      <c r="F24" s="6"/>
      <c r="G24" s="7"/>
      <c r="H24" s="3"/>
      <c r="I24" s="35" t="s">
        <v>36</v>
      </c>
      <c r="J24" s="30"/>
      <c r="K24" s="31" t="s">
        <v>37</v>
      </c>
      <c r="L24" s="32"/>
      <c r="M24" s="33"/>
      <c r="N24" s="33"/>
      <c r="O24" s="34"/>
    </row>
    <row r="25" spans="1:16" s="8" customFormat="1" x14ac:dyDescent="0.2">
      <c r="A25" s="1"/>
      <c r="B25" s="2"/>
      <c r="C25" s="3"/>
      <c r="D25" s="36"/>
      <c r="E25" s="5"/>
      <c r="F25" s="6"/>
      <c r="G25" s="7"/>
      <c r="H25" s="3"/>
      <c r="I25" s="37"/>
      <c r="J25" s="37"/>
      <c r="K25" s="37"/>
      <c r="L25" s="38"/>
      <c r="M25" s="33"/>
      <c r="N25" s="33"/>
      <c r="O25" s="34"/>
    </row>
  </sheetData>
  <sheetProtection selectLockedCells="1" selectUnlockedCells="1"/>
  <mergeCells count="28">
    <mergeCell ref="H14:H17"/>
    <mergeCell ref="I14:I16"/>
    <mergeCell ref="G12:G13"/>
    <mergeCell ref="H12:H13"/>
    <mergeCell ref="I12:I13"/>
    <mergeCell ref="A14:A17"/>
    <mergeCell ref="B14:B17"/>
    <mergeCell ref="C14:C17"/>
    <mergeCell ref="D14:D17"/>
    <mergeCell ref="E14:E17"/>
    <mergeCell ref="F14:F17"/>
    <mergeCell ref="G14:G17"/>
    <mergeCell ref="A12:A13"/>
    <mergeCell ref="B12:B13"/>
    <mergeCell ref="C12:C13"/>
    <mergeCell ref="D12:D13"/>
    <mergeCell ref="E12:E13"/>
    <mergeCell ref="F12:F13"/>
    <mergeCell ref="F3:J3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A21C-5BBC-4662-9905-003DAC398C12}">
  <sheetPr>
    <tabColor theme="0"/>
  </sheetPr>
  <dimension ref="A1:N21"/>
  <sheetViews>
    <sheetView zoomScaleNormal="100" workbookViewId="0">
      <selection activeCell="G4" sqref="G4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5" width="9.140625" style="6"/>
    <col min="246" max="246" width="3.85546875" style="6" bestFit="1" customWidth="1"/>
    <col min="247" max="247" width="6.85546875" style="6" customWidth="1"/>
    <col min="248" max="248" width="10.140625" style="6" bestFit="1" customWidth="1"/>
    <col min="249" max="249" width="16.28515625" style="6" customWidth="1"/>
    <col min="250" max="250" width="10.28515625" style="6" customWidth="1"/>
    <col min="251" max="251" width="13.140625" style="6" customWidth="1"/>
    <col min="252" max="252" width="26.85546875" style="6" bestFit="1" customWidth="1"/>
    <col min="253" max="253" width="14" style="6" bestFit="1" customWidth="1"/>
    <col min="254" max="254" width="36.85546875" style="6" customWidth="1"/>
    <col min="255" max="255" width="9.5703125" style="6" customWidth="1"/>
    <col min="256" max="256" width="9.85546875" style="6" customWidth="1"/>
    <col min="257" max="257" width="10.85546875" style="6" customWidth="1"/>
    <col min="258" max="258" width="11.7109375" style="6" bestFit="1" customWidth="1"/>
    <col min="259" max="501" width="9.140625" style="6"/>
    <col min="502" max="502" width="3.85546875" style="6" bestFit="1" customWidth="1"/>
    <col min="503" max="503" width="6.85546875" style="6" customWidth="1"/>
    <col min="504" max="504" width="10.140625" style="6" bestFit="1" customWidth="1"/>
    <col min="505" max="505" width="16.28515625" style="6" customWidth="1"/>
    <col min="506" max="506" width="10.28515625" style="6" customWidth="1"/>
    <col min="507" max="507" width="13.140625" style="6" customWidth="1"/>
    <col min="508" max="508" width="26.85546875" style="6" bestFit="1" customWidth="1"/>
    <col min="509" max="509" width="14" style="6" bestFit="1" customWidth="1"/>
    <col min="510" max="510" width="36.85546875" style="6" customWidth="1"/>
    <col min="511" max="511" width="9.5703125" style="6" customWidth="1"/>
    <col min="512" max="512" width="9.85546875" style="6" customWidth="1"/>
    <col min="513" max="513" width="10.85546875" style="6" customWidth="1"/>
    <col min="514" max="514" width="11.7109375" style="6" bestFit="1" customWidth="1"/>
    <col min="515" max="757" width="9.140625" style="6"/>
    <col min="758" max="758" width="3.85546875" style="6" bestFit="1" customWidth="1"/>
    <col min="759" max="759" width="6.85546875" style="6" customWidth="1"/>
    <col min="760" max="760" width="10.140625" style="6" bestFit="1" customWidth="1"/>
    <col min="761" max="761" width="16.28515625" style="6" customWidth="1"/>
    <col min="762" max="762" width="10.28515625" style="6" customWidth="1"/>
    <col min="763" max="763" width="13.140625" style="6" customWidth="1"/>
    <col min="764" max="764" width="26.85546875" style="6" bestFit="1" customWidth="1"/>
    <col min="765" max="765" width="14" style="6" bestFit="1" customWidth="1"/>
    <col min="766" max="766" width="36.85546875" style="6" customWidth="1"/>
    <col min="767" max="767" width="9.5703125" style="6" customWidth="1"/>
    <col min="768" max="768" width="9.85546875" style="6" customWidth="1"/>
    <col min="769" max="769" width="10.85546875" style="6" customWidth="1"/>
    <col min="770" max="770" width="11.7109375" style="6" bestFit="1" customWidth="1"/>
    <col min="771" max="1013" width="9.140625" style="6"/>
    <col min="1014" max="1014" width="3.85546875" style="6" bestFit="1" customWidth="1"/>
    <col min="1015" max="1015" width="6.85546875" style="6" customWidth="1"/>
    <col min="1016" max="1016" width="10.140625" style="6" bestFit="1" customWidth="1"/>
    <col min="1017" max="1017" width="16.28515625" style="6" customWidth="1"/>
    <col min="1018" max="1018" width="10.28515625" style="6" customWidth="1"/>
    <col min="1019" max="1019" width="13.140625" style="6" customWidth="1"/>
    <col min="1020" max="1020" width="26.85546875" style="6" bestFit="1" customWidth="1"/>
    <col min="1021" max="1021" width="14" style="6" bestFit="1" customWidth="1"/>
    <col min="1022" max="1022" width="36.85546875" style="6" customWidth="1"/>
    <col min="1023" max="1023" width="9.5703125" style="6" customWidth="1"/>
    <col min="1024" max="1024" width="9.85546875" style="6" customWidth="1"/>
    <col min="1025" max="1025" width="10.85546875" style="6" customWidth="1"/>
    <col min="1026" max="1026" width="11.7109375" style="6" bestFit="1" customWidth="1"/>
    <col min="1027" max="1269" width="9.140625" style="6"/>
    <col min="1270" max="1270" width="3.85546875" style="6" bestFit="1" customWidth="1"/>
    <col min="1271" max="1271" width="6.85546875" style="6" customWidth="1"/>
    <col min="1272" max="1272" width="10.140625" style="6" bestFit="1" customWidth="1"/>
    <col min="1273" max="1273" width="16.28515625" style="6" customWidth="1"/>
    <col min="1274" max="1274" width="10.28515625" style="6" customWidth="1"/>
    <col min="1275" max="1275" width="13.140625" style="6" customWidth="1"/>
    <col min="1276" max="1276" width="26.85546875" style="6" bestFit="1" customWidth="1"/>
    <col min="1277" max="1277" width="14" style="6" bestFit="1" customWidth="1"/>
    <col min="1278" max="1278" width="36.85546875" style="6" customWidth="1"/>
    <col min="1279" max="1279" width="9.5703125" style="6" customWidth="1"/>
    <col min="1280" max="1280" width="9.85546875" style="6" customWidth="1"/>
    <col min="1281" max="1281" width="10.85546875" style="6" customWidth="1"/>
    <col min="1282" max="1282" width="11.7109375" style="6" bestFit="1" customWidth="1"/>
    <col min="1283" max="1525" width="9.140625" style="6"/>
    <col min="1526" max="1526" width="3.85546875" style="6" bestFit="1" customWidth="1"/>
    <col min="1527" max="1527" width="6.85546875" style="6" customWidth="1"/>
    <col min="1528" max="1528" width="10.140625" style="6" bestFit="1" customWidth="1"/>
    <col min="1529" max="1529" width="16.28515625" style="6" customWidth="1"/>
    <col min="1530" max="1530" width="10.28515625" style="6" customWidth="1"/>
    <col min="1531" max="1531" width="13.140625" style="6" customWidth="1"/>
    <col min="1532" max="1532" width="26.85546875" style="6" bestFit="1" customWidth="1"/>
    <col min="1533" max="1533" width="14" style="6" bestFit="1" customWidth="1"/>
    <col min="1534" max="1534" width="36.85546875" style="6" customWidth="1"/>
    <col min="1535" max="1535" width="9.5703125" style="6" customWidth="1"/>
    <col min="1536" max="1536" width="9.85546875" style="6" customWidth="1"/>
    <col min="1537" max="1537" width="10.85546875" style="6" customWidth="1"/>
    <col min="1538" max="1538" width="11.7109375" style="6" bestFit="1" customWidth="1"/>
    <col min="1539" max="1781" width="9.140625" style="6"/>
    <col min="1782" max="1782" width="3.85546875" style="6" bestFit="1" customWidth="1"/>
    <col min="1783" max="1783" width="6.85546875" style="6" customWidth="1"/>
    <col min="1784" max="1784" width="10.140625" style="6" bestFit="1" customWidth="1"/>
    <col min="1785" max="1785" width="16.28515625" style="6" customWidth="1"/>
    <col min="1786" max="1786" width="10.28515625" style="6" customWidth="1"/>
    <col min="1787" max="1787" width="13.140625" style="6" customWidth="1"/>
    <col min="1788" max="1788" width="26.85546875" style="6" bestFit="1" customWidth="1"/>
    <col min="1789" max="1789" width="14" style="6" bestFit="1" customWidth="1"/>
    <col min="1790" max="1790" width="36.85546875" style="6" customWidth="1"/>
    <col min="1791" max="1791" width="9.5703125" style="6" customWidth="1"/>
    <col min="1792" max="1792" width="9.85546875" style="6" customWidth="1"/>
    <col min="1793" max="1793" width="10.85546875" style="6" customWidth="1"/>
    <col min="1794" max="1794" width="11.7109375" style="6" bestFit="1" customWidth="1"/>
    <col min="1795" max="2037" width="9.140625" style="6"/>
    <col min="2038" max="2038" width="3.85546875" style="6" bestFit="1" customWidth="1"/>
    <col min="2039" max="2039" width="6.85546875" style="6" customWidth="1"/>
    <col min="2040" max="2040" width="10.140625" style="6" bestFit="1" customWidth="1"/>
    <col min="2041" max="2041" width="16.28515625" style="6" customWidth="1"/>
    <col min="2042" max="2042" width="10.28515625" style="6" customWidth="1"/>
    <col min="2043" max="2043" width="13.140625" style="6" customWidth="1"/>
    <col min="2044" max="2044" width="26.85546875" style="6" bestFit="1" customWidth="1"/>
    <col min="2045" max="2045" width="14" style="6" bestFit="1" customWidth="1"/>
    <col min="2046" max="2046" width="36.85546875" style="6" customWidth="1"/>
    <col min="2047" max="2047" width="9.5703125" style="6" customWidth="1"/>
    <col min="2048" max="2048" width="9.85546875" style="6" customWidth="1"/>
    <col min="2049" max="2049" width="10.85546875" style="6" customWidth="1"/>
    <col min="2050" max="2050" width="11.7109375" style="6" bestFit="1" customWidth="1"/>
    <col min="2051" max="2293" width="9.140625" style="6"/>
    <col min="2294" max="2294" width="3.85546875" style="6" bestFit="1" customWidth="1"/>
    <col min="2295" max="2295" width="6.85546875" style="6" customWidth="1"/>
    <col min="2296" max="2296" width="10.140625" style="6" bestFit="1" customWidth="1"/>
    <col min="2297" max="2297" width="16.28515625" style="6" customWidth="1"/>
    <col min="2298" max="2298" width="10.28515625" style="6" customWidth="1"/>
    <col min="2299" max="2299" width="13.140625" style="6" customWidth="1"/>
    <col min="2300" max="2300" width="26.85546875" style="6" bestFit="1" customWidth="1"/>
    <col min="2301" max="2301" width="14" style="6" bestFit="1" customWidth="1"/>
    <col min="2302" max="2302" width="36.85546875" style="6" customWidth="1"/>
    <col min="2303" max="2303" width="9.5703125" style="6" customWidth="1"/>
    <col min="2304" max="2304" width="9.85546875" style="6" customWidth="1"/>
    <col min="2305" max="2305" width="10.85546875" style="6" customWidth="1"/>
    <col min="2306" max="2306" width="11.7109375" style="6" bestFit="1" customWidth="1"/>
    <col min="2307" max="2549" width="9.140625" style="6"/>
    <col min="2550" max="2550" width="3.85546875" style="6" bestFit="1" customWidth="1"/>
    <col min="2551" max="2551" width="6.85546875" style="6" customWidth="1"/>
    <col min="2552" max="2552" width="10.140625" style="6" bestFit="1" customWidth="1"/>
    <col min="2553" max="2553" width="16.28515625" style="6" customWidth="1"/>
    <col min="2554" max="2554" width="10.28515625" style="6" customWidth="1"/>
    <col min="2555" max="2555" width="13.140625" style="6" customWidth="1"/>
    <col min="2556" max="2556" width="26.85546875" style="6" bestFit="1" customWidth="1"/>
    <col min="2557" max="2557" width="14" style="6" bestFit="1" customWidth="1"/>
    <col min="2558" max="2558" width="36.85546875" style="6" customWidth="1"/>
    <col min="2559" max="2559" width="9.5703125" style="6" customWidth="1"/>
    <col min="2560" max="2560" width="9.85546875" style="6" customWidth="1"/>
    <col min="2561" max="2561" width="10.85546875" style="6" customWidth="1"/>
    <col min="2562" max="2562" width="11.7109375" style="6" bestFit="1" customWidth="1"/>
    <col min="2563" max="2805" width="9.140625" style="6"/>
    <col min="2806" max="2806" width="3.85546875" style="6" bestFit="1" customWidth="1"/>
    <col min="2807" max="2807" width="6.85546875" style="6" customWidth="1"/>
    <col min="2808" max="2808" width="10.140625" style="6" bestFit="1" customWidth="1"/>
    <col min="2809" max="2809" width="16.28515625" style="6" customWidth="1"/>
    <col min="2810" max="2810" width="10.28515625" style="6" customWidth="1"/>
    <col min="2811" max="2811" width="13.140625" style="6" customWidth="1"/>
    <col min="2812" max="2812" width="26.85546875" style="6" bestFit="1" customWidth="1"/>
    <col min="2813" max="2813" width="14" style="6" bestFit="1" customWidth="1"/>
    <col min="2814" max="2814" width="36.85546875" style="6" customWidth="1"/>
    <col min="2815" max="2815" width="9.5703125" style="6" customWidth="1"/>
    <col min="2816" max="2816" width="9.85546875" style="6" customWidth="1"/>
    <col min="2817" max="2817" width="10.85546875" style="6" customWidth="1"/>
    <col min="2818" max="2818" width="11.7109375" style="6" bestFit="1" customWidth="1"/>
    <col min="2819" max="3061" width="9.140625" style="6"/>
    <col min="3062" max="3062" width="3.85546875" style="6" bestFit="1" customWidth="1"/>
    <col min="3063" max="3063" width="6.85546875" style="6" customWidth="1"/>
    <col min="3064" max="3064" width="10.140625" style="6" bestFit="1" customWidth="1"/>
    <col min="3065" max="3065" width="16.28515625" style="6" customWidth="1"/>
    <col min="3066" max="3066" width="10.28515625" style="6" customWidth="1"/>
    <col min="3067" max="3067" width="13.140625" style="6" customWidth="1"/>
    <col min="3068" max="3068" width="26.85546875" style="6" bestFit="1" customWidth="1"/>
    <col min="3069" max="3069" width="14" style="6" bestFit="1" customWidth="1"/>
    <col min="3070" max="3070" width="36.85546875" style="6" customWidth="1"/>
    <col min="3071" max="3071" width="9.5703125" style="6" customWidth="1"/>
    <col min="3072" max="3072" width="9.85546875" style="6" customWidth="1"/>
    <col min="3073" max="3073" width="10.85546875" style="6" customWidth="1"/>
    <col min="3074" max="3074" width="11.7109375" style="6" bestFit="1" customWidth="1"/>
    <col min="3075" max="3317" width="9.140625" style="6"/>
    <col min="3318" max="3318" width="3.85546875" style="6" bestFit="1" customWidth="1"/>
    <col min="3319" max="3319" width="6.85546875" style="6" customWidth="1"/>
    <col min="3320" max="3320" width="10.140625" style="6" bestFit="1" customWidth="1"/>
    <col min="3321" max="3321" width="16.28515625" style="6" customWidth="1"/>
    <col min="3322" max="3322" width="10.28515625" style="6" customWidth="1"/>
    <col min="3323" max="3323" width="13.140625" style="6" customWidth="1"/>
    <col min="3324" max="3324" width="26.85546875" style="6" bestFit="1" customWidth="1"/>
    <col min="3325" max="3325" width="14" style="6" bestFit="1" customWidth="1"/>
    <col min="3326" max="3326" width="36.85546875" style="6" customWidth="1"/>
    <col min="3327" max="3327" width="9.5703125" style="6" customWidth="1"/>
    <col min="3328" max="3328" width="9.85546875" style="6" customWidth="1"/>
    <col min="3329" max="3329" width="10.85546875" style="6" customWidth="1"/>
    <col min="3330" max="3330" width="11.7109375" style="6" bestFit="1" customWidth="1"/>
    <col min="3331" max="3573" width="9.140625" style="6"/>
    <col min="3574" max="3574" width="3.85546875" style="6" bestFit="1" customWidth="1"/>
    <col min="3575" max="3575" width="6.85546875" style="6" customWidth="1"/>
    <col min="3576" max="3576" width="10.140625" style="6" bestFit="1" customWidth="1"/>
    <col min="3577" max="3577" width="16.28515625" style="6" customWidth="1"/>
    <col min="3578" max="3578" width="10.28515625" style="6" customWidth="1"/>
    <col min="3579" max="3579" width="13.140625" style="6" customWidth="1"/>
    <col min="3580" max="3580" width="26.85546875" style="6" bestFit="1" customWidth="1"/>
    <col min="3581" max="3581" width="14" style="6" bestFit="1" customWidth="1"/>
    <col min="3582" max="3582" width="36.85546875" style="6" customWidth="1"/>
    <col min="3583" max="3583" width="9.5703125" style="6" customWidth="1"/>
    <col min="3584" max="3584" width="9.85546875" style="6" customWidth="1"/>
    <col min="3585" max="3585" width="10.85546875" style="6" customWidth="1"/>
    <col min="3586" max="3586" width="11.7109375" style="6" bestFit="1" customWidth="1"/>
    <col min="3587" max="3829" width="9.140625" style="6"/>
    <col min="3830" max="3830" width="3.85546875" style="6" bestFit="1" customWidth="1"/>
    <col min="3831" max="3831" width="6.85546875" style="6" customWidth="1"/>
    <col min="3832" max="3832" width="10.140625" style="6" bestFit="1" customWidth="1"/>
    <col min="3833" max="3833" width="16.28515625" style="6" customWidth="1"/>
    <col min="3834" max="3834" width="10.28515625" style="6" customWidth="1"/>
    <col min="3835" max="3835" width="13.140625" style="6" customWidth="1"/>
    <col min="3836" max="3836" width="26.85546875" style="6" bestFit="1" customWidth="1"/>
    <col min="3837" max="3837" width="14" style="6" bestFit="1" customWidth="1"/>
    <col min="3838" max="3838" width="36.85546875" style="6" customWidth="1"/>
    <col min="3839" max="3839" width="9.5703125" style="6" customWidth="1"/>
    <col min="3840" max="3840" width="9.85546875" style="6" customWidth="1"/>
    <col min="3841" max="3841" width="10.85546875" style="6" customWidth="1"/>
    <col min="3842" max="3842" width="11.7109375" style="6" bestFit="1" customWidth="1"/>
    <col min="3843" max="4085" width="9.140625" style="6"/>
    <col min="4086" max="4086" width="3.85546875" style="6" bestFit="1" customWidth="1"/>
    <col min="4087" max="4087" width="6.85546875" style="6" customWidth="1"/>
    <col min="4088" max="4088" width="10.140625" style="6" bestFit="1" customWidth="1"/>
    <col min="4089" max="4089" width="16.28515625" style="6" customWidth="1"/>
    <col min="4090" max="4090" width="10.28515625" style="6" customWidth="1"/>
    <col min="4091" max="4091" width="13.140625" style="6" customWidth="1"/>
    <col min="4092" max="4092" width="26.85546875" style="6" bestFit="1" customWidth="1"/>
    <col min="4093" max="4093" width="14" style="6" bestFit="1" customWidth="1"/>
    <col min="4094" max="4094" width="36.85546875" style="6" customWidth="1"/>
    <col min="4095" max="4095" width="9.5703125" style="6" customWidth="1"/>
    <col min="4096" max="4096" width="9.85546875" style="6" customWidth="1"/>
    <col min="4097" max="4097" width="10.85546875" style="6" customWidth="1"/>
    <col min="4098" max="4098" width="11.7109375" style="6" bestFit="1" customWidth="1"/>
    <col min="4099" max="4341" width="9.140625" style="6"/>
    <col min="4342" max="4342" width="3.85546875" style="6" bestFit="1" customWidth="1"/>
    <col min="4343" max="4343" width="6.85546875" style="6" customWidth="1"/>
    <col min="4344" max="4344" width="10.140625" style="6" bestFit="1" customWidth="1"/>
    <col min="4345" max="4345" width="16.28515625" style="6" customWidth="1"/>
    <col min="4346" max="4346" width="10.28515625" style="6" customWidth="1"/>
    <col min="4347" max="4347" width="13.140625" style="6" customWidth="1"/>
    <col min="4348" max="4348" width="26.85546875" style="6" bestFit="1" customWidth="1"/>
    <col min="4349" max="4349" width="14" style="6" bestFit="1" customWidth="1"/>
    <col min="4350" max="4350" width="36.85546875" style="6" customWidth="1"/>
    <col min="4351" max="4351" width="9.5703125" style="6" customWidth="1"/>
    <col min="4352" max="4352" width="9.85546875" style="6" customWidth="1"/>
    <col min="4353" max="4353" width="10.85546875" style="6" customWidth="1"/>
    <col min="4354" max="4354" width="11.7109375" style="6" bestFit="1" customWidth="1"/>
    <col min="4355" max="4597" width="9.140625" style="6"/>
    <col min="4598" max="4598" width="3.85546875" style="6" bestFit="1" customWidth="1"/>
    <col min="4599" max="4599" width="6.85546875" style="6" customWidth="1"/>
    <col min="4600" max="4600" width="10.140625" style="6" bestFit="1" customWidth="1"/>
    <col min="4601" max="4601" width="16.28515625" style="6" customWidth="1"/>
    <col min="4602" max="4602" width="10.28515625" style="6" customWidth="1"/>
    <col min="4603" max="4603" width="13.140625" style="6" customWidth="1"/>
    <col min="4604" max="4604" width="26.85546875" style="6" bestFit="1" customWidth="1"/>
    <col min="4605" max="4605" width="14" style="6" bestFit="1" customWidth="1"/>
    <col min="4606" max="4606" width="36.85546875" style="6" customWidth="1"/>
    <col min="4607" max="4607" width="9.5703125" style="6" customWidth="1"/>
    <col min="4608" max="4608" width="9.85546875" style="6" customWidth="1"/>
    <col min="4609" max="4609" width="10.85546875" style="6" customWidth="1"/>
    <col min="4610" max="4610" width="11.7109375" style="6" bestFit="1" customWidth="1"/>
    <col min="4611" max="4853" width="9.140625" style="6"/>
    <col min="4854" max="4854" width="3.85546875" style="6" bestFit="1" customWidth="1"/>
    <col min="4855" max="4855" width="6.85546875" style="6" customWidth="1"/>
    <col min="4856" max="4856" width="10.140625" style="6" bestFit="1" customWidth="1"/>
    <col min="4857" max="4857" width="16.28515625" style="6" customWidth="1"/>
    <col min="4858" max="4858" width="10.28515625" style="6" customWidth="1"/>
    <col min="4859" max="4859" width="13.140625" style="6" customWidth="1"/>
    <col min="4860" max="4860" width="26.85546875" style="6" bestFit="1" customWidth="1"/>
    <col min="4861" max="4861" width="14" style="6" bestFit="1" customWidth="1"/>
    <col min="4862" max="4862" width="36.85546875" style="6" customWidth="1"/>
    <col min="4863" max="4863" width="9.5703125" style="6" customWidth="1"/>
    <col min="4864" max="4864" width="9.85546875" style="6" customWidth="1"/>
    <col min="4865" max="4865" width="10.85546875" style="6" customWidth="1"/>
    <col min="4866" max="4866" width="11.7109375" style="6" bestFit="1" customWidth="1"/>
    <col min="4867" max="5109" width="9.140625" style="6"/>
    <col min="5110" max="5110" width="3.85546875" style="6" bestFit="1" customWidth="1"/>
    <col min="5111" max="5111" width="6.85546875" style="6" customWidth="1"/>
    <col min="5112" max="5112" width="10.140625" style="6" bestFit="1" customWidth="1"/>
    <col min="5113" max="5113" width="16.28515625" style="6" customWidth="1"/>
    <col min="5114" max="5114" width="10.28515625" style="6" customWidth="1"/>
    <col min="5115" max="5115" width="13.140625" style="6" customWidth="1"/>
    <col min="5116" max="5116" width="26.85546875" style="6" bestFit="1" customWidth="1"/>
    <col min="5117" max="5117" width="14" style="6" bestFit="1" customWidth="1"/>
    <col min="5118" max="5118" width="36.85546875" style="6" customWidth="1"/>
    <col min="5119" max="5119" width="9.5703125" style="6" customWidth="1"/>
    <col min="5120" max="5120" width="9.85546875" style="6" customWidth="1"/>
    <col min="5121" max="5121" width="10.85546875" style="6" customWidth="1"/>
    <col min="5122" max="5122" width="11.7109375" style="6" bestFit="1" customWidth="1"/>
    <col min="5123" max="5365" width="9.140625" style="6"/>
    <col min="5366" max="5366" width="3.85546875" style="6" bestFit="1" customWidth="1"/>
    <col min="5367" max="5367" width="6.85546875" style="6" customWidth="1"/>
    <col min="5368" max="5368" width="10.140625" style="6" bestFit="1" customWidth="1"/>
    <col min="5369" max="5369" width="16.28515625" style="6" customWidth="1"/>
    <col min="5370" max="5370" width="10.28515625" style="6" customWidth="1"/>
    <col min="5371" max="5371" width="13.140625" style="6" customWidth="1"/>
    <col min="5372" max="5372" width="26.85546875" style="6" bestFit="1" customWidth="1"/>
    <col min="5373" max="5373" width="14" style="6" bestFit="1" customWidth="1"/>
    <col min="5374" max="5374" width="36.85546875" style="6" customWidth="1"/>
    <col min="5375" max="5375" width="9.5703125" style="6" customWidth="1"/>
    <col min="5376" max="5376" width="9.85546875" style="6" customWidth="1"/>
    <col min="5377" max="5377" width="10.85546875" style="6" customWidth="1"/>
    <col min="5378" max="5378" width="11.7109375" style="6" bestFit="1" customWidth="1"/>
    <col min="5379" max="5621" width="9.140625" style="6"/>
    <col min="5622" max="5622" width="3.85546875" style="6" bestFit="1" customWidth="1"/>
    <col min="5623" max="5623" width="6.85546875" style="6" customWidth="1"/>
    <col min="5624" max="5624" width="10.140625" style="6" bestFit="1" customWidth="1"/>
    <col min="5625" max="5625" width="16.28515625" style="6" customWidth="1"/>
    <col min="5626" max="5626" width="10.28515625" style="6" customWidth="1"/>
    <col min="5627" max="5627" width="13.140625" style="6" customWidth="1"/>
    <col min="5628" max="5628" width="26.85546875" style="6" bestFit="1" customWidth="1"/>
    <col min="5629" max="5629" width="14" style="6" bestFit="1" customWidth="1"/>
    <col min="5630" max="5630" width="36.85546875" style="6" customWidth="1"/>
    <col min="5631" max="5631" width="9.5703125" style="6" customWidth="1"/>
    <col min="5632" max="5632" width="9.85546875" style="6" customWidth="1"/>
    <col min="5633" max="5633" width="10.85546875" style="6" customWidth="1"/>
    <col min="5634" max="5634" width="11.7109375" style="6" bestFit="1" customWidth="1"/>
    <col min="5635" max="5877" width="9.140625" style="6"/>
    <col min="5878" max="5878" width="3.85546875" style="6" bestFit="1" customWidth="1"/>
    <col min="5879" max="5879" width="6.85546875" style="6" customWidth="1"/>
    <col min="5880" max="5880" width="10.140625" style="6" bestFit="1" customWidth="1"/>
    <col min="5881" max="5881" width="16.28515625" style="6" customWidth="1"/>
    <col min="5882" max="5882" width="10.28515625" style="6" customWidth="1"/>
    <col min="5883" max="5883" width="13.140625" style="6" customWidth="1"/>
    <col min="5884" max="5884" width="26.85546875" style="6" bestFit="1" customWidth="1"/>
    <col min="5885" max="5885" width="14" style="6" bestFit="1" customWidth="1"/>
    <col min="5886" max="5886" width="36.85546875" style="6" customWidth="1"/>
    <col min="5887" max="5887" width="9.5703125" style="6" customWidth="1"/>
    <col min="5888" max="5888" width="9.85546875" style="6" customWidth="1"/>
    <col min="5889" max="5889" width="10.85546875" style="6" customWidth="1"/>
    <col min="5890" max="5890" width="11.7109375" style="6" bestFit="1" customWidth="1"/>
    <col min="5891" max="6133" width="9.140625" style="6"/>
    <col min="6134" max="6134" width="3.85546875" style="6" bestFit="1" customWidth="1"/>
    <col min="6135" max="6135" width="6.85546875" style="6" customWidth="1"/>
    <col min="6136" max="6136" width="10.140625" style="6" bestFit="1" customWidth="1"/>
    <col min="6137" max="6137" width="16.28515625" style="6" customWidth="1"/>
    <col min="6138" max="6138" width="10.28515625" style="6" customWidth="1"/>
    <col min="6139" max="6139" width="13.140625" style="6" customWidth="1"/>
    <col min="6140" max="6140" width="26.85546875" style="6" bestFit="1" customWidth="1"/>
    <col min="6141" max="6141" width="14" style="6" bestFit="1" customWidth="1"/>
    <col min="6142" max="6142" width="36.85546875" style="6" customWidth="1"/>
    <col min="6143" max="6143" width="9.5703125" style="6" customWidth="1"/>
    <col min="6144" max="6144" width="9.85546875" style="6" customWidth="1"/>
    <col min="6145" max="6145" width="10.85546875" style="6" customWidth="1"/>
    <col min="6146" max="6146" width="11.7109375" style="6" bestFit="1" customWidth="1"/>
    <col min="6147" max="6389" width="9.140625" style="6"/>
    <col min="6390" max="6390" width="3.85546875" style="6" bestFit="1" customWidth="1"/>
    <col min="6391" max="6391" width="6.85546875" style="6" customWidth="1"/>
    <col min="6392" max="6392" width="10.140625" style="6" bestFit="1" customWidth="1"/>
    <col min="6393" max="6393" width="16.28515625" style="6" customWidth="1"/>
    <col min="6394" max="6394" width="10.28515625" style="6" customWidth="1"/>
    <col min="6395" max="6395" width="13.140625" style="6" customWidth="1"/>
    <col min="6396" max="6396" width="26.85546875" style="6" bestFit="1" customWidth="1"/>
    <col min="6397" max="6397" width="14" style="6" bestFit="1" customWidth="1"/>
    <col min="6398" max="6398" width="36.85546875" style="6" customWidth="1"/>
    <col min="6399" max="6399" width="9.5703125" style="6" customWidth="1"/>
    <col min="6400" max="6400" width="9.85546875" style="6" customWidth="1"/>
    <col min="6401" max="6401" width="10.85546875" style="6" customWidth="1"/>
    <col min="6402" max="6402" width="11.7109375" style="6" bestFit="1" customWidth="1"/>
    <col min="6403" max="6645" width="9.140625" style="6"/>
    <col min="6646" max="6646" width="3.85546875" style="6" bestFit="1" customWidth="1"/>
    <col min="6647" max="6647" width="6.85546875" style="6" customWidth="1"/>
    <col min="6648" max="6648" width="10.140625" style="6" bestFit="1" customWidth="1"/>
    <col min="6649" max="6649" width="16.28515625" style="6" customWidth="1"/>
    <col min="6650" max="6650" width="10.28515625" style="6" customWidth="1"/>
    <col min="6651" max="6651" width="13.140625" style="6" customWidth="1"/>
    <col min="6652" max="6652" width="26.85546875" style="6" bestFit="1" customWidth="1"/>
    <col min="6653" max="6653" width="14" style="6" bestFit="1" customWidth="1"/>
    <col min="6654" max="6654" width="36.85546875" style="6" customWidth="1"/>
    <col min="6655" max="6655" width="9.5703125" style="6" customWidth="1"/>
    <col min="6656" max="6656" width="9.85546875" style="6" customWidth="1"/>
    <col min="6657" max="6657" width="10.85546875" style="6" customWidth="1"/>
    <col min="6658" max="6658" width="11.7109375" style="6" bestFit="1" customWidth="1"/>
    <col min="6659" max="6901" width="9.140625" style="6"/>
    <col min="6902" max="6902" width="3.85546875" style="6" bestFit="1" customWidth="1"/>
    <col min="6903" max="6903" width="6.85546875" style="6" customWidth="1"/>
    <col min="6904" max="6904" width="10.140625" style="6" bestFit="1" customWidth="1"/>
    <col min="6905" max="6905" width="16.28515625" style="6" customWidth="1"/>
    <col min="6906" max="6906" width="10.28515625" style="6" customWidth="1"/>
    <col min="6907" max="6907" width="13.140625" style="6" customWidth="1"/>
    <col min="6908" max="6908" width="26.85546875" style="6" bestFit="1" customWidth="1"/>
    <col min="6909" max="6909" width="14" style="6" bestFit="1" customWidth="1"/>
    <col min="6910" max="6910" width="36.85546875" style="6" customWidth="1"/>
    <col min="6911" max="6911" width="9.5703125" style="6" customWidth="1"/>
    <col min="6912" max="6912" width="9.85546875" style="6" customWidth="1"/>
    <col min="6913" max="6913" width="10.85546875" style="6" customWidth="1"/>
    <col min="6914" max="6914" width="11.7109375" style="6" bestFit="1" customWidth="1"/>
    <col min="6915" max="7157" width="9.140625" style="6"/>
    <col min="7158" max="7158" width="3.85546875" style="6" bestFit="1" customWidth="1"/>
    <col min="7159" max="7159" width="6.85546875" style="6" customWidth="1"/>
    <col min="7160" max="7160" width="10.140625" style="6" bestFit="1" customWidth="1"/>
    <col min="7161" max="7161" width="16.28515625" style="6" customWidth="1"/>
    <col min="7162" max="7162" width="10.28515625" style="6" customWidth="1"/>
    <col min="7163" max="7163" width="13.140625" style="6" customWidth="1"/>
    <col min="7164" max="7164" width="26.85546875" style="6" bestFit="1" customWidth="1"/>
    <col min="7165" max="7165" width="14" style="6" bestFit="1" customWidth="1"/>
    <col min="7166" max="7166" width="36.85546875" style="6" customWidth="1"/>
    <col min="7167" max="7167" width="9.5703125" style="6" customWidth="1"/>
    <col min="7168" max="7168" width="9.85546875" style="6" customWidth="1"/>
    <col min="7169" max="7169" width="10.85546875" style="6" customWidth="1"/>
    <col min="7170" max="7170" width="11.7109375" style="6" bestFit="1" customWidth="1"/>
    <col min="7171" max="7413" width="9.140625" style="6"/>
    <col min="7414" max="7414" width="3.85546875" style="6" bestFit="1" customWidth="1"/>
    <col min="7415" max="7415" width="6.85546875" style="6" customWidth="1"/>
    <col min="7416" max="7416" width="10.140625" style="6" bestFit="1" customWidth="1"/>
    <col min="7417" max="7417" width="16.28515625" style="6" customWidth="1"/>
    <col min="7418" max="7418" width="10.28515625" style="6" customWidth="1"/>
    <col min="7419" max="7419" width="13.140625" style="6" customWidth="1"/>
    <col min="7420" max="7420" width="26.85546875" style="6" bestFit="1" customWidth="1"/>
    <col min="7421" max="7421" width="14" style="6" bestFit="1" customWidth="1"/>
    <col min="7422" max="7422" width="36.85546875" style="6" customWidth="1"/>
    <col min="7423" max="7423" width="9.5703125" style="6" customWidth="1"/>
    <col min="7424" max="7424" width="9.85546875" style="6" customWidth="1"/>
    <col min="7425" max="7425" width="10.85546875" style="6" customWidth="1"/>
    <col min="7426" max="7426" width="11.7109375" style="6" bestFit="1" customWidth="1"/>
    <col min="7427" max="7669" width="9.140625" style="6"/>
    <col min="7670" max="7670" width="3.85546875" style="6" bestFit="1" customWidth="1"/>
    <col min="7671" max="7671" width="6.85546875" style="6" customWidth="1"/>
    <col min="7672" max="7672" width="10.140625" style="6" bestFit="1" customWidth="1"/>
    <col min="7673" max="7673" width="16.28515625" style="6" customWidth="1"/>
    <col min="7674" max="7674" width="10.28515625" style="6" customWidth="1"/>
    <col min="7675" max="7675" width="13.140625" style="6" customWidth="1"/>
    <col min="7676" max="7676" width="26.85546875" style="6" bestFit="1" customWidth="1"/>
    <col min="7677" max="7677" width="14" style="6" bestFit="1" customWidth="1"/>
    <col min="7678" max="7678" width="36.85546875" style="6" customWidth="1"/>
    <col min="7679" max="7679" width="9.5703125" style="6" customWidth="1"/>
    <col min="7680" max="7680" width="9.85546875" style="6" customWidth="1"/>
    <col min="7681" max="7681" width="10.85546875" style="6" customWidth="1"/>
    <col min="7682" max="7682" width="11.7109375" style="6" bestFit="1" customWidth="1"/>
    <col min="7683" max="7925" width="9.140625" style="6"/>
    <col min="7926" max="7926" width="3.85546875" style="6" bestFit="1" customWidth="1"/>
    <col min="7927" max="7927" width="6.85546875" style="6" customWidth="1"/>
    <col min="7928" max="7928" width="10.140625" style="6" bestFit="1" customWidth="1"/>
    <col min="7929" max="7929" width="16.28515625" style="6" customWidth="1"/>
    <col min="7930" max="7930" width="10.28515625" style="6" customWidth="1"/>
    <col min="7931" max="7931" width="13.140625" style="6" customWidth="1"/>
    <col min="7932" max="7932" width="26.85546875" style="6" bestFit="1" customWidth="1"/>
    <col min="7933" max="7933" width="14" style="6" bestFit="1" customWidth="1"/>
    <col min="7934" max="7934" width="36.85546875" style="6" customWidth="1"/>
    <col min="7935" max="7935" width="9.5703125" style="6" customWidth="1"/>
    <col min="7936" max="7936" width="9.85546875" style="6" customWidth="1"/>
    <col min="7937" max="7937" width="10.85546875" style="6" customWidth="1"/>
    <col min="7938" max="7938" width="11.7109375" style="6" bestFit="1" customWidth="1"/>
    <col min="7939" max="8181" width="9.140625" style="6"/>
    <col min="8182" max="8182" width="3.85546875" style="6" bestFit="1" customWidth="1"/>
    <col min="8183" max="8183" width="6.85546875" style="6" customWidth="1"/>
    <col min="8184" max="8184" width="10.140625" style="6" bestFit="1" customWidth="1"/>
    <col min="8185" max="8185" width="16.28515625" style="6" customWidth="1"/>
    <col min="8186" max="8186" width="10.28515625" style="6" customWidth="1"/>
    <col min="8187" max="8187" width="13.140625" style="6" customWidth="1"/>
    <col min="8188" max="8188" width="26.85546875" style="6" bestFit="1" customWidth="1"/>
    <col min="8189" max="8189" width="14" style="6" bestFit="1" customWidth="1"/>
    <col min="8190" max="8190" width="36.85546875" style="6" customWidth="1"/>
    <col min="8191" max="8191" width="9.5703125" style="6" customWidth="1"/>
    <col min="8192" max="8192" width="9.85546875" style="6" customWidth="1"/>
    <col min="8193" max="8193" width="10.85546875" style="6" customWidth="1"/>
    <col min="8194" max="8194" width="11.7109375" style="6" bestFit="1" customWidth="1"/>
    <col min="8195" max="8437" width="9.140625" style="6"/>
    <col min="8438" max="8438" width="3.85546875" style="6" bestFit="1" customWidth="1"/>
    <col min="8439" max="8439" width="6.85546875" style="6" customWidth="1"/>
    <col min="8440" max="8440" width="10.140625" style="6" bestFit="1" customWidth="1"/>
    <col min="8441" max="8441" width="16.28515625" style="6" customWidth="1"/>
    <col min="8442" max="8442" width="10.28515625" style="6" customWidth="1"/>
    <col min="8443" max="8443" width="13.140625" style="6" customWidth="1"/>
    <col min="8444" max="8444" width="26.85546875" style="6" bestFit="1" customWidth="1"/>
    <col min="8445" max="8445" width="14" style="6" bestFit="1" customWidth="1"/>
    <col min="8446" max="8446" width="36.85546875" style="6" customWidth="1"/>
    <col min="8447" max="8447" width="9.5703125" style="6" customWidth="1"/>
    <col min="8448" max="8448" width="9.85546875" style="6" customWidth="1"/>
    <col min="8449" max="8449" width="10.85546875" style="6" customWidth="1"/>
    <col min="8450" max="8450" width="11.7109375" style="6" bestFit="1" customWidth="1"/>
    <col min="8451" max="8693" width="9.140625" style="6"/>
    <col min="8694" max="8694" width="3.85546875" style="6" bestFit="1" customWidth="1"/>
    <col min="8695" max="8695" width="6.85546875" style="6" customWidth="1"/>
    <col min="8696" max="8696" width="10.140625" style="6" bestFit="1" customWidth="1"/>
    <col min="8697" max="8697" width="16.28515625" style="6" customWidth="1"/>
    <col min="8698" max="8698" width="10.28515625" style="6" customWidth="1"/>
    <col min="8699" max="8699" width="13.140625" style="6" customWidth="1"/>
    <col min="8700" max="8700" width="26.85546875" style="6" bestFit="1" customWidth="1"/>
    <col min="8701" max="8701" width="14" style="6" bestFit="1" customWidth="1"/>
    <col min="8702" max="8702" width="36.85546875" style="6" customWidth="1"/>
    <col min="8703" max="8703" width="9.5703125" style="6" customWidth="1"/>
    <col min="8704" max="8704" width="9.85546875" style="6" customWidth="1"/>
    <col min="8705" max="8705" width="10.85546875" style="6" customWidth="1"/>
    <col min="8706" max="8706" width="11.7109375" style="6" bestFit="1" customWidth="1"/>
    <col min="8707" max="8949" width="9.140625" style="6"/>
    <col min="8950" max="8950" width="3.85546875" style="6" bestFit="1" customWidth="1"/>
    <col min="8951" max="8951" width="6.85546875" style="6" customWidth="1"/>
    <col min="8952" max="8952" width="10.140625" style="6" bestFit="1" customWidth="1"/>
    <col min="8953" max="8953" width="16.28515625" style="6" customWidth="1"/>
    <col min="8954" max="8954" width="10.28515625" style="6" customWidth="1"/>
    <col min="8955" max="8955" width="13.140625" style="6" customWidth="1"/>
    <col min="8956" max="8956" width="26.85546875" style="6" bestFit="1" customWidth="1"/>
    <col min="8957" max="8957" width="14" style="6" bestFit="1" customWidth="1"/>
    <col min="8958" max="8958" width="36.85546875" style="6" customWidth="1"/>
    <col min="8959" max="8959" width="9.5703125" style="6" customWidth="1"/>
    <col min="8960" max="8960" width="9.85546875" style="6" customWidth="1"/>
    <col min="8961" max="8961" width="10.85546875" style="6" customWidth="1"/>
    <col min="8962" max="8962" width="11.7109375" style="6" bestFit="1" customWidth="1"/>
    <col min="8963" max="9205" width="9.140625" style="6"/>
    <col min="9206" max="9206" width="3.85546875" style="6" bestFit="1" customWidth="1"/>
    <col min="9207" max="9207" width="6.85546875" style="6" customWidth="1"/>
    <col min="9208" max="9208" width="10.140625" style="6" bestFit="1" customWidth="1"/>
    <col min="9209" max="9209" width="16.28515625" style="6" customWidth="1"/>
    <col min="9210" max="9210" width="10.28515625" style="6" customWidth="1"/>
    <col min="9211" max="9211" width="13.140625" style="6" customWidth="1"/>
    <col min="9212" max="9212" width="26.85546875" style="6" bestFit="1" customWidth="1"/>
    <col min="9213" max="9213" width="14" style="6" bestFit="1" customWidth="1"/>
    <col min="9214" max="9214" width="36.85546875" style="6" customWidth="1"/>
    <col min="9215" max="9215" width="9.5703125" style="6" customWidth="1"/>
    <col min="9216" max="9216" width="9.85546875" style="6" customWidth="1"/>
    <col min="9217" max="9217" width="10.85546875" style="6" customWidth="1"/>
    <col min="9218" max="9218" width="11.7109375" style="6" bestFit="1" customWidth="1"/>
    <col min="9219" max="9461" width="9.140625" style="6"/>
    <col min="9462" max="9462" width="3.85546875" style="6" bestFit="1" customWidth="1"/>
    <col min="9463" max="9463" width="6.85546875" style="6" customWidth="1"/>
    <col min="9464" max="9464" width="10.140625" style="6" bestFit="1" customWidth="1"/>
    <col min="9465" max="9465" width="16.28515625" style="6" customWidth="1"/>
    <col min="9466" max="9466" width="10.28515625" style="6" customWidth="1"/>
    <col min="9467" max="9467" width="13.140625" style="6" customWidth="1"/>
    <col min="9468" max="9468" width="26.85546875" style="6" bestFit="1" customWidth="1"/>
    <col min="9469" max="9469" width="14" style="6" bestFit="1" customWidth="1"/>
    <col min="9470" max="9470" width="36.85546875" style="6" customWidth="1"/>
    <col min="9471" max="9471" width="9.5703125" style="6" customWidth="1"/>
    <col min="9472" max="9472" width="9.85546875" style="6" customWidth="1"/>
    <col min="9473" max="9473" width="10.85546875" style="6" customWidth="1"/>
    <col min="9474" max="9474" width="11.7109375" style="6" bestFit="1" customWidth="1"/>
    <col min="9475" max="9717" width="9.140625" style="6"/>
    <col min="9718" max="9718" width="3.85546875" style="6" bestFit="1" customWidth="1"/>
    <col min="9719" max="9719" width="6.85546875" style="6" customWidth="1"/>
    <col min="9720" max="9720" width="10.140625" style="6" bestFit="1" customWidth="1"/>
    <col min="9721" max="9721" width="16.28515625" style="6" customWidth="1"/>
    <col min="9722" max="9722" width="10.28515625" style="6" customWidth="1"/>
    <col min="9723" max="9723" width="13.140625" style="6" customWidth="1"/>
    <col min="9724" max="9724" width="26.85546875" style="6" bestFit="1" customWidth="1"/>
    <col min="9725" max="9725" width="14" style="6" bestFit="1" customWidth="1"/>
    <col min="9726" max="9726" width="36.85546875" style="6" customWidth="1"/>
    <col min="9727" max="9727" width="9.5703125" style="6" customWidth="1"/>
    <col min="9728" max="9728" width="9.85546875" style="6" customWidth="1"/>
    <col min="9729" max="9729" width="10.85546875" style="6" customWidth="1"/>
    <col min="9730" max="9730" width="11.7109375" style="6" bestFit="1" customWidth="1"/>
    <col min="9731" max="9973" width="9.140625" style="6"/>
    <col min="9974" max="9974" width="3.85546875" style="6" bestFit="1" customWidth="1"/>
    <col min="9975" max="9975" width="6.85546875" style="6" customWidth="1"/>
    <col min="9976" max="9976" width="10.140625" style="6" bestFit="1" customWidth="1"/>
    <col min="9977" max="9977" width="16.28515625" style="6" customWidth="1"/>
    <col min="9978" max="9978" width="10.28515625" style="6" customWidth="1"/>
    <col min="9979" max="9979" width="13.140625" style="6" customWidth="1"/>
    <col min="9980" max="9980" width="26.85546875" style="6" bestFit="1" customWidth="1"/>
    <col min="9981" max="9981" width="14" style="6" bestFit="1" customWidth="1"/>
    <col min="9982" max="9982" width="36.85546875" style="6" customWidth="1"/>
    <col min="9983" max="9983" width="9.5703125" style="6" customWidth="1"/>
    <col min="9984" max="9984" width="9.85546875" style="6" customWidth="1"/>
    <col min="9985" max="9985" width="10.85546875" style="6" customWidth="1"/>
    <col min="9986" max="9986" width="11.7109375" style="6" bestFit="1" customWidth="1"/>
    <col min="9987" max="10229" width="9.140625" style="6"/>
    <col min="10230" max="10230" width="3.85546875" style="6" bestFit="1" customWidth="1"/>
    <col min="10231" max="10231" width="6.85546875" style="6" customWidth="1"/>
    <col min="10232" max="10232" width="10.140625" style="6" bestFit="1" customWidth="1"/>
    <col min="10233" max="10233" width="16.28515625" style="6" customWidth="1"/>
    <col min="10234" max="10234" width="10.28515625" style="6" customWidth="1"/>
    <col min="10235" max="10235" width="13.140625" style="6" customWidth="1"/>
    <col min="10236" max="10236" width="26.85546875" style="6" bestFit="1" customWidth="1"/>
    <col min="10237" max="10237" width="14" style="6" bestFit="1" customWidth="1"/>
    <col min="10238" max="10238" width="36.85546875" style="6" customWidth="1"/>
    <col min="10239" max="10239" width="9.5703125" style="6" customWidth="1"/>
    <col min="10240" max="10240" width="9.85546875" style="6" customWidth="1"/>
    <col min="10241" max="10241" width="10.85546875" style="6" customWidth="1"/>
    <col min="10242" max="10242" width="11.7109375" style="6" bestFit="1" customWidth="1"/>
    <col min="10243" max="10485" width="9.140625" style="6"/>
    <col min="10486" max="10486" width="3.85546875" style="6" bestFit="1" customWidth="1"/>
    <col min="10487" max="10487" width="6.85546875" style="6" customWidth="1"/>
    <col min="10488" max="10488" width="10.140625" style="6" bestFit="1" customWidth="1"/>
    <col min="10489" max="10489" width="16.28515625" style="6" customWidth="1"/>
    <col min="10490" max="10490" width="10.28515625" style="6" customWidth="1"/>
    <col min="10491" max="10491" width="13.140625" style="6" customWidth="1"/>
    <col min="10492" max="10492" width="26.85546875" style="6" bestFit="1" customWidth="1"/>
    <col min="10493" max="10493" width="14" style="6" bestFit="1" customWidth="1"/>
    <col min="10494" max="10494" width="36.85546875" style="6" customWidth="1"/>
    <col min="10495" max="10495" width="9.5703125" style="6" customWidth="1"/>
    <col min="10496" max="10496" width="9.85546875" style="6" customWidth="1"/>
    <col min="10497" max="10497" width="10.85546875" style="6" customWidth="1"/>
    <col min="10498" max="10498" width="11.7109375" style="6" bestFit="1" customWidth="1"/>
    <col min="10499" max="10741" width="9.140625" style="6"/>
    <col min="10742" max="10742" width="3.85546875" style="6" bestFit="1" customWidth="1"/>
    <col min="10743" max="10743" width="6.85546875" style="6" customWidth="1"/>
    <col min="10744" max="10744" width="10.140625" style="6" bestFit="1" customWidth="1"/>
    <col min="10745" max="10745" width="16.28515625" style="6" customWidth="1"/>
    <col min="10746" max="10746" width="10.28515625" style="6" customWidth="1"/>
    <col min="10747" max="10747" width="13.140625" style="6" customWidth="1"/>
    <col min="10748" max="10748" width="26.85546875" style="6" bestFit="1" customWidth="1"/>
    <col min="10749" max="10749" width="14" style="6" bestFit="1" customWidth="1"/>
    <col min="10750" max="10750" width="36.85546875" style="6" customWidth="1"/>
    <col min="10751" max="10751" width="9.5703125" style="6" customWidth="1"/>
    <col min="10752" max="10752" width="9.85546875" style="6" customWidth="1"/>
    <col min="10753" max="10753" width="10.85546875" style="6" customWidth="1"/>
    <col min="10754" max="10754" width="11.7109375" style="6" bestFit="1" customWidth="1"/>
    <col min="10755" max="10997" width="9.140625" style="6"/>
    <col min="10998" max="10998" width="3.85546875" style="6" bestFit="1" customWidth="1"/>
    <col min="10999" max="10999" width="6.85546875" style="6" customWidth="1"/>
    <col min="11000" max="11000" width="10.140625" style="6" bestFit="1" customWidth="1"/>
    <col min="11001" max="11001" width="16.28515625" style="6" customWidth="1"/>
    <col min="11002" max="11002" width="10.28515625" style="6" customWidth="1"/>
    <col min="11003" max="11003" width="13.140625" style="6" customWidth="1"/>
    <col min="11004" max="11004" width="26.85546875" style="6" bestFit="1" customWidth="1"/>
    <col min="11005" max="11005" width="14" style="6" bestFit="1" customWidth="1"/>
    <col min="11006" max="11006" width="36.85546875" style="6" customWidth="1"/>
    <col min="11007" max="11007" width="9.5703125" style="6" customWidth="1"/>
    <col min="11008" max="11008" width="9.85546875" style="6" customWidth="1"/>
    <col min="11009" max="11009" width="10.85546875" style="6" customWidth="1"/>
    <col min="11010" max="11010" width="11.7109375" style="6" bestFit="1" customWidth="1"/>
    <col min="11011" max="11253" width="9.140625" style="6"/>
    <col min="11254" max="11254" width="3.85546875" style="6" bestFit="1" customWidth="1"/>
    <col min="11255" max="11255" width="6.85546875" style="6" customWidth="1"/>
    <col min="11256" max="11256" width="10.140625" style="6" bestFit="1" customWidth="1"/>
    <col min="11257" max="11257" width="16.28515625" style="6" customWidth="1"/>
    <col min="11258" max="11258" width="10.28515625" style="6" customWidth="1"/>
    <col min="11259" max="11259" width="13.140625" style="6" customWidth="1"/>
    <col min="11260" max="11260" width="26.85546875" style="6" bestFit="1" customWidth="1"/>
    <col min="11261" max="11261" width="14" style="6" bestFit="1" customWidth="1"/>
    <col min="11262" max="11262" width="36.85546875" style="6" customWidth="1"/>
    <col min="11263" max="11263" width="9.5703125" style="6" customWidth="1"/>
    <col min="11264" max="11264" width="9.85546875" style="6" customWidth="1"/>
    <col min="11265" max="11265" width="10.85546875" style="6" customWidth="1"/>
    <col min="11266" max="11266" width="11.7109375" style="6" bestFit="1" customWidth="1"/>
    <col min="11267" max="11509" width="9.140625" style="6"/>
    <col min="11510" max="11510" width="3.85546875" style="6" bestFit="1" customWidth="1"/>
    <col min="11511" max="11511" width="6.85546875" style="6" customWidth="1"/>
    <col min="11512" max="11512" width="10.140625" style="6" bestFit="1" customWidth="1"/>
    <col min="11513" max="11513" width="16.28515625" style="6" customWidth="1"/>
    <col min="11514" max="11514" width="10.28515625" style="6" customWidth="1"/>
    <col min="11515" max="11515" width="13.140625" style="6" customWidth="1"/>
    <col min="11516" max="11516" width="26.85546875" style="6" bestFit="1" customWidth="1"/>
    <col min="11517" max="11517" width="14" style="6" bestFit="1" customWidth="1"/>
    <col min="11518" max="11518" width="36.85546875" style="6" customWidth="1"/>
    <col min="11519" max="11519" width="9.5703125" style="6" customWidth="1"/>
    <col min="11520" max="11520" width="9.85546875" style="6" customWidth="1"/>
    <col min="11521" max="11521" width="10.85546875" style="6" customWidth="1"/>
    <col min="11522" max="11522" width="11.7109375" style="6" bestFit="1" customWidth="1"/>
    <col min="11523" max="11765" width="9.140625" style="6"/>
    <col min="11766" max="11766" width="3.85546875" style="6" bestFit="1" customWidth="1"/>
    <col min="11767" max="11767" width="6.85546875" style="6" customWidth="1"/>
    <col min="11768" max="11768" width="10.140625" style="6" bestFit="1" customWidth="1"/>
    <col min="11769" max="11769" width="16.28515625" style="6" customWidth="1"/>
    <col min="11770" max="11770" width="10.28515625" style="6" customWidth="1"/>
    <col min="11771" max="11771" width="13.140625" style="6" customWidth="1"/>
    <col min="11772" max="11772" width="26.85546875" style="6" bestFit="1" customWidth="1"/>
    <col min="11773" max="11773" width="14" style="6" bestFit="1" customWidth="1"/>
    <col min="11774" max="11774" width="36.85546875" style="6" customWidth="1"/>
    <col min="11775" max="11775" width="9.5703125" style="6" customWidth="1"/>
    <col min="11776" max="11776" width="9.85546875" style="6" customWidth="1"/>
    <col min="11777" max="11777" width="10.85546875" style="6" customWidth="1"/>
    <col min="11778" max="11778" width="11.7109375" style="6" bestFit="1" customWidth="1"/>
    <col min="11779" max="12021" width="9.140625" style="6"/>
    <col min="12022" max="12022" width="3.85546875" style="6" bestFit="1" customWidth="1"/>
    <col min="12023" max="12023" width="6.85546875" style="6" customWidth="1"/>
    <col min="12024" max="12024" width="10.140625" style="6" bestFit="1" customWidth="1"/>
    <col min="12025" max="12025" width="16.28515625" style="6" customWidth="1"/>
    <col min="12026" max="12026" width="10.28515625" style="6" customWidth="1"/>
    <col min="12027" max="12027" width="13.140625" style="6" customWidth="1"/>
    <col min="12028" max="12028" width="26.85546875" style="6" bestFit="1" customWidth="1"/>
    <col min="12029" max="12029" width="14" style="6" bestFit="1" customWidth="1"/>
    <col min="12030" max="12030" width="36.85546875" style="6" customWidth="1"/>
    <col min="12031" max="12031" width="9.5703125" style="6" customWidth="1"/>
    <col min="12032" max="12032" width="9.85546875" style="6" customWidth="1"/>
    <col min="12033" max="12033" width="10.85546875" style="6" customWidth="1"/>
    <col min="12034" max="12034" width="11.7109375" style="6" bestFit="1" customWidth="1"/>
    <col min="12035" max="12277" width="9.140625" style="6"/>
    <col min="12278" max="12278" width="3.85546875" style="6" bestFit="1" customWidth="1"/>
    <col min="12279" max="12279" width="6.85546875" style="6" customWidth="1"/>
    <col min="12280" max="12280" width="10.140625" style="6" bestFit="1" customWidth="1"/>
    <col min="12281" max="12281" width="16.28515625" style="6" customWidth="1"/>
    <col min="12282" max="12282" width="10.28515625" style="6" customWidth="1"/>
    <col min="12283" max="12283" width="13.140625" style="6" customWidth="1"/>
    <col min="12284" max="12284" width="26.85546875" style="6" bestFit="1" customWidth="1"/>
    <col min="12285" max="12285" width="14" style="6" bestFit="1" customWidth="1"/>
    <col min="12286" max="12286" width="36.85546875" style="6" customWidth="1"/>
    <col min="12287" max="12287" width="9.5703125" style="6" customWidth="1"/>
    <col min="12288" max="12288" width="9.85546875" style="6" customWidth="1"/>
    <col min="12289" max="12289" width="10.85546875" style="6" customWidth="1"/>
    <col min="12290" max="12290" width="11.7109375" style="6" bestFit="1" customWidth="1"/>
    <col min="12291" max="12533" width="9.140625" style="6"/>
    <col min="12534" max="12534" width="3.85546875" style="6" bestFit="1" customWidth="1"/>
    <col min="12535" max="12535" width="6.85546875" style="6" customWidth="1"/>
    <col min="12536" max="12536" width="10.140625" style="6" bestFit="1" customWidth="1"/>
    <col min="12537" max="12537" width="16.28515625" style="6" customWidth="1"/>
    <col min="12538" max="12538" width="10.28515625" style="6" customWidth="1"/>
    <col min="12539" max="12539" width="13.140625" style="6" customWidth="1"/>
    <col min="12540" max="12540" width="26.85546875" style="6" bestFit="1" customWidth="1"/>
    <col min="12541" max="12541" width="14" style="6" bestFit="1" customWidth="1"/>
    <col min="12542" max="12542" width="36.85546875" style="6" customWidth="1"/>
    <col min="12543" max="12543" width="9.5703125" style="6" customWidth="1"/>
    <col min="12544" max="12544" width="9.85546875" style="6" customWidth="1"/>
    <col min="12545" max="12545" width="10.85546875" style="6" customWidth="1"/>
    <col min="12546" max="12546" width="11.7109375" style="6" bestFit="1" customWidth="1"/>
    <col min="12547" max="12789" width="9.140625" style="6"/>
    <col min="12790" max="12790" width="3.85546875" style="6" bestFit="1" customWidth="1"/>
    <col min="12791" max="12791" width="6.85546875" style="6" customWidth="1"/>
    <col min="12792" max="12792" width="10.140625" style="6" bestFit="1" customWidth="1"/>
    <col min="12793" max="12793" width="16.28515625" style="6" customWidth="1"/>
    <col min="12794" max="12794" width="10.28515625" style="6" customWidth="1"/>
    <col min="12795" max="12795" width="13.140625" style="6" customWidth="1"/>
    <col min="12796" max="12796" width="26.85546875" style="6" bestFit="1" customWidth="1"/>
    <col min="12797" max="12797" width="14" style="6" bestFit="1" customWidth="1"/>
    <col min="12798" max="12798" width="36.85546875" style="6" customWidth="1"/>
    <col min="12799" max="12799" width="9.5703125" style="6" customWidth="1"/>
    <col min="12800" max="12800" width="9.85546875" style="6" customWidth="1"/>
    <col min="12801" max="12801" width="10.85546875" style="6" customWidth="1"/>
    <col min="12802" max="12802" width="11.7109375" style="6" bestFit="1" customWidth="1"/>
    <col min="12803" max="13045" width="9.140625" style="6"/>
    <col min="13046" max="13046" width="3.85546875" style="6" bestFit="1" customWidth="1"/>
    <col min="13047" max="13047" width="6.85546875" style="6" customWidth="1"/>
    <col min="13048" max="13048" width="10.140625" style="6" bestFit="1" customWidth="1"/>
    <col min="13049" max="13049" width="16.28515625" style="6" customWidth="1"/>
    <col min="13050" max="13050" width="10.28515625" style="6" customWidth="1"/>
    <col min="13051" max="13051" width="13.140625" style="6" customWidth="1"/>
    <col min="13052" max="13052" width="26.85546875" style="6" bestFit="1" customWidth="1"/>
    <col min="13053" max="13053" width="14" style="6" bestFit="1" customWidth="1"/>
    <col min="13054" max="13054" width="36.85546875" style="6" customWidth="1"/>
    <col min="13055" max="13055" width="9.5703125" style="6" customWidth="1"/>
    <col min="13056" max="13056" width="9.85546875" style="6" customWidth="1"/>
    <col min="13057" max="13057" width="10.85546875" style="6" customWidth="1"/>
    <col min="13058" max="13058" width="11.7109375" style="6" bestFit="1" customWidth="1"/>
    <col min="13059" max="13301" width="9.140625" style="6"/>
    <col min="13302" max="13302" width="3.85546875" style="6" bestFit="1" customWidth="1"/>
    <col min="13303" max="13303" width="6.85546875" style="6" customWidth="1"/>
    <col min="13304" max="13304" width="10.140625" style="6" bestFit="1" customWidth="1"/>
    <col min="13305" max="13305" width="16.28515625" style="6" customWidth="1"/>
    <col min="13306" max="13306" width="10.28515625" style="6" customWidth="1"/>
    <col min="13307" max="13307" width="13.140625" style="6" customWidth="1"/>
    <col min="13308" max="13308" width="26.85546875" style="6" bestFit="1" customWidth="1"/>
    <col min="13309" max="13309" width="14" style="6" bestFit="1" customWidth="1"/>
    <col min="13310" max="13310" width="36.85546875" style="6" customWidth="1"/>
    <col min="13311" max="13311" width="9.5703125" style="6" customWidth="1"/>
    <col min="13312" max="13312" width="9.85546875" style="6" customWidth="1"/>
    <col min="13313" max="13313" width="10.85546875" style="6" customWidth="1"/>
    <col min="13314" max="13314" width="11.7109375" style="6" bestFit="1" customWidth="1"/>
    <col min="13315" max="13557" width="9.140625" style="6"/>
    <col min="13558" max="13558" width="3.85546875" style="6" bestFit="1" customWidth="1"/>
    <col min="13559" max="13559" width="6.85546875" style="6" customWidth="1"/>
    <col min="13560" max="13560" width="10.140625" style="6" bestFit="1" customWidth="1"/>
    <col min="13561" max="13561" width="16.28515625" style="6" customWidth="1"/>
    <col min="13562" max="13562" width="10.28515625" style="6" customWidth="1"/>
    <col min="13563" max="13563" width="13.140625" style="6" customWidth="1"/>
    <col min="13564" max="13564" width="26.85546875" style="6" bestFit="1" customWidth="1"/>
    <col min="13565" max="13565" width="14" style="6" bestFit="1" customWidth="1"/>
    <col min="13566" max="13566" width="36.85546875" style="6" customWidth="1"/>
    <col min="13567" max="13567" width="9.5703125" style="6" customWidth="1"/>
    <col min="13568" max="13568" width="9.85546875" style="6" customWidth="1"/>
    <col min="13569" max="13569" width="10.85546875" style="6" customWidth="1"/>
    <col min="13570" max="13570" width="11.7109375" style="6" bestFit="1" customWidth="1"/>
    <col min="13571" max="13813" width="9.140625" style="6"/>
    <col min="13814" max="13814" width="3.85546875" style="6" bestFit="1" customWidth="1"/>
    <col min="13815" max="13815" width="6.85546875" style="6" customWidth="1"/>
    <col min="13816" max="13816" width="10.140625" style="6" bestFit="1" customWidth="1"/>
    <col min="13817" max="13817" width="16.28515625" style="6" customWidth="1"/>
    <col min="13818" max="13818" width="10.28515625" style="6" customWidth="1"/>
    <col min="13819" max="13819" width="13.140625" style="6" customWidth="1"/>
    <col min="13820" max="13820" width="26.85546875" style="6" bestFit="1" customWidth="1"/>
    <col min="13821" max="13821" width="14" style="6" bestFit="1" customWidth="1"/>
    <col min="13822" max="13822" width="36.85546875" style="6" customWidth="1"/>
    <col min="13823" max="13823" width="9.5703125" style="6" customWidth="1"/>
    <col min="13824" max="13824" width="9.85546875" style="6" customWidth="1"/>
    <col min="13825" max="13825" width="10.85546875" style="6" customWidth="1"/>
    <col min="13826" max="13826" width="11.7109375" style="6" bestFit="1" customWidth="1"/>
    <col min="13827" max="14069" width="9.140625" style="6"/>
    <col min="14070" max="14070" width="3.85546875" style="6" bestFit="1" customWidth="1"/>
    <col min="14071" max="14071" width="6.85546875" style="6" customWidth="1"/>
    <col min="14072" max="14072" width="10.140625" style="6" bestFit="1" customWidth="1"/>
    <col min="14073" max="14073" width="16.28515625" style="6" customWidth="1"/>
    <col min="14074" max="14074" width="10.28515625" style="6" customWidth="1"/>
    <col min="14075" max="14075" width="13.140625" style="6" customWidth="1"/>
    <col min="14076" max="14076" width="26.85546875" style="6" bestFit="1" customWidth="1"/>
    <col min="14077" max="14077" width="14" style="6" bestFit="1" customWidth="1"/>
    <col min="14078" max="14078" width="36.85546875" style="6" customWidth="1"/>
    <col min="14079" max="14079" width="9.5703125" style="6" customWidth="1"/>
    <col min="14080" max="14080" width="9.85546875" style="6" customWidth="1"/>
    <col min="14081" max="14081" width="10.85546875" style="6" customWidth="1"/>
    <col min="14082" max="14082" width="11.7109375" style="6" bestFit="1" customWidth="1"/>
    <col min="14083" max="14325" width="9.140625" style="6"/>
    <col min="14326" max="14326" width="3.85546875" style="6" bestFit="1" customWidth="1"/>
    <col min="14327" max="14327" width="6.85546875" style="6" customWidth="1"/>
    <col min="14328" max="14328" width="10.140625" style="6" bestFit="1" customWidth="1"/>
    <col min="14329" max="14329" width="16.28515625" style="6" customWidth="1"/>
    <col min="14330" max="14330" width="10.28515625" style="6" customWidth="1"/>
    <col min="14331" max="14331" width="13.140625" style="6" customWidth="1"/>
    <col min="14332" max="14332" width="26.85546875" style="6" bestFit="1" customWidth="1"/>
    <col min="14333" max="14333" width="14" style="6" bestFit="1" customWidth="1"/>
    <col min="14334" max="14334" width="36.85546875" style="6" customWidth="1"/>
    <col min="14335" max="14335" width="9.5703125" style="6" customWidth="1"/>
    <col min="14336" max="14336" width="9.85546875" style="6" customWidth="1"/>
    <col min="14337" max="14337" width="10.85546875" style="6" customWidth="1"/>
    <col min="14338" max="14338" width="11.7109375" style="6" bestFit="1" customWidth="1"/>
    <col min="14339" max="14581" width="9.140625" style="6"/>
    <col min="14582" max="14582" width="3.85546875" style="6" bestFit="1" customWidth="1"/>
    <col min="14583" max="14583" width="6.85546875" style="6" customWidth="1"/>
    <col min="14584" max="14584" width="10.140625" style="6" bestFit="1" customWidth="1"/>
    <col min="14585" max="14585" width="16.28515625" style="6" customWidth="1"/>
    <col min="14586" max="14586" width="10.28515625" style="6" customWidth="1"/>
    <col min="14587" max="14587" width="13.140625" style="6" customWidth="1"/>
    <col min="14588" max="14588" width="26.85546875" style="6" bestFit="1" customWidth="1"/>
    <col min="14589" max="14589" width="14" style="6" bestFit="1" customWidth="1"/>
    <col min="14590" max="14590" width="36.85546875" style="6" customWidth="1"/>
    <col min="14591" max="14591" width="9.5703125" style="6" customWidth="1"/>
    <col min="14592" max="14592" width="9.85546875" style="6" customWidth="1"/>
    <col min="14593" max="14593" width="10.85546875" style="6" customWidth="1"/>
    <col min="14594" max="14594" width="11.7109375" style="6" bestFit="1" customWidth="1"/>
    <col min="14595" max="14837" width="9.140625" style="6"/>
    <col min="14838" max="14838" width="3.85546875" style="6" bestFit="1" customWidth="1"/>
    <col min="14839" max="14839" width="6.85546875" style="6" customWidth="1"/>
    <col min="14840" max="14840" width="10.140625" style="6" bestFit="1" customWidth="1"/>
    <col min="14841" max="14841" width="16.28515625" style="6" customWidth="1"/>
    <col min="14842" max="14842" width="10.28515625" style="6" customWidth="1"/>
    <col min="14843" max="14843" width="13.140625" style="6" customWidth="1"/>
    <col min="14844" max="14844" width="26.85546875" style="6" bestFit="1" customWidth="1"/>
    <col min="14845" max="14845" width="14" style="6" bestFit="1" customWidth="1"/>
    <col min="14846" max="14846" width="36.85546875" style="6" customWidth="1"/>
    <col min="14847" max="14847" width="9.5703125" style="6" customWidth="1"/>
    <col min="14848" max="14848" width="9.85546875" style="6" customWidth="1"/>
    <col min="14849" max="14849" width="10.85546875" style="6" customWidth="1"/>
    <col min="14850" max="14850" width="11.7109375" style="6" bestFit="1" customWidth="1"/>
    <col min="14851" max="15093" width="9.140625" style="6"/>
    <col min="15094" max="15094" width="3.85546875" style="6" bestFit="1" customWidth="1"/>
    <col min="15095" max="15095" width="6.85546875" style="6" customWidth="1"/>
    <col min="15096" max="15096" width="10.140625" style="6" bestFit="1" customWidth="1"/>
    <col min="15097" max="15097" width="16.28515625" style="6" customWidth="1"/>
    <col min="15098" max="15098" width="10.28515625" style="6" customWidth="1"/>
    <col min="15099" max="15099" width="13.140625" style="6" customWidth="1"/>
    <col min="15100" max="15100" width="26.85546875" style="6" bestFit="1" customWidth="1"/>
    <col min="15101" max="15101" width="14" style="6" bestFit="1" customWidth="1"/>
    <col min="15102" max="15102" width="36.85546875" style="6" customWidth="1"/>
    <col min="15103" max="15103" width="9.5703125" style="6" customWidth="1"/>
    <col min="15104" max="15104" width="9.85546875" style="6" customWidth="1"/>
    <col min="15105" max="15105" width="10.85546875" style="6" customWidth="1"/>
    <col min="15106" max="15106" width="11.7109375" style="6" bestFit="1" customWidth="1"/>
    <col min="15107" max="15349" width="9.140625" style="6"/>
    <col min="15350" max="15350" width="3.85546875" style="6" bestFit="1" customWidth="1"/>
    <col min="15351" max="15351" width="6.85546875" style="6" customWidth="1"/>
    <col min="15352" max="15352" width="10.140625" style="6" bestFit="1" customWidth="1"/>
    <col min="15353" max="15353" width="16.28515625" style="6" customWidth="1"/>
    <col min="15354" max="15354" width="10.28515625" style="6" customWidth="1"/>
    <col min="15355" max="15355" width="13.140625" style="6" customWidth="1"/>
    <col min="15356" max="15356" width="26.85546875" style="6" bestFit="1" customWidth="1"/>
    <col min="15357" max="15357" width="14" style="6" bestFit="1" customWidth="1"/>
    <col min="15358" max="15358" width="36.85546875" style="6" customWidth="1"/>
    <col min="15359" max="15359" width="9.5703125" style="6" customWidth="1"/>
    <col min="15360" max="15360" width="9.85546875" style="6" customWidth="1"/>
    <col min="15361" max="15361" width="10.85546875" style="6" customWidth="1"/>
    <col min="15362" max="15362" width="11.7109375" style="6" bestFit="1" customWidth="1"/>
    <col min="15363" max="15605" width="9.140625" style="6"/>
    <col min="15606" max="15606" width="3.85546875" style="6" bestFit="1" customWidth="1"/>
    <col min="15607" max="15607" width="6.85546875" style="6" customWidth="1"/>
    <col min="15608" max="15608" width="10.140625" style="6" bestFit="1" customWidth="1"/>
    <col min="15609" max="15609" width="16.28515625" style="6" customWidth="1"/>
    <col min="15610" max="15610" width="10.28515625" style="6" customWidth="1"/>
    <col min="15611" max="15611" width="13.140625" style="6" customWidth="1"/>
    <col min="15612" max="15612" width="26.85546875" style="6" bestFit="1" customWidth="1"/>
    <col min="15613" max="15613" width="14" style="6" bestFit="1" customWidth="1"/>
    <col min="15614" max="15614" width="36.85546875" style="6" customWidth="1"/>
    <col min="15615" max="15615" width="9.5703125" style="6" customWidth="1"/>
    <col min="15616" max="15616" width="9.85546875" style="6" customWidth="1"/>
    <col min="15617" max="15617" width="10.85546875" style="6" customWidth="1"/>
    <col min="15618" max="15618" width="11.7109375" style="6" bestFit="1" customWidth="1"/>
    <col min="15619" max="15861" width="9.140625" style="6"/>
    <col min="15862" max="15862" width="3.85546875" style="6" bestFit="1" customWidth="1"/>
    <col min="15863" max="15863" width="6.85546875" style="6" customWidth="1"/>
    <col min="15864" max="15864" width="10.140625" style="6" bestFit="1" customWidth="1"/>
    <col min="15865" max="15865" width="16.28515625" style="6" customWidth="1"/>
    <col min="15866" max="15866" width="10.28515625" style="6" customWidth="1"/>
    <col min="15867" max="15867" width="13.140625" style="6" customWidth="1"/>
    <col min="15868" max="15868" width="26.85546875" style="6" bestFit="1" customWidth="1"/>
    <col min="15869" max="15869" width="14" style="6" bestFit="1" customWidth="1"/>
    <col min="15870" max="15870" width="36.85546875" style="6" customWidth="1"/>
    <col min="15871" max="15871" width="9.5703125" style="6" customWidth="1"/>
    <col min="15872" max="15872" width="9.85546875" style="6" customWidth="1"/>
    <col min="15873" max="15873" width="10.85546875" style="6" customWidth="1"/>
    <col min="15874" max="15874" width="11.7109375" style="6" bestFit="1" customWidth="1"/>
    <col min="15875" max="16117" width="9.140625" style="6"/>
    <col min="16118" max="16118" width="3.85546875" style="6" bestFit="1" customWidth="1"/>
    <col min="16119" max="16119" width="6.85546875" style="6" customWidth="1"/>
    <col min="16120" max="16120" width="10.140625" style="6" bestFit="1" customWidth="1"/>
    <col min="16121" max="16121" width="16.28515625" style="6" customWidth="1"/>
    <col min="16122" max="16122" width="10.28515625" style="6" customWidth="1"/>
    <col min="16123" max="16123" width="13.140625" style="6" customWidth="1"/>
    <col min="16124" max="16124" width="26.85546875" style="6" bestFit="1" customWidth="1"/>
    <col min="16125" max="16125" width="14" style="6" bestFit="1" customWidth="1"/>
    <col min="16126" max="16126" width="36.85546875" style="6" customWidth="1"/>
    <col min="16127" max="16127" width="9.5703125" style="6" customWidth="1"/>
    <col min="16128" max="16128" width="9.85546875" style="6" customWidth="1"/>
    <col min="16129" max="16129" width="10.85546875" style="6" customWidth="1"/>
    <col min="16130" max="16130" width="11.7109375" style="6" bestFit="1" customWidth="1"/>
    <col min="16131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00" t="s">
        <v>79</v>
      </c>
      <c r="G3" s="100"/>
      <c r="H3" s="100"/>
      <c r="I3" s="100"/>
      <c r="J3" s="100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193" t="s">
        <v>80</v>
      </c>
      <c r="H4" s="19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81</v>
      </c>
      <c r="D6" s="7"/>
    </row>
    <row r="7" spans="1:14" s="15" customFormat="1" ht="32.25" customHeight="1" thickBot="1" x14ac:dyDescent="0.25">
      <c r="A7" s="69" t="s">
        <v>2</v>
      </c>
      <c r="B7" s="73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0" t="s">
        <v>13</v>
      </c>
      <c r="M7" s="41" t="s">
        <v>14</v>
      </c>
      <c r="N7" s="42" t="s">
        <v>15</v>
      </c>
    </row>
    <row r="8" spans="1:14" s="15" customFormat="1" ht="40.5" customHeight="1" thickBot="1" x14ac:dyDescent="0.25">
      <c r="A8" s="58">
        <v>1</v>
      </c>
      <c r="B8" s="56">
        <v>3335</v>
      </c>
      <c r="C8" s="57" t="s">
        <v>71</v>
      </c>
      <c r="D8" s="57" t="s">
        <v>45</v>
      </c>
      <c r="E8" s="59">
        <v>30565678</v>
      </c>
      <c r="F8" s="64">
        <f>SUM(M8:M8)</f>
        <v>2043.26</v>
      </c>
      <c r="G8" s="59" t="s">
        <v>38</v>
      </c>
      <c r="H8" s="57" t="s">
        <v>51</v>
      </c>
      <c r="I8" s="61" t="s">
        <v>48</v>
      </c>
      <c r="J8" s="65" t="s">
        <v>39</v>
      </c>
      <c r="K8" s="67">
        <v>1123</v>
      </c>
      <c r="L8" s="61" t="s">
        <v>55</v>
      </c>
      <c r="M8" s="75">
        <v>2043.26</v>
      </c>
      <c r="N8" s="84" t="s">
        <v>20</v>
      </c>
    </row>
    <row r="9" spans="1:14" s="15" customFormat="1" ht="18" customHeight="1" x14ac:dyDescent="0.2">
      <c r="A9" s="195">
        <v>2</v>
      </c>
      <c r="B9" s="170">
        <v>3336</v>
      </c>
      <c r="C9" s="196" t="s">
        <v>71</v>
      </c>
      <c r="D9" s="171" t="s">
        <v>24</v>
      </c>
      <c r="E9" s="170">
        <v>335278</v>
      </c>
      <c r="F9" s="172">
        <f>SUM(M9:M11)</f>
        <v>23529.96</v>
      </c>
      <c r="G9" s="170" t="s">
        <v>25</v>
      </c>
      <c r="H9" s="171" t="s">
        <v>18</v>
      </c>
      <c r="I9" s="197" t="s">
        <v>22</v>
      </c>
      <c r="J9" s="175" t="s">
        <v>52</v>
      </c>
      <c r="K9" s="176">
        <v>10035</v>
      </c>
      <c r="L9" s="175" t="s">
        <v>55</v>
      </c>
      <c r="M9" s="178">
        <v>5454.37</v>
      </c>
      <c r="N9" s="179" t="s">
        <v>20</v>
      </c>
    </row>
    <row r="10" spans="1:14" s="15" customFormat="1" x14ac:dyDescent="0.2">
      <c r="A10" s="108"/>
      <c r="B10" s="111"/>
      <c r="C10" s="139"/>
      <c r="D10" s="102"/>
      <c r="E10" s="111"/>
      <c r="F10" s="198"/>
      <c r="G10" s="111"/>
      <c r="H10" s="102"/>
      <c r="I10" s="105" t="s">
        <v>19</v>
      </c>
      <c r="J10" s="49" t="s">
        <v>42</v>
      </c>
      <c r="K10" s="49">
        <v>10172</v>
      </c>
      <c r="L10" s="48" t="s">
        <v>55</v>
      </c>
      <c r="M10" s="39">
        <v>14836</v>
      </c>
      <c r="N10" s="55" t="s">
        <v>20</v>
      </c>
    </row>
    <row r="11" spans="1:14" s="15" customFormat="1" ht="15.75" customHeight="1" thickBot="1" x14ac:dyDescent="0.25">
      <c r="A11" s="109"/>
      <c r="B11" s="112"/>
      <c r="C11" s="140"/>
      <c r="D11" s="103"/>
      <c r="E11" s="112"/>
      <c r="F11" s="152"/>
      <c r="G11" s="112"/>
      <c r="H11" s="103"/>
      <c r="I11" s="125"/>
      <c r="J11" s="50" t="s">
        <v>43</v>
      </c>
      <c r="K11" s="62" t="s">
        <v>56</v>
      </c>
      <c r="L11" s="78" t="s">
        <v>55</v>
      </c>
      <c r="M11" s="43">
        <v>3239.59</v>
      </c>
      <c r="N11" s="52" t="s">
        <v>20</v>
      </c>
    </row>
    <row r="12" spans="1:14" s="15" customFormat="1" ht="12.75" customHeight="1" x14ac:dyDescent="0.2">
      <c r="A12" s="107">
        <v>3</v>
      </c>
      <c r="B12" s="110">
        <v>3337</v>
      </c>
      <c r="C12" s="138" t="s">
        <v>71</v>
      </c>
      <c r="D12" s="101" t="s">
        <v>28</v>
      </c>
      <c r="E12" s="110">
        <v>4851409</v>
      </c>
      <c r="F12" s="126">
        <f>SUM(M12:M14)</f>
        <v>14537.009999999998</v>
      </c>
      <c r="G12" s="110" t="s">
        <v>29</v>
      </c>
      <c r="H12" s="101" t="s">
        <v>30</v>
      </c>
      <c r="I12" s="104" t="s">
        <v>22</v>
      </c>
      <c r="J12" s="72" t="s">
        <v>23</v>
      </c>
      <c r="K12" s="79">
        <v>645245</v>
      </c>
      <c r="L12" s="72" t="s">
        <v>55</v>
      </c>
      <c r="M12" s="71">
        <v>5.38</v>
      </c>
      <c r="N12" s="51" t="s">
        <v>20</v>
      </c>
    </row>
    <row r="13" spans="1:14" s="15" customFormat="1" x14ac:dyDescent="0.2">
      <c r="A13" s="108"/>
      <c r="B13" s="111"/>
      <c r="C13" s="139"/>
      <c r="D13" s="102"/>
      <c r="E13" s="111"/>
      <c r="F13" s="127"/>
      <c r="G13" s="111"/>
      <c r="H13" s="102"/>
      <c r="I13" s="105"/>
      <c r="J13" s="48" t="s">
        <v>27</v>
      </c>
      <c r="K13" s="74">
        <v>2645327</v>
      </c>
      <c r="L13" s="48" t="s">
        <v>55</v>
      </c>
      <c r="M13" s="63">
        <v>12430.41</v>
      </c>
      <c r="N13" s="55" t="s">
        <v>20</v>
      </c>
    </row>
    <row r="14" spans="1:14" s="15" customFormat="1" ht="13.5" thickBot="1" x14ac:dyDescent="0.25">
      <c r="A14" s="109"/>
      <c r="B14" s="112"/>
      <c r="C14" s="140"/>
      <c r="D14" s="103"/>
      <c r="E14" s="112"/>
      <c r="F14" s="128"/>
      <c r="G14" s="112"/>
      <c r="H14" s="103"/>
      <c r="I14" s="62" t="s">
        <v>44</v>
      </c>
      <c r="J14" s="50" t="s">
        <v>49</v>
      </c>
      <c r="K14" s="62">
        <v>200027</v>
      </c>
      <c r="L14" s="78" t="s">
        <v>55</v>
      </c>
      <c r="M14" s="43">
        <v>2101.2199999999998</v>
      </c>
      <c r="N14" s="52" t="s">
        <v>20</v>
      </c>
    </row>
    <row r="15" spans="1:14" s="8" customFormat="1" ht="21" customHeight="1" thickBot="1" x14ac:dyDescent="0.25">
      <c r="A15" s="1"/>
      <c r="B15" s="2"/>
      <c r="C15" s="3"/>
      <c r="D15" s="16" t="s">
        <v>31</v>
      </c>
      <c r="E15" s="17"/>
      <c r="F15" s="18">
        <f>SUM(F8:F14)</f>
        <v>40110.229999999996</v>
      </c>
      <c r="G15" s="3"/>
      <c r="H15" s="19"/>
      <c r="I15" s="20"/>
      <c r="J15" s="20"/>
      <c r="K15" s="20"/>
      <c r="L15" s="21"/>
      <c r="M15" s="60">
        <f>SUM(M8:M14)</f>
        <v>40110.230000000003</v>
      </c>
      <c r="N15" s="23"/>
    </row>
    <row r="18" spans="1:14" s="8" customFormat="1" x14ac:dyDescent="0.2">
      <c r="A18" s="1"/>
      <c r="B18" s="2"/>
      <c r="C18" s="3"/>
      <c r="D18" s="20"/>
      <c r="E18" s="5"/>
      <c r="F18" s="6"/>
      <c r="G18" s="9"/>
      <c r="H18" s="19"/>
      <c r="I18" s="24"/>
      <c r="J18" s="24"/>
      <c r="K18" s="24"/>
      <c r="L18" s="25"/>
      <c r="M18" s="26"/>
      <c r="N18" s="27"/>
    </row>
    <row r="19" spans="1:14" s="8" customFormat="1" ht="15" x14ac:dyDescent="0.25">
      <c r="A19" s="1"/>
      <c r="B19" s="2"/>
      <c r="C19" s="3"/>
      <c r="D19" s="28" t="s">
        <v>32</v>
      </c>
      <c r="E19" s="29"/>
      <c r="F19" s="6"/>
      <c r="G19" s="7"/>
      <c r="H19" s="3"/>
      <c r="I19" s="28" t="s">
        <v>33</v>
      </c>
      <c r="J19" s="30"/>
      <c r="K19" s="31" t="s">
        <v>34</v>
      </c>
      <c r="L19" s="32"/>
      <c r="M19" s="33"/>
      <c r="N19" s="34"/>
    </row>
    <row r="20" spans="1:14" s="8" customFormat="1" ht="15" x14ac:dyDescent="0.25">
      <c r="A20" s="1"/>
      <c r="B20" s="2"/>
      <c r="C20" s="3"/>
      <c r="D20" s="35" t="s">
        <v>35</v>
      </c>
      <c r="E20" s="29"/>
      <c r="F20" s="6"/>
      <c r="G20" s="7"/>
      <c r="H20" s="3"/>
      <c r="I20" s="35" t="s">
        <v>36</v>
      </c>
      <c r="J20" s="30"/>
      <c r="K20" s="31" t="s">
        <v>37</v>
      </c>
      <c r="L20" s="32"/>
      <c r="M20" s="33"/>
      <c r="N20" s="34"/>
    </row>
    <row r="21" spans="1:14" s="8" customFormat="1" x14ac:dyDescent="0.2">
      <c r="A21" s="1"/>
      <c r="B21" s="2"/>
      <c r="C21" s="3"/>
      <c r="D21" s="36"/>
      <c r="E21" s="5"/>
      <c r="F21" s="6"/>
      <c r="G21" s="7"/>
      <c r="H21" s="3"/>
      <c r="I21" s="37"/>
      <c r="J21" s="37"/>
      <c r="K21" s="37"/>
      <c r="L21" s="38"/>
      <c r="M21" s="33"/>
      <c r="N21" s="34"/>
    </row>
  </sheetData>
  <sheetProtection selectLockedCells="1" selectUnlockedCells="1"/>
  <mergeCells count="19">
    <mergeCell ref="G12:G14"/>
    <mergeCell ref="H12:H14"/>
    <mergeCell ref="I12:I13"/>
    <mergeCell ref="A12:A14"/>
    <mergeCell ref="B12:B14"/>
    <mergeCell ref="C12:C14"/>
    <mergeCell ref="D12:D14"/>
    <mergeCell ref="E12:E14"/>
    <mergeCell ref="F12:F14"/>
    <mergeCell ref="F3:J3"/>
    <mergeCell ref="A9:A11"/>
    <mergeCell ref="B9:B11"/>
    <mergeCell ref="C9:C11"/>
    <mergeCell ref="D9:D11"/>
    <mergeCell ref="E9:E11"/>
    <mergeCell ref="F9:F11"/>
    <mergeCell ref="G9:G11"/>
    <mergeCell ref="H9:H11"/>
    <mergeCell ref="I10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PNS-post transp(05-partial)-12.</vt:lpstr>
      <vt:lpstr>PNS-ADO(05-partial)-12.09</vt:lpstr>
      <vt:lpstr>PNS-Onco(05-partial)-12,09</vt:lpstr>
      <vt:lpstr>PNS oncologie-CV (05)-12.09</vt:lpstr>
      <vt:lpstr>PNS-transp(05-partial 2)-26.09</vt:lpstr>
      <vt:lpstr>PNS-Onco(05-partial 2)-26.09</vt:lpstr>
      <vt:lpstr>PNS onco-CV (05-rest)-25.09</vt:lpstr>
      <vt:lpstr>PNS-Diabet(fara mixt-ADO)-26.09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2023-09-11T08:51:10Z</cp:lastPrinted>
  <dcterms:created xsi:type="dcterms:W3CDTF">2022-06-29T09:23:10Z</dcterms:created>
  <dcterms:modified xsi:type="dcterms:W3CDTF">2023-09-26T07:48:20Z</dcterms:modified>
</cp:coreProperties>
</file>