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920" activeTab="0"/>
  </bookViews>
  <sheets>
    <sheet name="IAN2018 (2)" sheetId="1" r:id="rId1"/>
    <sheet name="IAN2018" sheetId="2" r:id="rId2"/>
  </sheets>
  <definedNames>
    <definedName name="_xlnm.Print_Area" localSheetId="1">'IAN2018'!$A$1:$M$148</definedName>
    <definedName name="_xlnm.Print_Area" localSheetId="0">'IAN2018 (2)'!$A$1:$R$140</definedName>
  </definedNames>
  <calcPr fullCalcOnLoad="1"/>
</workbook>
</file>

<file path=xl/sharedStrings.xml><?xml version="1.0" encoding="utf-8"?>
<sst xmlns="http://schemas.openxmlformats.org/spreadsheetml/2006/main" count="787" uniqueCount="364">
  <si>
    <t>Nr
crt</t>
  </si>
  <si>
    <t>Cod 
Fiscal</t>
  </si>
  <si>
    <t>Cont</t>
  </si>
  <si>
    <t>Explicatii Factura</t>
  </si>
  <si>
    <t>DATA</t>
  </si>
  <si>
    <t>CASA NATIONALA DE ASIGURARI DE SANATATE</t>
  </si>
  <si>
    <t>Casa de Asigurari de Sanatate Cluj</t>
  </si>
  <si>
    <t>Str. Constanta Nr. 5, Jud.Cluj</t>
  </si>
  <si>
    <t>CENTRALIZATORUL PLATILOR PENTRU SERVICII MEDICALE -SPECIALITĂŢI CLINICE</t>
  </si>
  <si>
    <t>Denumirea
 unitatii</t>
  </si>
  <si>
    <t>Total de plata</t>
  </si>
  <si>
    <t>TOTAL</t>
  </si>
  <si>
    <t>Serviciul Decontare ,Ambulatoriu de Specialitate,Paraclinic,Recuperare,Ingrijiri,Urgenta Prespitaliceasca, Spitale, Programe Nationale de Sanatate</t>
  </si>
  <si>
    <t>ALGOMED</t>
  </si>
  <si>
    <t>RO37TREZ2175069XXX000248</t>
  </si>
  <si>
    <t>ALMEDO</t>
  </si>
  <si>
    <t>RO88TREZ2165069XXX022284</t>
  </si>
  <si>
    <t>ASOC PSIHOMEDICA</t>
  </si>
  <si>
    <t>RO37BRDE130SV31908381300</t>
  </si>
  <si>
    <t>C H R MED</t>
  </si>
  <si>
    <t>RO87TREZ2185069XXX003069</t>
  </si>
  <si>
    <t>RO17BTRLRONCRT0289103001</t>
  </si>
  <si>
    <t>CAB MED DR ANTONEAC</t>
  </si>
  <si>
    <t>RO53BTRL06601202609582XX</t>
  </si>
  <si>
    <t>CAB MED DR CONSTANTINESCU DAN</t>
  </si>
  <si>
    <t>RO64RZBR0000060013816406</t>
  </si>
  <si>
    <t>RO36BTRL05101202P48486XX</t>
  </si>
  <si>
    <t>RO61BTRLRONCRT0252614301</t>
  </si>
  <si>
    <t>RO43BTRLRONCRT0289999201</t>
  </si>
  <si>
    <t>RO23BTRL05201202S92133XX</t>
  </si>
  <si>
    <t>RO10BRDE130SV16143511300</t>
  </si>
  <si>
    <t>RO21BTRLRONCRT0256178801</t>
  </si>
  <si>
    <t>CABINET MEDICAL DE PSIHIATRIEDRBOTIS ANDRREA CO</t>
  </si>
  <si>
    <t>RO19BTRLRONCRT0292690801</t>
  </si>
  <si>
    <t>RO48BRDE130SV37063711300</t>
  </si>
  <si>
    <t>CABINET OFTA DR TOMI</t>
  </si>
  <si>
    <t>RO59TREZ2165069XXX033670</t>
  </si>
  <si>
    <t>CARDIO TEAM</t>
  </si>
  <si>
    <t>RO63TREZ2165069XXX033307</t>
  </si>
  <si>
    <t>CENTRUL MEDICAL GALENUS</t>
  </si>
  <si>
    <t>RO96TREZ2195069XXX006725</t>
  </si>
  <si>
    <t>CENTRUL MEDICAL MARASTI</t>
  </si>
  <si>
    <t>RO30TREZ2165069XXX030312</t>
  </si>
  <si>
    <t>CENTRUL SENS MEDICA SRL</t>
  </si>
  <si>
    <t>RO68TREZ2165069XXX033702</t>
  </si>
  <si>
    <t>CLINICA MEDI SPA SRL</t>
  </si>
  <si>
    <t>RO14TREZ2165069XXX030115</t>
  </si>
  <si>
    <t>RO49BTRLRONCRT0325769201</t>
  </si>
  <si>
    <t>RO40BTRLRONCRT0291155301</t>
  </si>
  <si>
    <t>Cab Derma TAMAS A</t>
  </si>
  <si>
    <t>RO36BTRL05101202544798XX</t>
  </si>
  <si>
    <t>Cab Endo Dr Petrus Sanda</t>
  </si>
  <si>
    <t>RO12BTRL01301202346477XX</t>
  </si>
  <si>
    <t>Cab Gine Dr Lapusanu E</t>
  </si>
  <si>
    <t>RO21RZBR0000060004173828</t>
  </si>
  <si>
    <t>Cab Gine Dr Lupsan Ovidiu</t>
  </si>
  <si>
    <t>RO91BTRLRONCRT0258464801</t>
  </si>
  <si>
    <t>Cab Med Dr Dindeal Alin</t>
  </si>
  <si>
    <t>RO48BTRL01301202994268XX</t>
  </si>
  <si>
    <t>Cab Med Dr Revnic Elisabeta</t>
  </si>
  <si>
    <t>RO85BTRL05101202544797XX</t>
  </si>
  <si>
    <t>Cab ORL Dr Campean Ioan</t>
  </si>
  <si>
    <t>RO20RZBR0000060004184904</t>
  </si>
  <si>
    <t>Cab Ofta Dr Boitor Borza A</t>
  </si>
  <si>
    <t>RO45BTRL01301202F49619XX</t>
  </si>
  <si>
    <t>Cab Ofta Dr Medesan R</t>
  </si>
  <si>
    <t>RO62RNCB0112000785180001</t>
  </si>
  <si>
    <t>RO40BPOS13203102172ROL01</t>
  </si>
  <si>
    <t>RO34BTRL05101202545093XX</t>
  </si>
  <si>
    <t>RO08RZBR0000060004199476</t>
  </si>
  <si>
    <t>RO49RZBR0000060004167213</t>
  </si>
  <si>
    <t>RO54BTRLRONCRT0V52057101</t>
  </si>
  <si>
    <t>RO53BRMA0130013365000000</t>
  </si>
  <si>
    <t>RO59BTRLRONCRT0348276901</t>
  </si>
  <si>
    <t>RO60BTRL01301202K60973XX</t>
  </si>
  <si>
    <t>RO92BTRL01301202926474XX</t>
  </si>
  <si>
    <t>RO74RNCB0107001622220001</t>
  </si>
  <si>
    <t>RO66BTRL01301202F00107XX</t>
  </si>
  <si>
    <t>RO44DAFB101700132594RO02</t>
  </si>
  <si>
    <t>GHIMAN DANIEL CALIN</t>
  </si>
  <si>
    <t>RO15BTRLRONCRT0293954201</t>
  </si>
  <si>
    <t>HIPERDIA SA</t>
  </si>
  <si>
    <t>RO05TREZ1315069XXX003634</t>
  </si>
  <si>
    <t>INDRIE IOANA MADALINA CMI</t>
  </si>
  <si>
    <t>RO76BTRL01301202W84111XX</t>
  </si>
  <si>
    <t>RO13TREZ21620F332100XXXX</t>
  </si>
  <si>
    <t>INTERSERVISAN</t>
  </si>
  <si>
    <t>RO06TREZ2165069XXX020559</t>
  </si>
  <si>
    <t>RO81BRDE130SV15631871300</t>
  </si>
  <si>
    <t>MEDICAL CENTER</t>
  </si>
  <si>
    <t>RO32TREZ2195069XXX007392</t>
  </si>
  <si>
    <t>MEDSAN</t>
  </si>
  <si>
    <t>RO88TREZ2165069XXX024030</t>
  </si>
  <si>
    <t>MORAR L MIRCEA CALIN CABINET MEDICAL DE PSIHIATRIE</t>
  </si>
  <si>
    <t>RO24BTRLRONCRT0203738801</t>
  </si>
  <si>
    <t>MR DENTALMED</t>
  </si>
  <si>
    <t>RO93TREZ2165069XXX025395</t>
  </si>
  <si>
    <t>NEFROMED DIALYSIS CENTERS SRL</t>
  </si>
  <si>
    <t>RO47TREZ7005069XXX002326</t>
  </si>
  <si>
    <t>NICO DAVID MED SRL D</t>
  </si>
  <si>
    <t>RO53TREZ2215069XXX001555</t>
  </si>
  <si>
    <t>OFTACONSULT</t>
  </si>
  <si>
    <t>RO44TREZ2165069XXX033746</t>
  </si>
  <si>
    <t>OPTICLINIC MED INVESTIGATII SRL</t>
  </si>
  <si>
    <t>RO40TREZ2165069XXX033333</t>
  </si>
  <si>
    <t>RO24BTRL01301202950666XX</t>
  </si>
  <si>
    <t>PHYSIOMEDICA PLUS SRL</t>
  </si>
  <si>
    <t>RO09TREZ2165069XXX033309</t>
  </si>
  <si>
    <t>POLICLINICA OPRISANI</t>
  </si>
  <si>
    <t>RO60TREZ2195069XXX006791</t>
  </si>
  <si>
    <t>PROMPT URGSRL</t>
  </si>
  <si>
    <t>RO38TREZ2165069XXX013484</t>
  </si>
  <si>
    <t>PROVISUAL MED SRL</t>
  </si>
  <si>
    <t>RO06TREZ2165069XXX030453</t>
  </si>
  <si>
    <t>RADICS NADIA DANIELA  MEDIC PRIMAR REUMATOLOGIE</t>
  </si>
  <si>
    <t>RO85BPOS13213318942RON01</t>
  </si>
  <si>
    <t>RIVMED</t>
  </si>
  <si>
    <t>RO05TREZ2165069XXX014369</t>
  </si>
  <si>
    <t>S C Dr Campan D SRL</t>
  </si>
  <si>
    <t>RO64TREZ2175069XXX000247</t>
  </si>
  <si>
    <t>S C Ginemed SRL</t>
  </si>
  <si>
    <t>RO64TREZ2195069XXX003130</t>
  </si>
  <si>
    <t>S C NEUROCONSULT SRL</t>
  </si>
  <si>
    <t>RO02TREZ2165069XXX008797</t>
  </si>
  <si>
    <t>S C REVIEW SRL</t>
  </si>
  <si>
    <t>RO40TREZ2165069XXX020335</t>
  </si>
  <si>
    <t>SC Gaby Med SRL</t>
  </si>
  <si>
    <t>RO91TREZ2175069XXX000246</t>
  </si>
  <si>
    <t>SC H N O SRL</t>
  </si>
  <si>
    <t>RO75TREZ2185069XXX000278</t>
  </si>
  <si>
    <t>SC MEDSTAR SRL</t>
  </si>
  <si>
    <t>RO84TREZ2165069XXX014111</t>
  </si>
  <si>
    <t>SC PODIATRIE SRL</t>
  </si>
  <si>
    <t>RO46TREZ2165069XXX033322</t>
  </si>
  <si>
    <t>SC REGA MED SRL</t>
  </si>
  <si>
    <t>RO90TREZ2165069XXX030008</t>
  </si>
  <si>
    <t>RO41TREZ2165069XXX023615</t>
  </si>
  <si>
    <t>SC AH PREMIUM MEDICAL CENTER SRL</t>
  </si>
  <si>
    <t>RO35TREZ2195069XXX006950</t>
  </si>
  <si>
    <t>SC AD  SANITATEM SRL</t>
  </si>
  <si>
    <t>RO48TREZ2175069XXX000826</t>
  </si>
  <si>
    <t>SC ASTECO MEDICAL SRL</t>
  </si>
  <si>
    <t>RO64TREZ2165069XXX030282</t>
  </si>
  <si>
    <t>SC BADEA MEDICAL SRL</t>
  </si>
  <si>
    <t>RO92TREZ2165069XXX029099</t>
  </si>
  <si>
    <t>SC CENTRUL MEDICAL SINA SRL</t>
  </si>
  <si>
    <t>RO43TREZ2165069XXX027653</t>
  </si>
  <si>
    <t>SC CHELARU MED SRL</t>
  </si>
  <si>
    <t>RO76TREZ2185069XXX003558</t>
  </si>
  <si>
    <t>SC DEAK MEDICAL SRL</t>
  </si>
  <si>
    <t>RO49TREZ2195069XXX007668</t>
  </si>
  <si>
    <t>SC EXPERT MEDICAL PRACTICE SRL</t>
  </si>
  <si>
    <t>RO49TREZ2165069XXX026963</t>
  </si>
  <si>
    <t>SC HIGEEA MEDICA SRL</t>
  </si>
  <si>
    <t>RO68TREZ2195069XXX002573</t>
  </si>
  <si>
    <t>SC LASER OPTISAN MED SRL</t>
  </si>
  <si>
    <t>RO57TREZ2165069XXX033318</t>
  </si>
  <si>
    <t>SC MEDICIPUR SRL</t>
  </si>
  <si>
    <t>RO86TREZ2195069XXX006517</t>
  </si>
  <si>
    <t>SC MEDIPRAX CENTRUM SRL</t>
  </si>
  <si>
    <t>RO98TREZ2165069XXX031513</t>
  </si>
  <si>
    <t>SC MIMED PRESERV SRL</t>
  </si>
  <si>
    <t>RO04TREZ2165069XXX026997</t>
  </si>
  <si>
    <t>SC Mediped SRL</t>
  </si>
  <si>
    <t>RO86TREZ2185069XXX000274</t>
  </si>
  <si>
    <t>SC Multimedica SRL</t>
  </si>
  <si>
    <t>RO65TREZ2195069XXX000493</t>
  </si>
  <si>
    <t>SC POLICLINICA GRIGORESCU SRL</t>
  </si>
  <si>
    <t>RO82TREZ2165069XXX011043</t>
  </si>
  <si>
    <t>SC POLICLINICA UNION SRL</t>
  </si>
  <si>
    <t>RO94TREZ2165069XXX030906</t>
  </si>
  <si>
    <t>SC Psihex SRL</t>
  </si>
  <si>
    <t>RO21TREZ2175069XXX000245</t>
  </si>
  <si>
    <t>SC QUALITY MEDICAL VISION SRL</t>
  </si>
  <si>
    <t>RO22TREZ2165069XXX033754</t>
  </si>
  <si>
    <t>SC SALVOSAN CIOBANCA SRL</t>
  </si>
  <si>
    <t>RO50TREZ5615069XXX000705</t>
  </si>
  <si>
    <t>SC SPINUMED SRL</t>
  </si>
  <si>
    <t>RO10TREZ2175069XXX000249</t>
  </si>
  <si>
    <t>RO85TREZ21621F332100XXXX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</si>
  <si>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</si>
  <si>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</si>
  <si>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</si>
  <si>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</si>
  <si>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</si>
  <si>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ORASENESC HUEDIN</t>
  </si>
  <si>
    <t>RO98TREZ22121F332100XXXX</t>
  </si>
  <si>
    <t>RO83BTRLRONCRT0205022601</t>
  </si>
  <si>
    <t>Spital CFR Cluj</t>
  </si>
  <si>
    <t>CARDIOMED</t>
  </si>
  <si>
    <t>RO28TREZ2165069XXX023849</t>
  </si>
  <si>
    <t>LAURUS MEDICAL SRL BUCURESTI  PUNCT DE LUCRU</t>
  </si>
  <si>
    <t>RO21TREZ7005069XXX007353</t>
  </si>
  <si>
    <t>POLARIS MEDICAL CLINICA DE TRATAMENT SI RECUPERARE</t>
  </si>
  <si>
    <t>RO22TREZ2165069XXX032202</t>
  </si>
  <si>
    <t>RADIOTHERAPY CENTER CLUJ SRL</t>
  </si>
  <si>
    <t>RO29TREZ7005069XXX012253</t>
  </si>
  <si>
    <t>RECARDIO SRL</t>
  </si>
  <si>
    <t>RO82TREZ2165069XXX017639</t>
  </si>
  <si>
    <t>RO28TREZ2165069XXX029960</t>
  </si>
  <si>
    <t>SC CENTRUL MEDICAL UNIREA SRL</t>
  </si>
  <si>
    <t>RO62TREZ7005069XXX005742</t>
  </si>
  <si>
    <t>SC EUROTRAT SRL</t>
  </si>
  <si>
    <t>RO06TREZ2185069XXX001326</t>
  </si>
  <si>
    <t>SC MED LIFE SA</t>
  </si>
  <si>
    <t>RO12TREZ7005069XXX006060</t>
  </si>
  <si>
    <t>SC MEDISPROF SRL</t>
  </si>
  <si>
    <t>RO77TREZ2165069XXX009096</t>
  </si>
  <si>
    <t>SPITALUL MUNICIPAL TURDA</t>
  </si>
  <si>
    <t>Nr.OP</t>
  </si>
  <si>
    <t>Nr. Ctr.</t>
  </si>
  <si>
    <t>Director ,Direcţia Relaţii Contractuale</t>
  </si>
  <si>
    <t>Sef Serviciu,</t>
  </si>
  <si>
    <t>Intocmit</t>
  </si>
  <si>
    <t>Ec. Florina Filipas</t>
  </si>
  <si>
    <t>Ec. Murariu Mariana</t>
  </si>
  <si>
    <t>SPITALUL CLINIC DE BOLI INFECTIOASE CLUJ</t>
  </si>
  <si>
    <t>restant</t>
  </si>
  <si>
    <t>fact cj 01</t>
  </si>
  <si>
    <t>PLATĂ  LUNA  DECEMBRIE  2017</t>
  </si>
  <si>
    <t>Cap 6605 04 02 Serv clinice F 49 din 29 12 2017</t>
  </si>
  <si>
    <t>Cap 6605 04 02 Serv clinice F 159 din 29 12 2017</t>
  </si>
  <si>
    <t>Cap 6605 04 02 Serv clinice F 091 din 29 12 2017</t>
  </si>
  <si>
    <t>Cap 6605 04 02 Serv clinice F 62 din 29 12 2017</t>
  </si>
  <si>
    <t>Cap 6605 04 02 Serv clinice F 64 din 29 12 2017</t>
  </si>
  <si>
    <t>Cap 6605 04 02 Serv clinice F 55 din 29 12 2017</t>
  </si>
  <si>
    <t>Cap 6605 04 02 Serv clinice F 94 din 29 12 2017</t>
  </si>
  <si>
    <t>CAB MED DR PURCARAS N</t>
  </si>
  <si>
    <t>Cap 6605 04 02 Serv clinice F 149 din 29 12 2017</t>
  </si>
  <si>
    <t>Cap 6605 04 02 Serv clinice F 41 din 29 12 2017</t>
  </si>
  <si>
    <t>Cap 6605 04 02 Serv clinice F 51 din 29 12 2017</t>
  </si>
  <si>
    <t>Cap 6605 04 02 Serv clinice F 42 din 29 12 2017</t>
  </si>
  <si>
    <t>Cap 6605 04 02 Serv clinice F 68 din 29 12 2017</t>
  </si>
  <si>
    <t>Cap 6605 04 02 Serv clinice F 37 din 29 12 2017</t>
  </si>
  <si>
    <t>Cap 6605 04 02 Serv clinice F 24 din 29 12 2017</t>
  </si>
  <si>
    <t>Cap 6605 04 02 Serv clinice F 22 din 29 12 2017</t>
  </si>
  <si>
    <t>Cap 6605 04 02 Serv clinice F 20171755 din 29 12 2017</t>
  </si>
  <si>
    <t>Cap 6605 04 02 Serv clinice F 72 din 29 12 2017</t>
  </si>
  <si>
    <t>Cap 6605 04 02 Serv clinice F 74 din 29 12 2017</t>
  </si>
  <si>
    <t>Cap 6605 04 02 Serv clinice F 29 din 29 12 2017</t>
  </si>
  <si>
    <t>Cap 6605 04 02 Serv clinice F 59 din 29 12 2017</t>
  </si>
  <si>
    <t>Cap 6605 04 02 Serv clinice F 2017023 din 29 12 2017</t>
  </si>
  <si>
    <t>Cap 6605 04 02 Serv clinice F 45 din 29 12 2017</t>
  </si>
  <si>
    <t>Cap 6605 04 02 Serv clinice F 66 din 29 12 2017</t>
  </si>
  <si>
    <t>Cap 6605 04 02 Serv clinice F 85 din 29 12 2017</t>
  </si>
  <si>
    <t>Cap 6605 04 02 Serv clinice F 059 din 29 12 2017</t>
  </si>
  <si>
    <t>Cap 6605 04 02 Serv clinice F 0049 din 29 12 2017</t>
  </si>
  <si>
    <t>Cap 6605 04 02 Serv clinice F 79 din 29 12 2017</t>
  </si>
  <si>
    <t>Cap 6605 04 02 Serv clinice F 58 din 29 12 2017</t>
  </si>
  <si>
    <t>Cap 6605 04 02 Serv clinice F 055 din 29 12 2017</t>
  </si>
  <si>
    <t>Cap 6605 04 02 Serv clinice F 056 din 29 12 2017</t>
  </si>
  <si>
    <t>Cap 6605 04 02 Serv clinice F 32 din 29 12 2017</t>
  </si>
  <si>
    <t>Cab OrtopDr Moga Costel</t>
  </si>
  <si>
    <t>Cap 6605 04 02 Serv clinice F 041 din 29 12 2017</t>
  </si>
  <si>
    <t>Cap 6605 04 02 Serv clinice F 17 din 29 12 2017</t>
  </si>
  <si>
    <t>Cap 6605 04 02 Serv clinice F 846 din 29 12 2017</t>
  </si>
  <si>
    <t>Cap 6605 04 02 Serv clinice F 78 din 29 12 2017</t>
  </si>
  <si>
    <t>Cap 6605 04 02 Serv clinice F 127 din 29 12 2017</t>
  </si>
  <si>
    <t>Cap 6605 04 02 Serv clinice F 56 din 29 12 2017</t>
  </si>
  <si>
    <t>Cap 6605 04 02 Serv clinice F 162 din 29 12 2017</t>
  </si>
  <si>
    <t>Cap 6605 04 02 Serv clinice F 000163 din 29 12 2017</t>
  </si>
  <si>
    <t>Cap 6605 04 02 Serv clinice F 153 din 29 12 2017</t>
  </si>
  <si>
    <t>Cap 6605 04 02 Serv clinice F 82 din 29 12 2017</t>
  </si>
  <si>
    <t>Cap 6605 04 02 Serv clinice F 10204 din 29 12 2017</t>
  </si>
  <si>
    <t>Cap 6605 04 02 Serv clinice F 019 din 29 12 2017</t>
  </si>
  <si>
    <t>Cap 6605 04 02 Serv clinice F 3060 din 29 12 2017</t>
  </si>
  <si>
    <t>Cap 6605 04 02 Serv clinice F 200 din 29 12 2017</t>
  </si>
  <si>
    <t>Cap 6605 04 02 Serv clinice F 03375 din 29 12 2017</t>
  </si>
  <si>
    <t>Cap 6605 04 02 Serv clinice F 324 din 29 12 2017</t>
  </si>
  <si>
    <t>Cap 6605 04 02 Serv clinice F 1043 din 29 12 2017</t>
  </si>
  <si>
    <t>Cap 6605 04 02 Serv clinice F 12 din 29 12 2017</t>
  </si>
  <si>
    <t>Cap 6605 04 02 Serv clinice F 47 din 29 12 2017</t>
  </si>
  <si>
    <t>Cap 6605 04 02 Serv clinice F 522 din 29 12 2017</t>
  </si>
  <si>
    <t>Cap 6605 04 02 Serv clinice F 002 din 29 12 2017</t>
  </si>
  <si>
    <t>Cap 6605 04 02 Serv clinice F 54 din 29 12 2017</t>
  </si>
  <si>
    <t>Cap 6605 04 02 Serv clinice F 106 din 29 12 2017</t>
  </si>
  <si>
    <t>Cap 6605 04 02 Serv clinice F 117 din 29 12 2017</t>
  </si>
  <si>
    <t>Cap 6605 04 02 Serv clinice F 25 din 29 12 2017</t>
  </si>
  <si>
    <t>Cap 6605 04 02 Serv clinice F 113 din 29 12 2017</t>
  </si>
  <si>
    <t>Cap 6605 04 02 Serv clinice F 1057 din 29 12 2017</t>
  </si>
  <si>
    <t>Cap 6605 04 02 Serv clinice F 1700153 din 29 12 2017</t>
  </si>
  <si>
    <t>Cap 6605 04 02 Serv clinice F 0184 din 29 12 2017</t>
  </si>
  <si>
    <t>Cap 6605 04 02 Serv clinice F 20170059 din 29 12 2017</t>
  </si>
  <si>
    <t>Cap 6605 04 02 Serv clinice F 142 din 29 12 2017</t>
  </si>
  <si>
    <t>Cap 6605 04 02 Serv clinice F 402365 din 29 12 2017</t>
  </si>
  <si>
    <t>Cap 6605 04 02 Serv clinice F 201717 din 29 12 2017</t>
  </si>
  <si>
    <t>Cap 6605 04 02 Serv clinice F 76 din 29 12 2017</t>
  </si>
  <si>
    <t>Cap 6605 04 02 Serv clinice F 201722 din 29 12 2017</t>
  </si>
  <si>
    <t>Cap 6605 04 02 Serv clinice F 151 din 29 12 2017</t>
  </si>
  <si>
    <t>Cap 6605 04 02 Serv clinice F 105679 din 29 12 2017</t>
  </si>
  <si>
    <t>Cap 6605 04 02 Serv clinice F 024 din 29 12 2017</t>
  </si>
  <si>
    <t>Cap 6605 04 02 Serv clinice F 39 din 29 12 2017</t>
  </si>
  <si>
    <t>SCGUSFRABA SRL</t>
  </si>
  <si>
    <t>Cap 6605 04 02 Serv clinice F 181 din 29 12 2017</t>
  </si>
  <si>
    <t>SCRECHINUL IMPEX SRL</t>
  </si>
  <si>
    <t>Cap 6605 04 02 Serv clinice F 241 din 29 12 2017</t>
  </si>
  <si>
    <t>Cap 6605 04 02 Serv clinice F 038 din 29 12 2017</t>
  </si>
  <si>
    <t>Cap 6605 04 02 Serv clinice F 13 din 29 12 2017</t>
  </si>
  <si>
    <t>Cap 6605 04 02 Serv clinice F 195 din 29 12 2017</t>
  </si>
  <si>
    <t>Cap 6605 04 02 Serv clinice F 2784 din 29 12 2017</t>
  </si>
  <si>
    <t>Cap 6605 04 02 Serv clinice F 00411 din 29 12 2017</t>
  </si>
  <si>
    <t>Cap 6605 04 02 Serv clinice F 10 din 29 12 2017</t>
  </si>
  <si>
    <t>Cap 6605 04 02 Serv clinice F 012 din 29 12 2017</t>
  </si>
  <si>
    <t>Cap 6605 04 02 Serv clinice F 2179 din 29 12 2017</t>
  </si>
  <si>
    <t>Cap 6605 04 02 Serv clinice F 136 din 29 12 2017</t>
  </si>
  <si>
    <t>Cap 6605 04 02 Serv clinice F 282 din 29 12 2017</t>
  </si>
  <si>
    <t>Cap 6605 04 02 Serv clinice F 52 din 29 12 2017</t>
  </si>
  <si>
    <t>Cap 6605 04 02 Serv clinice F 00062 din 29 12 2017</t>
  </si>
  <si>
    <t>Cap 6605 04 02 Serv clinice F 198 din 29 12 2017</t>
  </si>
  <si>
    <t>Cap 6605 04 02 Serv clinice F 48 din 29 12 2017</t>
  </si>
  <si>
    <t>Cap 6605 04 02 Serv clinice F 851301 din 29 12 2017</t>
  </si>
  <si>
    <t>Cap 6605 04 02 Serv clinice F 20718 din 29 12 2017</t>
  </si>
  <si>
    <t>Cap 6605 04 02 Serv clinice F 128 din 29 12 2017</t>
  </si>
  <si>
    <t>Cap 6605 04 02 Serv clinice F 385 din 29 12 2017</t>
  </si>
  <si>
    <t>Cap 6605 04 02 Serv clinice F 891 din 29 12 2017</t>
  </si>
  <si>
    <t>Cap 6605 04 02 Serv clinice F 269 din 29 12 2017</t>
  </si>
  <si>
    <t>Cap 6605 04 02 Serv clinice F 1576 din 29 12 2017</t>
  </si>
  <si>
    <t>Cap 6605 04 02 Serv clinice F 938 din 29 12 2017</t>
  </si>
  <si>
    <t>Cap 6605 04 02 Serv clinice F 219 din 29 12 2017</t>
  </si>
  <si>
    <t>Cap 6605 04 02 Serv clinice F 0514 din 29 12 2017</t>
  </si>
  <si>
    <t>Cap 6605 04 02 Serv clinice F 2017117 din 29 12 2017</t>
  </si>
  <si>
    <t>Cap 6605 04 02 Serv clinice F 250 din 29 12 2017</t>
  </si>
  <si>
    <t>Cap 6605 04 02 Serv clinice F 255 din 29 12 2017</t>
  </si>
  <si>
    <t>Cap 6605 04 02 Serv clinice F 00118 din 29 12 2017</t>
  </si>
  <si>
    <t>Cap 6605 04 02 Serv clinice F 35 din 29 12 2017</t>
  </si>
  <si>
    <t>Cap 6605 04 02 Serv clinice F 2017794 din 29 12 2017</t>
  </si>
  <si>
    <t>Ec. Macicasan Anicuta</t>
  </si>
  <si>
    <t>La ordonantarea de plata nr.3006/19.01.2018 a sumei reprezentand servicii medicale in asistenta medicala 
de specialitate din ambulatoriu de specialitate pentru specialitati clinice</t>
  </si>
  <si>
    <t>Retineri ani prece-denti</t>
  </si>
  <si>
    <t>Dobanzi si Penalitati</t>
  </si>
  <si>
    <t>CAB MED DIABET ZAHARAT NUTRITIE SI BOLI METABOLICE</t>
  </si>
  <si>
    <t>CAB MED DR TIMAR MARIA</t>
  </si>
  <si>
    <t>CABMEDICAL MED INTERNA DR CORDOS LIUBA</t>
  </si>
  <si>
    <t>CAB MED DE DIABET DR TOCAN ANDREEA VALERIA</t>
  </si>
  <si>
    <t>CABINET MEDICAL DE PNEUMOLOGIE DR MINCU BOGDAN</t>
  </si>
  <si>
    <t>CMI DE ENDOCRINOLOGIE SI ECOGRAFIE DR DANCIU CRISTINA</t>
  </si>
  <si>
    <t>Cab Chirurgie Gen. Coman Augustin</t>
  </si>
  <si>
    <t>Cab Chirurgie si ortop Dr Andrasoni Victor Iosif</t>
  </si>
  <si>
    <t>Cab Derma Dr Varga Magdalena</t>
  </si>
  <si>
    <t>Cab. Dermatovenerologie Dr Vladut Codruta Maria</t>
  </si>
  <si>
    <t>Cab Med Dr Stefan Corina</t>
  </si>
  <si>
    <t>Cab Med Dr Pali</t>
  </si>
  <si>
    <t>Cab Neuro Dr Francu Ovidia Elena</t>
  </si>
  <si>
    <t>Cab ORL Dr Beu Ramona Denisa</t>
  </si>
  <si>
    <t>Cab Pedi Dr Florea Mariana</t>
  </si>
  <si>
    <t>Cabinet Medical Cardio Vo&amp;A</t>
  </si>
  <si>
    <t>FUNDATIA PENTRU STUDIUL NANONEUROSTIINTELOR RONEURO</t>
  </si>
  <si>
    <t>INST REG DE GASTROHEPATOLOGIE PROF DR OFODOR</t>
  </si>
  <si>
    <t>INSTITUTUL DE UROLOGIE SI TRANSPLANT RENAL CLUJ NAPOCA</t>
  </si>
  <si>
    <t>INSTITUTUL INIMII DE URGENTA PENTRU BOLI CARDIOVASCULARE N STANCIOIU</t>
  </si>
  <si>
    <t>INSTITUTUL ONCOLOGIC I CHIRICUTA CLUJ NAPOCA</t>
  </si>
  <si>
    <t>MARIN CARPINEAN IOANA CAB MED PSIHIATRIE PEDIATRICA</t>
  </si>
  <si>
    <t>SPITALUL CLINIC DE RECUPERARE CLUJ NAPOCA</t>
  </si>
  <si>
    <t>SPITALUL CLINIC DE URGENTA PENTRU COPII CLUJ NAPOCA</t>
  </si>
  <si>
    <t>SPITALUL CLINIC MUNICIPAL CLUJ NAPOCA</t>
  </si>
  <si>
    <t>SPITALUL DE PNEUMOFTIZIOLOGIE LEON DANIELLO CLUJ NAPOCA</t>
  </si>
  <si>
    <t>SPITALUL MUNICIPAL DR CORNEL IGNA CAMPIA TURZII</t>
  </si>
  <si>
    <t>COLDEA UZARCIUC I OANA CAB MED DIAB ZAHARAT NUTRITIE</t>
  </si>
  <si>
    <t>Cap 6605 04 02 Serv clinice F 1558 din 29 11 2017</t>
  </si>
  <si>
    <t>SPITALUL CLINIC JUDETEAN  DE URGENTA CLUJ NAPOCA</t>
  </si>
  <si>
    <t>CAB MED DIABET ZAHARAT NUTRITIE  BOLI METAB GIURGIMAN</t>
  </si>
  <si>
    <t>CABINET MEDICAL OFTALMOLOGIC DR DEMEA SORINA</t>
  </si>
  <si>
    <t>ORASAN REMUS IOAN CABINET MEDICAL DE DERMATOVENEROLOGIE</t>
  </si>
  <si>
    <t xml:space="preserve">STIR ARIANA E  CAB MED ALERGOLOGIE SI IMUNOLOGIE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</si>
</sst>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#0.00"/>
    <numFmt numFmtId="177" formatCode="[$-409]dddd\,\ mmmm\ dd\,\ yyyy"/>
    <numFmt numFmtId="178" formatCode="m/d/yyyy;@"/>
    <numFmt numFmtId="179" formatCode="_(* #,##0.0_);_(* \(#,##0.0\);_(* &quot;-&quot;??_);_(@_)"/>
    <numFmt numFmtId="180" formatCode="_(* #,##0_);_(* \(#,##0\);_(* &quot;-&quot;??_);_(@_)"/>
    <numFmt numFmtId="181" formatCode="mmm\-yyyy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0" applyFont="1" applyAlignment="1">
      <alignment/>
    </xf>
    <xf numFmtId="178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9" fontId="20" fillId="0" borderId="0" xfId="0" applyNumberFormat="1" applyFont="1" applyBorder="1" applyAlignment="1">
      <alignment/>
    </xf>
    <xf numFmtId="178" fontId="20" fillId="0" borderId="0" xfId="0" applyNumberFormat="1" applyFont="1" applyAlignment="1">
      <alignment/>
    </xf>
    <xf numFmtId="178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178" fontId="21" fillId="0" borderId="0" xfId="0" applyNumberFormat="1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178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" fontId="20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3" fillId="0" borderId="15" xfId="0" applyFont="1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24" fillId="0" borderId="0" xfId="0" applyFont="1" applyFill="1" applyBorder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 vertical="center"/>
    </xf>
    <xf numFmtId="0" fontId="20" fillId="0" borderId="12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Border="1" applyAlignment="1">
      <alignment/>
    </xf>
    <xf numFmtId="49" fontId="24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9" fontId="25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5" xfId="0" applyBorder="1" applyAlignment="1">
      <alignment horizontal="right"/>
    </xf>
    <xf numFmtId="4" fontId="23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9" fontId="2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1" fillId="0" borderId="21" xfId="0" applyFont="1" applyBorder="1" applyAlignment="1">
      <alignment horizontal="right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20" fillId="0" borderId="12" xfId="0" applyNumberFormat="1" applyFont="1" applyFill="1" applyBorder="1" applyAlignment="1">
      <alignment horizontal="center" vertical="center" wrapText="1"/>
    </xf>
    <xf numFmtId="4" fontId="29" fillId="0" borderId="14" xfId="42" applyNumberFormat="1" applyFont="1" applyFill="1" applyBorder="1" applyAlignment="1">
      <alignment/>
    </xf>
    <xf numFmtId="4" fontId="30" fillId="0" borderId="18" xfId="42" applyNumberFormat="1" applyFont="1" applyFill="1" applyBorder="1" applyAlignment="1">
      <alignment/>
    </xf>
    <xf numFmtId="4" fontId="29" fillId="0" borderId="10" xfId="42" applyNumberFormat="1" applyFont="1" applyFill="1" applyBorder="1" applyAlignment="1">
      <alignment/>
    </xf>
    <xf numFmtId="4" fontId="20" fillId="0" borderId="25" xfId="42" applyNumberFormat="1" applyFont="1" applyFill="1" applyBorder="1" applyAlignment="1">
      <alignment horizontal="right"/>
    </xf>
    <xf numFmtId="4" fontId="23" fillId="0" borderId="26" xfId="0" applyNumberFormat="1" applyFont="1" applyBorder="1" applyAlignment="1">
      <alignment/>
    </xf>
    <xf numFmtId="4" fontId="23" fillId="0" borderId="27" xfId="0" applyNumberFormat="1" applyFont="1" applyBorder="1" applyAlignment="1">
      <alignment/>
    </xf>
    <xf numFmtId="0" fontId="27" fillId="0" borderId="23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14" fontId="31" fillId="0" borderId="10" xfId="0" applyNumberFormat="1" applyFont="1" applyBorder="1" applyAlignment="1">
      <alignment/>
    </xf>
    <xf numFmtId="4" fontId="31" fillId="0" borderId="19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4" fontId="32" fillId="0" borderId="10" xfId="42" applyNumberFormat="1" applyFont="1" applyFill="1" applyBorder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10" xfId="0" applyBorder="1" applyAlignment="1">
      <alignment wrapText="1"/>
    </xf>
    <xf numFmtId="4" fontId="29" fillId="0" borderId="25" xfId="42" applyNumberFormat="1" applyFont="1" applyFill="1" applyBorder="1" applyAlignment="1">
      <alignment/>
    </xf>
    <xf numFmtId="4" fontId="20" fillId="0" borderId="10" xfId="42" applyNumberFormat="1" applyFont="1" applyFill="1" applyBorder="1" applyAlignment="1">
      <alignment horizontal="right"/>
    </xf>
    <xf numFmtId="4" fontId="33" fillId="0" borderId="18" xfId="42" applyNumberFormat="1" applyFont="1" applyFill="1" applyBorder="1" applyAlignment="1">
      <alignment/>
    </xf>
    <xf numFmtId="0" fontId="22" fillId="2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 topLeftCell="A58">
      <selection activeCell="M64" sqref="M64"/>
    </sheetView>
  </sheetViews>
  <sheetFormatPr defaultColWidth="9.140625" defaultRowHeight="12.75"/>
  <cols>
    <col min="1" max="1" width="5.7109375" style="3" customWidth="1"/>
    <col min="2" max="2" width="49.140625" style="12" customWidth="1"/>
    <col min="3" max="3" width="10.421875" style="3" customWidth="1"/>
    <col min="4" max="4" width="28.57421875" style="57" customWidth="1"/>
    <col min="5" max="5" width="9.28125" style="31" bestFit="1" customWidth="1"/>
    <col min="6" max="6" width="46.421875" style="3" hidden="1" customWidth="1"/>
    <col min="7" max="7" width="11.7109375" style="19" customWidth="1"/>
    <col min="8" max="8" width="7.140625" style="3" customWidth="1"/>
    <col min="9" max="9" width="17.00390625" style="3" hidden="1" customWidth="1"/>
    <col min="10" max="10" width="12.28125" style="3" hidden="1" customWidth="1"/>
    <col min="11" max="11" width="0" style="3" hidden="1" customWidth="1"/>
    <col min="12" max="12" width="10.140625" style="3" hidden="1" customWidth="1"/>
    <col min="13" max="13" width="12.57421875" style="3" bestFit="1" customWidth="1"/>
    <col min="14" max="16384" width="9.140625" style="3" customWidth="1"/>
  </cols>
  <sheetData>
    <row r="1" spans="1:13" ht="57.75" thickBot="1">
      <c r="A1" s="22" t="s">
        <v>0</v>
      </c>
      <c r="B1" s="23" t="s">
        <v>9</v>
      </c>
      <c r="C1" s="24" t="s">
        <v>1</v>
      </c>
      <c r="D1" s="55" t="s">
        <v>2</v>
      </c>
      <c r="E1" s="23" t="s">
        <v>210</v>
      </c>
      <c r="F1" s="23" t="s">
        <v>3</v>
      </c>
      <c r="G1" s="25" t="s">
        <v>4</v>
      </c>
      <c r="H1" s="26" t="s">
        <v>209</v>
      </c>
      <c r="I1" s="28" t="s">
        <v>10</v>
      </c>
      <c r="K1" s="84" t="s">
        <v>328</v>
      </c>
      <c r="L1" s="27" t="s">
        <v>329</v>
      </c>
      <c r="M1" s="28" t="s">
        <v>10</v>
      </c>
    </row>
    <row r="2" spans="1:13" ht="16.5" thickBot="1">
      <c r="A2" s="73">
        <v>101</v>
      </c>
      <c r="B2" s="37" t="s">
        <v>161</v>
      </c>
      <c r="C2" s="37">
        <v>27234577</v>
      </c>
      <c r="D2" s="37" t="s">
        <v>162</v>
      </c>
      <c r="E2" s="76">
        <v>181</v>
      </c>
      <c r="F2" s="37" t="s">
        <v>308</v>
      </c>
      <c r="G2" s="38">
        <v>43119</v>
      </c>
      <c r="H2" s="37">
        <v>25221</v>
      </c>
      <c r="I2" s="67">
        <v>25.3</v>
      </c>
      <c r="J2" s="71">
        <v>25.3</v>
      </c>
      <c r="K2" s="85"/>
      <c r="L2" s="85"/>
      <c r="M2" s="86">
        <f>I2-K2-L2</f>
        <v>25.3</v>
      </c>
    </row>
    <row r="3" spans="1:13" ht="16.5" thickBot="1">
      <c r="A3" s="74">
        <v>59</v>
      </c>
      <c r="B3" s="20" t="s">
        <v>95</v>
      </c>
      <c r="C3" s="20">
        <v>25456038</v>
      </c>
      <c r="D3" s="20" t="s">
        <v>96</v>
      </c>
      <c r="E3" s="77">
        <v>199</v>
      </c>
      <c r="F3" s="20" t="s">
        <v>275</v>
      </c>
      <c r="G3" s="21">
        <v>43119</v>
      </c>
      <c r="H3" s="20">
        <v>25179</v>
      </c>
      <c r="I3" s="68">
        <v>119.9</v>
      </c>
      <c r="J3" s="71">
        <v>119.9</v>
      </c>
      <c r="K3" s="87"/>
      <c r="L3" s="87"/>
      <c r="M3" s="86">
        <f>I3-K3-L3</f>
        <v>119.9</v>
      </c>
    </row>
    <row r="4" spans="1:13" ht="16.5" thickBot="1">
      <c r="A4" s="74">
        <v>89</v>
      </c>
      <c r="B4" s="20" t="s">
        <v>145</v>
      </c>
      <c r="C4" s="20">
        <v>28852274</v>
      </c>
      <c r="D4" s="20" t="s">
        <v>146</v>
      </c>
      <c r="E4" s="79">
        <v>338</v>
      </c>
      <c r="F4" s="20" t="s">
        <v>299</v>
      </c>
      <c r="G4" s="21">
        <v>43119</v>
      </c>
      <c r="H4" s="20">
        <v>25209</v>
      </c>
      <c r="I4" s="68">
        <v>119.9</v>
      </c>
      <c r="J4" s="71">
        <v>119.9</v>
      </c>
      <c r="K4" s="87"/>
      <c r="L4" s="87"/>
      <c r="M4" s="86">
        <f>I4-K4-L4</f>
        <v>119.9</v>
      </c>
    </row>
    <row r="5" spans="1:13" ht="16.5" thickBot="1">
      <c r="A5" s="74">
        <v>88</v>
      </c>
      <c r="B5" s="20" t="s">
        <v>143</v>
      </c>
      <c r="C5" s="20">
        <v>30323305</v>
      </c>
      <c r="D5" s="20" t="s">
        <v>144</v>
      </c>
      <c r="E5" s="79">
        <v>329</v>
      </c>
      <c r="F5" s="20" t="s">
        <v>298</v>
      </c>
      <c r="G5" s="21">
        <v>43119</v>
      </c>
      <c r="H5" s="20">
        <v>25208</v>
      </c>
      <c r="I5" s="68">
        <v>194.48</v>
      </c>
      <c r="J5" s="71">
        <v>194.48</v>
      </c>
      <c r="K5" s="87"/>
      <c r="L5" s="87"/>
      <c r="M5" s="86">
        <f>I5-K5-L5</f>
        <v>194.48</v>
      </c>
    </row>
    <row r="6" spans="1:13" ht="16.5" thickBot="1">
      <c r="A6" s="74">
        <v>99</v>
      </c>
      <c r="B6" s="20" t="s">
        <v>159</v>
      </c>
      <c r="C6" s="20">
        <v>28262117</v>
      </c>
      <c r="D6" s="20" t="s">
        <v>160</v>
      </c>
      <c r="E6" s="77">
        <v>297</v>
      </c>
      <c r="F6" s="20" t="s">
        <v>306</v>
      </c>
      <c r="G6" s="21">
        <v>43119</v>
      </c>
      <c r="H6" s="20">
        <v>25219</v>
      </c>
      <c r="I6" s="68">
        <v>203.28</v>
      </c>
      <c r="J6" s="71">
        <v>203.28</v>
      </c>
      <c r="K6" s="87"/>
      <c r="L6" s="87"/>
      <c r="M6" s="86">
        <f>I6-K6-L6</f>
        <v>203.28</v>
      </c>
    </row>
    <row r="7" spans="1:13" ht="16.5" thickBot="1">
      <c r="A7" s="74">
        <v>60</v>
      </c>
      <c r="B7" s="20" t="s">
        <v>97</v>
      </c>
      <c r="C7" s="20">
        <v>16958329</v>
      </c>
      <c r="D7" s="20" t="s">
        <v>98</v>
      </c>
      <c r="E7" s="77">
        <v>138</v>
      </c>
      <c r="F7" s="20" t="s">
        <v>276</v>
      </c>
      <c r="G7" s="21">
        <v>43119</v>
      </c>
      <c r="H7" s="20">
        <v>25180</v>
      </c>
      <c r="I7" s="68">
        <v>1098.24</v>
      </c>
      <c r="J7" s="71">
        <v>1098.24</v>
      </c>
      <c r="K7" s="87"/>
      <c r="L7" s="87"/>
      <c r="M7" s="86">
        <f>I7-K7-L7</f>
        <v>1098.24</v>
      </c>
    </row>
    <row r="8" spans="1:13" ht="16.5" thickBot="1">
      <c r="A8" s="74">
        <v>115</v>
      </c>
      <c r="B8" s="20" t="s">
        <v>355</v>
      </c>
      <c r="C8" s="20">
        <v>4354540</v>
      </c>
      <c r="D8" s="20" t="s">
        <v>179</v>
      </c>
      <c r="E8" s="77">
        <v>256</v>
      </c>
      <c r="F8" s="20" t="s">
        <v>318</v>
      </c>
      <c r="G8" s="21">
        <v>43119</v>
      </c>
      <c r="H8" s="20">
        <v>25235</v>
      </c>
      <c r="I8" s="68">
        <v>1118.3</v>
      </c>
      <c r="J8" s="71">
        <v>1118.3</v>
      </c>
      <c r="K8" s="87"/>
      <c r="L8" s="87"/>
      <c r="M8" s="86">
        <f>I8-K8-L8</f>
        <v>1118.3</v>
      </c>
    </row>
    <row r="9" spans="1:13" ht="16.5" thickBot="1">
      <c r="A9" s="74">
        <v>64</v>
      </c>
      <c r="B9" s="20" t="s">
        <v>362</v>
      </c>
      <c r="C9" s="20">
        <v>21169070</v>
      </c>
      <c r="D9" s="20" t="s">
        <v>105</v>
      </c>
      <c r="E9" s="77">
        <v>335</v>
      </c>
      <c r="F9" s="20" t="s">
        <v>278</v>
      </c>
      <c r="G9" s="21">
        <v>43119</v>
      </c>
      <c r="H9" s="20">
        <v>25184</v>
      </c>
      <c r="I9" s="68">
        <v>1190.11</v>
      </c>
      <c r="J9" s="71">
        <v>1190.11</v>
      </c>
      <c r="K9" s="87"/>
      <c r="L9" s="87"/>
      <c r="M9" s="86">
        <f>I9-K9-L9</f>
        <v>1190.11</v>
      </c>
    </row>
    <row r="10" spans="1:13" s="13" customFormat="1" ht="16.5" thickBot="1">
      <c r="A10" s="74">
        <v>86</v>
      </c>
      <c r="B10" s="20" t="s">
        <v>139</v>
      </c>
      <c r="C10" s="20">
        <v>15091864</v>
      </c>
      <c r="D10" s="20" t="s">
        <v>140</v>
      </c>
      <c r="E10" s="77">
        <v>343</v>
      </c>
      <c r="F10" s="20" t="s">
        <v>297</v>
      </c>
      <c r="G10" s="21">
        <v>43119</v>
      </c>
      <c r="H10" s="20">
        <v>25206</v>
      </c>
      <c r="I10" s="68">
        <v>1359.16</v>
      </c>
      <c r="J10" s="71">
        <v>1359.16</v>
      </c>
      <c r="K10" s="87"/>
      <c r="L10" s="87"/>
      <c r="M10" s="86">
        <f>I10-K10-L10</f>
        <v>1359.16</v>
      </c>
    </row>
    <row r="11" spans="1:13" ht="27" thickBot="1">
      <c r="A11" s="74">
        <v>50</v>
      </c>
      <c r="B11" s="101" t="s">
        <v>348</v>
      </c>
      <c r="C11" s="20">
        <v>12653879</v>
      </c>
      <c r="D11" s="20" t="s">
        <v>85</v>
      </c>
      <c r="E11" s="77">
        <v>76</v>
      </c>
      <c r="F11" s="20" t="s">
        <v>266</v>
      </c>
      <c r="G11" s="21">
        <v>43119</v>
      </c>
      <c r="H11" s="20">
        <v>25170</v>
      </c>
      <c r="I11" s="68">
        <v>1819.84</v>
      </c>
      <c r="J11" s="71">
        <v>1819.84</v>
      </c>
      <c r="K11" s="87"/>
      <c r="L11" s="87"/>
      <c r="M11" s="86">
        <f>I11-K11-L11</f>
        <v>1819.84</v>
      </c>
    </row>
    <row r="12" spans="1:13" ht="16.5" thickBot="1">
      <c r="A12" s="74">
        <v>54</v>
      </c>
      <c r="B12" s="20" t="s">
        <v>191</v>
      </c>
      <c r="C12" s="70">
        <v>18905789</v>
      </c>
      <c r="D12" s="20" t="s">
        <v>192</v>
      </c>
      <c r="E12" s="77">
        <v>336</v>
      </c>
      <c r="F12" s="20" t="s">
        <v>270</v>
      </c>
      <c r="G12" s="21">
        <v>43119</v>
      </c>
      <c r="H12" s="20">
        <v>25174</v>
      </c>
      <c r="I12" s="68">
        <v>2593.36</v>
      </c>
      <c r="J12" s="71">
        <v>2593.36</v>
      </c>
      <c r="K12" s="87"/>
      <c r="L12" s="87"/>
      <c r="M12" s="86">
        <f>I12-K12-L12</f>
        <v>2593.36</v>
      </c>
    </row>
    <row r="13" spans="1:13" ht="16.5" thickBot="1">
      <c r="A13" s="74">
        <v>81</v>
      </c>
      <c r="B13" s="20" t="s">
        <v>132</v>
      </c>
      <c r="C13" s="20">
        <v>34185140</v>
      </c>
      <c r="D13" s="20" t="s">
        <v>133</v>
      </c>
      <c r="E13" s="77">
        <v>321</v>
      </c>
      <c r="F13" s="20" t="s">
        <v>290</v>
      </c>
      <c r="G13" s="21">
        <v>43119</v>
      </c>
      <c r="H13" s="20">
        <v>25201</v>
      </c>
      <c r="I13" s="68">
        <v>2596.66</v>
      </c>
      <c r="J13" s="71">
        <v>2596.66</v>
      </c>
      <c r="K13" s="87"/>
      <c r="L13" s="87"/>
      <c r="M13" s="86">
        <f>I13-K13-L13</f>
        <v>2596.66</v>
      </c>
    </row>
    <row r="14" spans="1:13" s="15" customFormat="1" ht="16.5" thickBot="1">
      <c r="A14" s="74">
        <v>119</v>
      </c>
      <c r="B14" s="20" t="s">
        <v>208</v>
      </c>
      <c r="C14" s="20">
        <v>4287971</v>
      </c>
      <c r="D14" s="20" t="s">
        <v>180</v>
      </c>
      <c r="E14" s="77">
        <v>119</v>
      </c>
      <c r="F14" s="20" t="s">
        <v>322</v>
      </c>
      <c r="G14" s="21">
        <v>43119</v>
      </c>
      <c r="H14" s="20">
        <v>25239</v>
      </c>
      <c r="I14" s="68">
        <v>2995.87</v>
      </c>
      <c r="J14" s="71">
        <v>2995.87</v>
      </c>
      <c r="K14" s="87"/>
      <c r="L14" s="87"/>
      <c r="M14" s="86">
        <f>I14-K14-L14</f>
        <v>2995.87</v>
      </c>
    </row>
    <row r="15" spans="1:13" ht="16.5" thickBot="1">
      <c r="A15" s="74">
        <v>65</v>
      </c>
      <c r="B15" s="20" t="s">
        <v>106</v>
      </c>
      <c r="C15" s="20">
        <v>35428795</v>
      </c>
      <c r="D15" s="20" t="s">
        <v>107</v>
      </c>
      <c r="E15" s="77">
        <v>323</v>
      </c>
      <c r="F15" s="20" t="s">
        <v>279</v>
      </c>
      <c r="G15" s="21">
        <v>43119</v>
      </c>
      <c r="H15" s="20">
        <v>25185</v>
      </c>
      <c r="I15" s="68">
        <v>3172.4</v>
      </c>
      <c r="J15" s="71">
        <v>3172.4</v>
      </c>
      <c r="K15" s="87"/>
      <c r="L15" s="87"/>
      <c r="M15" s="86">
        <f>I15-K15-L15</f>
        <v>3172.4</v>
      </c>
    </row>
    <row r="16" spans="1:13" ht="16.5" thickBot="1">
      <c r="A16" s="74">
        <v>28</v>
      </c>
      <c r="B16" s="20" t="s">
        <v>55</v>
      </c>
      <c r="C16" s="20">
        <v>19540486</v>
      </c>
      <c r="D16" s="20" t="s">
        <v>56</v>
      </c>
      <c r="E16" s="77">
        <v>22</v>
      </c>
      <c r="F16" s="20" t="s">
        <v>246</v>
      </c>
      <c r="G16" s="21">
        <v>43119</v>
      </c>
      <c r="H16" s="20">
        <v>25148</v>
      </c>
      <c r="I16" s="68">
        <v>4148.76</v>
      </c>
      <c r="J16" s="71">
        <v>4148.76</v>
      </c>
      <c r="K16" s="87"/>
      <c r="L16" s="87"/>
      <c r="M16" s="86">
        <f>I16-K16-L16</f>
        <v>4148.76</v>
      </c>
    </row>
    <row r="17" spans="1:13" ht="16.5" thickBot="1">
      <c r="A17" s="74">
        <v>17</v>
      </c>
      <c r="B17" s="20" t="s">
        <v>37</v>
      </c>
      <c r="C17" s="20">
        <v>22642060</v>
      </c>
      <c r="D17" s="20" t="s">
        <v>38</v>
      </c>
      <c r="E17" s="77">
        <v>324</v>
      </c>
      <c r="F17" s="20" t="s">
        <v>235</v>
      </c>
      <c r="G17" s="21">
        <v>43119</v>
      </c>
      <c r="H17" s="20">
        <v>25137</v>
      </c>
      <c r="I17" s="68">
        <v>4158</v>
      </c>
      <c r="J17" s="71">
        <v>4158</v>
      </c>
      <c r="K17" s="87"/>
      <c r="L17" s="87"/>
      <c r="M17" s="86">
        <f>I17-K17-L17</f>
        <v>4158</v>
      </c>
    </row>
    <row r="18" spans="1:13" ht="16.5" thickBot="1">
      <c r="A18" s="74">
        <v>1</v>
      </c>
      <c r="B18" s="20" t="s">
        <v>13</v>
      </c>
      <c r="C18" s="20">
        <v>15988410</v>
      </c>
      <c r="D18" s="20" t="s">
        <v>14</v>
      </c>
      <c r="E18" s="77">
        <v>284</v>
      </c>
      <c r="F18" s="20" t="s">
        <v>220</v>
      </c>
      <c r="G18" s="21">
        <v>43119</v>
      </c>
      <c r="H18" s="20">
        <v>25121</v>
      </c>
      <c r="I18" s="68">
        <v>4304.52</v>
      </c>
      <c r="J18" s="71">
        <v>4304.52</v>
      </c>
      <c r="K18" s="87"/>
      <c r="L18" s="87"/>
      <c r="M18" s="86">
        <f>I18-K18-L18</f>
        <v>4304.52</v>
      </c>
    </row>
    <row r="19" spans="1:13" ht="16.5" thickBot="1">
      <c r="A19" s="74">
        <v>74</v>
      </c>
      <c r="B19" s="20" t="s">
        <v>118</v>
      </c>
      <c r="C19" s="20">
        <v>15988402</v>
      </c>
      <c r="D19" s="20" t="s">
        <v>119</v>
      </c>
      <c r="E19" s="79">
        <v>19</v>
      </c>
      <c r="F19" s="20" t="s">
        <v>285</v>
      </c>
      <c r="G19" s="21">
        <v>43119</v>
      </c>
      <c r="H19" s="20">
        <v>25194</v>
      </c>
      <c r="I19" s="68">
        <v>4517.04</v>
      </c>
      <c r="J19" s="71">
        <v>4517.04</v>
      </c>
      <c r="K19" s="87"/>
      <c r="L19" s="87"/>
      <c r="M19" s="86">
        <f>I19-K19-L19</f>
        <v>4517.04</v>
      </c>
    </row>
    <row r="20" spans="1:13" ht="16.5" thickBot="1">
      <c r="A20" s="74">
        <v>21</v>
      </c>
      <c r="B20" s="20" t="s">
        <v>43</v>
      </c>
      <c r="C20" s="20">
        <v>35643440</v>
      </c>
      <c r="D20" s="20" t="s">
        <v>44</v>
      </c>
      <c r="E20" s="77">
        <v>330</v>
      </c>
      <c r="F20" s="20" t="s">
        <v>239</v>
      </c>
      <c r="G20" s="21">
        <v>43119</v>
      </c>
      <c r="H20" s="20">
        <v>25141</v>
      </c>
      <c r="I20" s="68">
        <v>4576.88</v>
      </c>
      <c r="J20" s="71">
        <v>4576.88</v>
      </c>
      <c r="K20" s="87"/>
      <c r="L20" s="87"/>
      <c r="M20" s="86">
        <f>I20-K20-L20</f>
        <v>4576.88</v>
      </c>
    </row>
    <row r="21" spans="1:13" ht="16.5" thickBot="1">
      <c r="A21" s="74">
        <v>10</v>
      </c>
      <c r="B21" s="20" t="s">
        <v>330</v>
      </c>
      <c r="C21" s="20">
        <v>34163720</v>
      </c>
      <c r="D21" s="20" t="s">
        <v>28</v>
      </c>
      <c r="E21" s="77">
        <v>299</v>
      </c>
      <c r="F21" s="20" t="s">
        <v>230</v>
      </c>
      <c r="G21" s="21">
        <v>43119</v>
      </c>
      <c r="H21" s="20">
        <v>25130</v>
      </c>
      <c r="I21" s="68">
        <v>4683.58</v>
      </c>
      <c r="J21" s="71">
        <v>4683.58</v>
      </c>
      <c r="K21" s="87"/>
      <c r="L21" s="87"/>
      <c r="M21" s="86">
        <f>I21-K21-L21</f>
        <v>4683.58</v>
      </c>
    </row>
    <row r="22" spans="1:13" ht="16.5" thickBot="1">
      <c r="A22" s="74">
        <v>96</v>
      </c>
      <c r="B22" s="20" t="s">
        <v>155</v>
      </c>
      <c r="C22" s="20">
        <v>30354638</v>
      </c>
      <c r="D22" s="20" t="s">
        <v>156</v>
      </c>
      <c r="E22" s="77">
        <v>325</v>
      </c>
      <c r="F22" s="20" t="s">
        <v>234</v>
      </c>
      <c r="G22" s="21">
        <v>43119</v>
      </c>
      <c r="H22" s="20">
        <v>25216</v>
      </c>
      <c r="I22" s="68">
        <v>4691.5</v>
      </c>
      <c r="J22" s="71">
        <v>4691.5</v>
      </c>
      <c r="K22" s="87"/>
      <c r="L22" s="87"/>
      <c r="M22" s="86">
        <f>I22-K22-L22</f>
        <v>4691.5</v>
      </c>
    </row>
    <row r="23" spans="1:13" ht="27" thickBot="1">
      <c r="A23" s="74">
        <v>13</v>
      </c>
      <c r="B23" s="101" t="s">
        <v>334</v>
      </c>
      <c r="C23" s="20">
        <v>33101451</v>
      </c>
      <c r="D23" s="20" t="s">
        <v>31</v>
      </c>
      <c r="E23" s="77">
        <v>245</v>
      </c>
      <c r="F23" s="20" t="s">
        <v>232</v>
      </c>
      <c r="G23" s="21">
        <v>43119</v>
      </c>
      <c r="H23" s="20">
        <v>25133</v>
      </c>
      <c r="I23" s="68">
        <v>5170</v>
      </c>
      <c r="J23" s="71">
        <v>5170</v>
      </c>
      <c r="K23" s="87"/>
      <c r="L23" s="87"/>
      <c r="M23" s="86">
        <f>I23-K23-L23</f>
        <v>5170</v>
      </c>
    </row>
    <row r="24" spans="1:13" ht="16.5" thickBot="1">
      <c r="A24" s="74">
        <v>42</v>
      </c>
      <c r="B24" s="20" t="s">
        <v>343</v>
      </c>
      <c r="C24" s="20">
        <v>19540656</v>
      </c>
      <c r="D24" s="20" t="s">
        <v>75</v>
      </c>
      <c r="E24" s="77">
        <v>31</v>
      </c>
      <c r="F24" s="20" t="s">
        <v>260</v>
      </c>
      <c r="G24" s="21">
        <v>43119</v>
      </c>
      <c r="H24" s="20">
        <v>25162</v>
      </c>
      <c r="I24" s="68">
        <v>5389.45</v>
      </c>
      <c r="J24" s="71">
        <v>5389.45</v>
      </c>
      <c r="K24" s="87"/>
      <c r="L24" s="87"/>
      <c r="M24" s="86">
        <f>I24-K24-L24</f>
        <v>5389.45</v>
      </c>
    </row>
    <row r="25" spans="1:13" ht="16.5" thickBot="1">
      <c r="A25" s="74">
        <v>84</v>
      </c>
      <c r="B25" s="20" t="s">
        <v>294</v>
      </c>
      <c r="C25" s="20">
        <v>3173189</v>
      </c>
      <c r="D25" s="20" t="s">
        <v>199</v>
      </c>
      <c r="E25" s="77">
        <v>249</v>
      </c>
      <c r="F25" s="20" t="s">
        <v>295</v>
      </c>
      <c r="G25" s="21">
        <v>43119</v>
      </c>
      <c r="H25" s="20">
        <v>25204</v>
      </c>
      <c r="I25" s="68">
        <v>5601.46</v>
      </c>
      <c r="J25" s="71">
        <v>5601.46</v>
      </c>
      <c r="K25" s="87"/>
      <c r="L25" s="87"/>
      <c r="M25" s="86">
        <f>I25-K25-L25</f>
        <v>5601.46</v>
      </c>
    </row>
    <row r="26" spans="1:13" ht="16.5" thickBot="1">
      <c r="A26" s="74">
        <v>23</v>
      </c>
      <c r="B26" s="20" t="s">
        <v>335</v>
      </c>
      <c r="C26" s="20">
        <v>30131253</v>
      </c>
      <c r="D26" s="20" t="s">
        <v>47</v>
      </c>
      <c r="E26" s="77">
        <v>334</v>
      </c>
      <c r="F26" s="20" t="s">
        <v>241</v>
      </c>
      <c r="G26" s="21">
        <v>43119</v>
      </c>
      <c r="H26" s="20">
        <v>25143</v>
      </c>
      <c r="I26" s="68">
        <v>5715.6</v>
      </c>
      <c r="J26" s="71">
        <v>5715.6</v>
      </c>
      <c r="K26" s="87"/>
      <c r="L26" s="87"/>
      <c r="M26" s="86">
        <f>I26-K26-L26</f>
        <v>5715.6</v>
      </c>
    </row>
    <row r="27" spans="1:13" ht="16.5" thickBot="1">
      <c r="A27" s="74">
        <v>38</v>
      </c>
      <c r="B27" s="20" t="s">
        <v>339</v>
      </c>
      <c r="C27" s="20">
        <v>19475663</v>
      </c>
      <c r="D27" s="20" t="s">
        <v>71</v>
      </c>
      <c r="E27" s="77">
        <v>43</v>
      </c>
      <c r="F27" s="20" t="s">
        <v>256</v>
      </c>
      <c r="G27" s="21">
        <v>43119</v>
      </c>
      <c r="H27" s="20">
        <v>25158</v>
      </c>
      <c r="I27" s="68">
        <v>5728.27</v>
      </c>
      <c r="J27" s="71">
        <v>5728.27</v>
      </c>
      <c r="K27" s="87"/>
      <c r="L27" s="87"/>
      <c r="M27" s="86">
        <f>I27-K27-L27</f>
        <v>5728.27</v>
      </c>
    </row>
    <row r="28" spans="1:13" ht="16.5" thickBot="1">
      <c r="A28" s="74">
        <v>53</v>
      </c>
      <c r="B28" s="20" t="s">
        <v>86</v>
      </c>
      <c r="C28" s="20">
        <v>2880513</v>
      </c>
      <c r="D28" s="20" t="s">
        <v>87</v>
      </c>
      <c r="E28" s="77">
        <v>294</v>
      </c>
      <c r="F28" s="20" t="s">
        <v>269</v>
      </c>
      <c r="G28" s="21">
        <v>43119</v>
      </c>
      <c r="H28" s="20">
        <v>25173</v>
      </c>
      <c r="I28" s="68">
        <v>5895.12</v>
      </c>
      <c r="J28" s="71">
        <v>5895.12</v>
      </c>
      <c r="K28" s="87"/>
      <c r="L28" s="87"/>
      <c r="M28" s="86">
        <f>I28-K28-L28</f>
        <v>5895.12</v>
      </c>
    </row>
    <row r="29" spans="1:13" ht="16.5" thickBot="1">
      <c r="A29" s="74">
        <v>16</v>
      </c>
      <c r="B29" s="20" t="s">
        <v>35</v>
      </c>
      <c r="C29" s="20">
        <v>16286155</v>
      </c>
      <c r="D29" s="20" t="s">
        <v>36</v>
      </c>
      <c r="E29" s="77">
        <v>319</v>
      </c>
      <c r="F29" s="20" t="s">
        <v>234</v>
      </c>
      <c r="G29" s="21">
        <v>43119</v>
      </c>
      <c r="H29" s="20">
        <v>25136</v>
      </c>
      <c r="I29" s="68">
        <v>6277.7</v>
      </c>
      <c r="J29" s="71">
        <v>6277.7</v>
      </c>
      <c r="K29" s="87"/>
      <c r="L29" s="87"/>
      <c r="M29" s="86">
        <f>I29-K29-L29</f>
        <v>6277.7</v>
      </c>
    </row>
    <row r="30" spans="1:13" ht="16.5" thickBot="1">
      <c r="A30" s="74">
        <v>73</v>
      </c>
      <c r="B30" s="20" t="s">
        <v>116</v>
      </c>
      <c r="C30" s="20">
        <v>14571643</v>
      </c>
      <c r="D30" s="20" t="s">
        <v>117</v>
      </c>
      <c r="E30" s="77">
        <v>339</v>
      </c>
      <c r="F30" s="20" t="s">
        <v>284</v>
      </c>
      <c r="G30" s="21">
        <v>43119</v>
      </c>
      <c r="H30" s="20">
        <v>25193</v>
      </c>
      <c r="I30" s="68">
        <v>6336</v>
      </c>
      <c r="J30" s="71">
        <v>6336</v>
      </c>
      <c r="K30" s="87"/>
      <c r="L30" s="87"/>
      <c r="M30" s="86">
        <f>I30-K30-L30</f>
        <v>6336</v>
      </c>
    </row>
    <row r="31" spans="1:13" ht="16.5" thickBot="1">
      <c r="A31" s="74">
        <v>27</v>
      </c>
      <c r="B31" s="20" t="s">
        <v>53</v>
      </c>
      <c r="C31" s="20">
        <v>19675270</v>
      </c>
      <c r="D31" s="20" t="s">
        <v>54</v>
      </c>
      <c r="E31" s="80">
        <v>21</v>
      </c>
      <c r="F31" s="20" t="s">
        <v>245</v>
      </c>
      <c r="G31" s="21">
        <v>43119</v>
      </c>
      <c r="H31" s="20">
        <v>25147</v>
      </c>
      <c r="I31" s="68">
        <v>6560.4</v>
      </c>
      <c r="J31" s="71">
        <v>6560.4</v>
      </c>
      <c r="K31" s="87"/>
      <c r="L31" s="87"/>
      <c r="M31" s="86">
        <f>I31-K31-L31</f>
        <v>6560.4</v>
      </c>
    </row>
    <row r="32" spans="1:13" s="13" customFormat="1" ht="16.5" thickBot="1">
      <c r="A32" s="74">
        <v>75</v>
      </c>
      <c r="B32" s="20" t="s">
        <v>120</v>
      </c>
      <c r="C32" s="20">
        <v>15627904</v>
      </c>
      <c r="D32" s="20" t="s">
        <v>121</v>
      </c>
      <c r="E32" s="77">
        <v>40</v>
      </c>
      <c r="F32" s="20" t="s">
        <v>240</v>
      </c>
      <c r="G32" s="21">
        <v>43119</v>
      </c>
      <c r="H32" s="20">
        <v>25195</v>
      </c>
      <c r="I32" s="68">
        <v>6692.4</v>
      </c>
      <c r="J32" s="71">
        <v>6692.4</v>
      </c>
      <c r="K32" s="87"/>
      <c r="L32" s="87"/>
      <c r="M32" s="86">
        <f>I32-K32-L32</f>
        <v>6692.4</v>
      </c>
    </row>
    <row r="33" spans="1:13" ht="16.5" thickBot="1">
      <c r="A33" s="74">
        <v>98</v>
      </c>
      <c r="B33" s="20" t="s">
        <v>157</v>
      </c>
      <c r="C33" s="20">
        <v>30974176</v>
      </c>
      <c r="D33" s="20" t="s">
        <v>158</v>
      </c>
      <c r="E33" s="77">
        <v>192</v>
      </c>
      <c r="F33" s="20" t="s">
        <v>262</v>
      </c>
      <c r="G33" s="21">
        <v>43119</v>
      </c>
      <c r="H33" s="20">
        <v>25218</v>
      </c>
      <c r="I33" s="68">
        <v>6835.4</v>
      </c>
      <c r="J33" s="71">
        <v>6835.4</v>
      </c>
      <c r="K33" s="87"/>
      <c r="L33" s="87"/>
      <c r="M33" s="86">
        <f>I33-K33-L33</f>
        <v>6835.4</v>
      </c>
    </row>
    <row r="34" spans="1:13" ht="16.5" thickBot="1">
      <c r="A34" s="74">
        <v>34</v>
      </c>
      <c r="B34" s="20" t="s">
        <v>252</v>
      </c>
      <c r="C34" s="20">
        <v>19330042</v>
      </c>
      <c r="D34" s="20" t="s">
        <v>67</v>
      </c>
      <c r="E34" s="77">
        <v>72</v>
      </c>
      <c r="F34" s="20" t="s">
        <v>253</v>
      </c>
      <c r="G34" s="21">
        <v>43119</v>
      </c>
      <c r="H34" s="20">
        <v>25154</v>
      </c>
      <c r="I34" s="68">
        <v>7085.76</v>
      </c>
      <c r="J34" s="71">
        <v>7085.76</v>
      </c>
      <c r="K34" s="87"/>
      <c r="L34" s="87"/>
      <c r="M34" s="86">
        <f>I34-K34-L34</f>
        <v>7085.76</v>
      </c>
    </row>
    <row r="35" spans="1:13" s="13" customFormat="1" ht="16.5" thickBot="1">
      <c r="A35" s="74">
        <v>78</v>
      </c>
      <c r="B35" s="20" t="s">
        <v>126</v>
      </c>
      <c r="C35" s="20">
        <v>15988399</v>
      </c>
      <c r="D35" s="20" t="s">
        <v>127</v>
      </c>
      <c r="E35" s="77">
        <v>17</v>
      </c>
      <c r="F35" s="20" t="s">
        <v>287</v>
      </c>
      <c r="G35" s="21">
        <v>43119</v>
      </c>
      <c r="H35" s="20">
        <v>25198</v>
      </c>
      <c r="I35" s="68">
        <v>7142.26</v>
      </c>
      <c r="J35" s="71">
        <v>7142.26</v>
      </c>
      <c r="K35" s="87"/>
      <c r="L35" s="87"/>
      <c r="M35" s="86">
        <f>I35-K35-L35</f>
        <v>7142.26</v>
      </c>
    </row>
    <row r="36" spans="1:13" s="13" customFormat="1" ht="16.5" thickBot="1">
      <c r="A36" s="74">
        <v>79</v>
      </c>
      <c r="B36" s="20" t="s">
        <v>128</v>
      </c>
      <c r="C36" s="20">
        <v>15941922</v>
      </c>
      <c r="D36" s="20" t="s">
        <v>129</v>
      </c>
      <c r="E36" s="77">
        <v>41</v>
      </c>
      <c r="F36" s="20" t="s">
        <v>288</v>
      </c>
      <c r="G36" s="21">
        <v>43119</v>
      </c>
      <c r="H36" s="20">
        <v>25199</v>
      </c>
      <c r="I36" s="68">
        <v>7407.95</v>
      </c>
      <c r="J36" s="71">
        <v>7407.95</v>
      </c>
      <c r="K36" s="87"/>
      <c r="L36" s="87"/>
      <c r="M36" s="86">
        <f>I36-K36-L36</f>
        <v>7407.95</v>
      </c>
    </row>
    <row r="37" spans="1:13" s="13" customFormat="1" ht="16.5" thickBot="1">
      <c r="A37" s="74">
        <v>70</v>
      </c>
      <c r="B37" s="20" t="s">
        <v>114</v>
      </c>
      <c r="C37" s="20">
        <v>23528154</v>
      </c>
      <c r="D37" s="20" t="s">
        <v>115</v>
      </c>
      <c r="E37" s="77">
        <v>326</v>
      </c>
      <c r="F37" s="20" t="s">
        <v>235</v>
      </c>
      <c r="G37" s="21">
        <v>43119</v>
      </c>
      <c r="H37" s="20">
        <v>25190</v>
      </c>
      <c r="I37" s="68">
        <v>7501.3</v>
      </c>
      <c r="J37" s="71">
        <v>7501.3</v>
      </c>
      <c r="K37" s="87"/>
      <c r="L37" s="87"/>
      <c r="M37" s="86">
        <f>I37-K37-L37</f>
        <v>7501.3</v>
      </c>
    </row>
    <row r="38" spans="1:13" ht="16.5" thickBot="1">
      <c r="A38" s="74">
        <v>26</v>
      </c>
      <c r="B38" s="20" t="s">
        <v>51</v>
      </c>
      <c r="C38" s="20">
        <v>19982100</v>
      </c>
      <c r="D38" s="20" t="s">
        <v>52</v>
      </c>
      <c r="E38" s="79">
        <v>70</v>
      </c>
      <c r="F38" s="20" t="s">
        <v>244</v>
      </c>
      <c r="G38" s="21">
        <v>43119</v>
      </c>
      <c r="H38" s="20">
        <v>25146</v>
      </c>
      <c r="I38" s="68">
        <v>7545.12</v>
      </c>
      <c r="J38" s="71">
        <v>7545.12</v>
      </c>
      <c r="K38" s="87"/>
      <c r="L38" s="87"/>
      <c r="M38" s="86">
        <f>I38-K38-L38</f>
        <v>7545.12</v>
      </c>
    </row>
    <row r="39" spans="1:13" ht="16.5" thickBot="1">
      <c r="A39" s="74">
        <v>32</v>
      </c>
      <c r="B39" s="20" t="s">
        <v>63</v>
      </c>
      <c r="C39" s="20">
        <v>19982151</v>
      </c>
      <c r="D39" s="20" t="s">
        <v>64</v>
      </c>
      <c r="E39" s="77">
        <v>26</v>
      </c>
      <c r="F39" s="20" t="s">
        <v>250</v>
      </c>
      <c r="G39" s="21">
        <v>43119</v>
      </c>
      <c r="H39" s="20">
        <v>25152</v>
      </c>
      <c r="I39" s="68">
        <v>7764.24</v>
      </c>
      <c r="J39" s="71">
        <v>7764.24</v>
      </c>
      <c r="K39" s="87"/>
      <c r="L39" s="87"/>
      <c r="M39" s="86">
        <f>I39-K39-L39</f>
        <v>7764.24</v>
      </c>
    </row>
    <row r="40" spans="1:13" ht="16.5" thickBot="1">
      <c r="A40" s="74">
        <v>121</v>
      </c>
      <c r="B40" s="20" t="s">
        <v>363</v>
      </c>
      <c r="C40" s="20">
        <v>31107660</v>
      </c>
      <c r="D40" s="20" t="s">
        <v>187</v>
      </c>
      <c r="E40" s="77">
        <v>190</v>
      </c>
      <c r="F40" s="20" t="s">
        <v>324</v>
      </c>
      <c r="G40" s="21">
        <v>43119</v>
      </c>
      <c r="H40" s="20">
        <v>25241</v>
      </c>
      <c r="I40" s="68">
        <v>7786.68</v>
      </c>
      <c r="J40" s="71">
        <v>7786.68</v>
      </c>
      <c r="K40" s="87"/>
      <c r="L40" s="87"/>
      <c r="M40" s="86">
        <f>I40-K40-L40</f>
        <v>7786.68</v>
      </c>
    </row>
    <row r="41" spans="1:13" s="13" customFormat="1" ht="16.5" thickBot="1">
      <c r="A41" s="74">
        <v>69</v>
      </c>
      <c r="B41" s="20" t="s">
        <v>112</v>
      </c>
      <c r="C41" s="20">
        <v>32753295</v>
      </c>
      <c r="D41" s="20" t="s">
        <v>113</v>
      </c>
      <c r="E41" s="77">
        <v>251</v>
      </c>
      <c r="F41" s="20" t="s">
        <v>233</v>
      </c>
      <c r="G41" s="21">
        <v>43119</v>
      </c>
      <c r="H41" s="20">
        <v>25189</v>
      </c>
      <c r="I41" s="68">
        <v>7895.69</v>
      </c>
      <c r="J41" s="71">
        <v>7895.69</v>
      </c>
      <c r="K41" s="87"/>
      <c r="L41" s="87"/>
      <c r="M41" s="86">
        <f>I41-K41-L41</f>
        <v>7895.69</v>
      </c>
    </row>
    <row r="42" spans="1:13" ht="16.5" thickBot="1">
      <c r="A42" s="74">
        <v>2</v>
      </c>
      <c r="B42" s="20" t="s">
        <v>15</v>
      </c>
      <c r="C42" s="20">
        <v>16653529</v>
      </c>
      <c r="D42" s="20" t="s">
        <v>16</v>
      </c>
      <c r="E42" s="77">
        <v>123</v>
      </c>
      <c r="F42" s="20" t="s">
        <v>221</v>
      </c>
      <c r="G42" s="21">
        <v>43119</v>
      </c>
      <c r="H42" s="20">
        <v>25122</v>
      </c>
      <c r="I42" s="68">
        <v>7900.46</v>
      </c>
      <c r="J42" s="71">
        <v>7900.46</v>
      </c>
      <c r="K42" s="87"/>
      <c r="L42" s="87"/>
      <c r="M42" s="86">
        <f>I42-K42-L42</f>
        <v>7900.46</v>
      </c>
    </row>
    <row r="43" spans="1:13" ht="16.5" thickBot="1">
      <c r="A43" s="74">
        <v>31</v>
      </c>
      <c r="B43" s="20" t="s">
        <v>61</v>
      </c>
      <c r="C43" s="20">
        <v>19459501</v>
      </c>
      <c r="D43" s="20" t="s">
        <v>62</v>
      </c>
      <c r="E43" s="77">
        <v>27</v>
      </c>
      <c r="F43" s="20" t="s">
        <v>249</v>
      </c>
      <c r="G43" s="21">
        <v>43119</v>
      </c>
      <c r="H43" s="20">
        <v>25151</v>
      </c>
      <c r="I43" s="68">
        <v>7923.3</v>
      </c>
      <c r="J43" s="71">
        <v>7923.3</v>
      </c>
      <c r="K43" s="87"/>
      <c r="L43" s="87"/>
      <c r="M43" s="86">
        <f>I43-K43-L43</f>
        <v>7923.3</v>
      </c>
    </row>
    <row r="44" spans="1:13" ht="16.5" thickBot="1">
      <c r="A44" s="74">
        <v>63</v>
      </c>
      <c r="B44" s="20" t="s">
        <v>103</v>
      </c>
      <c r="C44" s="20">
        <v>34556214</v>
      </c>
      <c r="D44" s="20" t="s">
        <v>104</v>
      </c>
      <c r="E44" s="77">
        <v>320</v>
      </c>
      <c r="F44" s="20" t="s">
        <v>277</v>
      </c>
      <c r="G44" s="21">
        <v>43119</v>
      </c>
      <c r="H44" s="20">
        <v>25183</v>
      </c>
      <c r="I44" s="68">
        <v>8531.6</v>
      </c>
      <c r="J44" s="71">
        <v>8531.6</v>
      </c>
      <c r="K44" s="87"/>
      <c r="L44" s="87"/>
      <c r="M44" s="86">
        <f>I44-K44-L44</f>
        <v>8531.6</v>
      </c>
    </row>
    <row r="45" spans="1:13" ht="16.5" thickBot="1">
      <c r="A45" s="74">
        <v>33</v>
      </c>
      <c r="B45" s="20" t="s">
        <v>65</v>
      </c>
      <c r="C45" s="20">
        <v>19540184</v>
      </c>
      <c r="D45" s="20" t="s">
        <v>66</v>
      </c>
      <c r="E45" s="77">
        <v>44</v>
      </c>
      <c r="F45" s="20" t="s">
        <v>251</v>
      </c>
      <c r="G45" s="21">
        <v>43119</v>
      </c>
      <c r="H45" s="20">
        <v>25153</v>
      </c>
      <c r="I45" s="68">
        <v>8634.78</v>
      </c>
      <c r="J45" s="71">
        <v>8634.78</v>
      </c>
      <c r="K45" s="87"/>
      <c r="L45" s="87"/>
      <c r="M45" s="86">
        <f>I45-K45-L45</f>
        <v>8634.78</v>
      </c>
    </row>
    <row r="46" spans="1:13" ht="16.5" thickBot="1">
      <c r="A46" s="74">
        <v>91</v>
      </c>
      <c r="B46" s="20" t="s">
        <v>147</v>
      </c>
      <c r="C46" s="20">
        <v>37095905</v>
      </c>
      <c r="D46" s="20" t="s">
        <v>148</v>
      </c>
      <c r="E46" s="77">
        <v>340</v>
      </c>
      <c r="F46" s="20" t="s">
        <v>301</v>
      </c>
      <c r="G46" s="21">
        <v>43119</v>
      </c>
      <c r="H46" s="20">
        <v>25211</v>
      </c>
      <c r="I46" s="68">
        <v>8743.68</v>
      </c>
      <c r="J46" s="71">
        <v>8743.68</v>
      </c>
      <c r="K46" s="87"/>
      <c r="L46" s="87"/>
      <c r="M46" s="86">
        <f>I46-K46-L46</f>
        <v>8743.68</v>
      </c>
    </row>
    <row r="47" spans="1:13" s="13" customFormat="1" ht="16.5" thickBot="1">
      <c r="A47" s="74">
        <v>62</v>
      </c>
      <c r="B47" s="20" t="s">
        <v>101</v>
      </c>
      <c r="C47" s="20">
        <v>15997699</v>
      </c>
      <c r="D47" s="20" t="s">
        <v>102</v>
      </c>
      <c r="E47" s="77">
        <v>322</v>
      </c>
      <c r="F47" s="20" t="s">
        <v>277</v>
      </c>
      <c r="G47" s="21">
        <v>43119</v>
      </c>
      <c r="H47" s="20">
        <v>25182</v>
      </c>
      <c r="I47" s="68">
        <v>8806.05</v>
      </c>
      <c r="J47" s="71">
        <v>8806.05</v>
      </c>
      <c r="K47" s="87"/>
      <c r="L47" s="87"/>
      <c r="M47" s="86">
        <f>I47-K47-L47</f>
        <v>8806.05</v>
      </c>
    </row>
    <row r="48" spans="1:13" ht="16.5" thickBot="1">
      <c r="A48" s="74">
        <v>107</v>
      </c>
      <c r="B48" s="20" t="s">
        <v>173</v>
      </c>
      <c r="C48" s="20">
        <v>33101958</v>
      </c>
      <c r="D48" s="20" t="s">
        <v>174</v>
      </c>
      <c r="E48" s="77">
        <v>332</v>
      </c>
      <c r="F48" s="20" t="s">
        <v>235</v>
      </c>
      <c r="G48" s="21">
        <v>43119</v>
      </c>
      <c r="H48" s="20">
        <v>25227</v>
      </c>
      <c r="I48" s="68">
        <v>9213.05</v>
      </c>
      <c r="J48" s="71">
        <v>9213.05</v>
      </c>
      <c r="K48" s="87"/>
      <c r="L48" s="87"/>
      <c r="M48" s="86">
        <f>I48-K48-L48</f>
        <v>9213.05</v>
      </c>
    </row>
    <row r="49" spans="1:13" ht="16.5" thickBot="1">
      <c r="A49" s="74">
        <v>24</v>
      </c>
      <c r="B49" s="20" t="s">
        <v>357</v>
      </c>
      <c r="C49" s="20">
        <v>34024772</v>
      </c>
      <c r="D49" s="20" t="s">
        <v>48</v>
      </c>
      <c r="E49" s="77">
        <v>292</v>
      </c>
      <c r="F49" s="20" t="s">
        <v>242</v>
      </c>
      <c r="G49" s="21">
        <v>43119</v>
      </c>
      <c r="H49" s="20">
        <v>25144</v>
      </c>
      <c r="I49" s="68">
        <v>9236.92</v>
      </c>
      <c r="J49" s="71">
        <v>9236.92</v>
      </c>
      <c r="K49" s="87"/>
      <c r="L49" s="87"/>
      <c r="M49" s="86">
        <f>I49-K49-L49</f>
        <v>9236.92</v>
      </c>
    </row>
    <row r="50" spans="1:13" ht="16.5" thickBot="1">
      <c r="A50" s="74">
        <v>12</v>
      </c>
      <c r="B50" s="20" t="s">
        <v>332</v>
      </c>
      <c r="C50" s="20">
        <v>28501133</v>
      </c>
      <c r="D50" s="20" t="s">
        <v>30</v>
      </c>
      <c r="E50" s="77">
        <v>283</v>
      </c>
      <c r="F50" s="20" t="s">
        <v>231</v>
      </c>
      <c r="G50" s="21">
        <v>43119</v>
      </c>
      <c r="H50" s="20">
        <v>25132</v>
      </c>
      <c r="I50" s="68">
        <v>9554.6</v>
      </c>
      <c r="J50" s="71">
        <v>9554.6</v>
      </c>
      <c r="K50" s="87"/>
      <c r="L50" s="87"/>
      <c r="M50" s="86">
        <f>I50-K50-L50</f>
        <v>9554.6</v>
      </c>
    </row>
    <row r="51" spans="1:13" ht="16.5" thickBot="1">
      <c r="A51" s="74">
        <v>44</v>
      </c>
      <c r="B51" s="20" t="s">
        <v>345</v>
      </c>
      <c r="C51" s="20">
        <v>19903930</v>
      </c>
      <c r="D51" s="20" t="s">
        <v>77</v>
      </c>
      <c r="E51" s="77">
        <v>108</v>
      </c>
      <c r="F51" s="20" t="s">
        <v>261</v>
      </c>
      <c r="G51" s="21">
        <v>43119</v>
      </c>
      <c r="H51" s="20">
        <v>25164</v>
      </c>
      <c r="I51" s="68">
        <v>9626.32</v>
      </c>
      <c r="J51" s="71">
        <v>9626.32</v>
      </c>
      <c r="K51" s="87"/>
      <c r="L51" s="87"/>
      <c r="M51" s="86">
        <f>I51-K51-L51</f>
        <v>9626.32</v>
      </c>
    </row>
    <row r="52" spans="1:13" ht="16.5" thickBot="1">
      <c r="A52" s="74">
        <v>47</v>
      </c>
      <c r="B52" s="20" t="s">
        <v>81</v>
      </c>
      <c r="C52" s="20">
        <v>9205492</v>
      </c>
      <c r="D52" s="20" t="s">
        <v>82</v>
      </c>
      <c r="E52" s="77">
        <v>196</v>
      </c>
      <c r="F52" s="20" t="s">
        <v>263</v>
      </c>
      <c r="G52" s="21">
        <v>43119</v>
      </c>
      <c r="H52" s="20">
        <v>25167</v>
      </c>
      <c r="I52" s="68">
        <v>9770.64</v>
      </c>
      <c r="J52" s="71">
        <v>9770.64</v>
      </c>
      <c r="K52" s="87"/>
      <c r="L52" s="87"/>
      <c r="M52" s="86">
        <f>I52-K52-L52</f>
        <v>9770.64</v>
      </c>
    </row>
    <row r="53" spans="1:13" ht="16.5" thickBot="1">
      <c r="A53" s="74">
        <v>35</v>
      </c>
      <c r="B53" s="20" t="s">
        <v>336</v>
      </c>
      <c r="C53" s="20">
        <v>19631231</v>
      </c>
      <c r="D53" s="20" t="s">
        <v>68</v>
      </c>
      <c r="E53" s="77">
        <v>34</v>
      </c>
      <c r="F53" s="20" t="s">
        <v>240</v>
      </c>
      <c r="G53" s="21">
        <v>43119</v>
      </c>
      <c r="H53" s="20">
        <v>25155</v>
      </c>
      <c r="I53" s="68">
        <v>9859.3</v>
      </c>
      <c r="J53" s="71">
        <v>9859.3</v>
      </c>
      <c r="K53" s="87"/>
      <c r="L53" s="87"/>
      <c r="M53" s="86">
        <f>I53-K53-L53</f>
        <v>9859.3</v>
      </c>
    </row>
    <row r="54" spans="1:13" ht="16.5" thickBot="1">
      <c r="A54" s="74">
        <v>72</v>
      </c>
      <c r="B54" s="20" t="s">
        <v>197</v>
      </c>
      <c r="C54" s="20">
        <v>17994176</v>
      </c>
      <c r="D54" s="20" t="s">
        <v>198</v>
      </c>
      <c r="E54" s="77">
        <v>293</v>
      </c>
      <c r="F54" s="20" t="s">
        <v>283</v>
      </c>
      <c r="G54" s="21">
        <v>43119</v>
      </c>
      <c r="H54" s="20">
        <v>25192</v>
      </c>
      <c r="I54" s="68">
        <v>9893.14</v>
      </c>
      <c r="J54" s="71">
        <v>9893.14</v>
      </c>
      <c r="K54" s="87"/>
      <c r="L54" s="87"/>
      <c r="M54" s="86">
        <f>I54-K54-L54</f>
        <v>9893.14</v>
      </c>
    </row>
    <row r="55" spans="1:13" ht="16.5" thickBot="1">
      <c r="A55" s="74">
        <v>94</v>
      </c>
      <c r="B55" s="20" t="s">
        <v>151</v>
      </c>
      <c r="C55" s="20">
        <v>29245270</v>
      </c>
      <c r="D55" s="20" t="s">
        <v>152</v>
      </c>
      <c r="E55" s="79">
        <v>180</v>
      </c>
      <c r="F55" s="20" t="s">
        <v>304</v>
      </c>
      <c r="G55" s="21">
        <v>43119</v>
      </c>
      <c r="H55" s="20">
        <v>25214</v>
      </c>
      <c r="I55" s="68">
        <v>10030.57</v>
      </c>
      <c r="J55" s="71">
        <v>10030.57</v>
      </c>
      <c r="K55" s="87"/>
      <c r="L55" s="87"/>
      <c r="M55" s="86">
        <f>I55-K55-L55</f>
        <v>10030.57</v>
      </c>
    </row>
    <row r="56" spans="1:13" ht="27" thickBot="1">
      <c r="A56" s="74">
        <v>45</v>
      </c>
      <c r="B56" s="101" t="s">
        <v>346</v>
      </c>
      <c r="C56" s="20">
        <v>24218089</v>
      </c>
      <c r="D56" s="20" t="s">
        <v>78</v>
      </c>
      <c r="E56" s="77">
        <v>246</v>
      </c>
      <c r="F56" s="20" t="s">
        <v>262</v>
      </c>
      <c r="G56" s="21">
        <v>43119</v>
      </c>
      <c r="H56" s="20">
        <v>25165</v>
      </c>
      <c r="I56" s="68">
        <v>10226.48</v>
      </c>
      <c r="J56" s="71">
        <v>10226.48</v>
      </c>
      <c r="K56" s="87"/>
      <c r="L56" s="87"/>
      <c r="M56" s="86">
        <f>I56-K56-L56</f>
        <v>10226.48</v>
      </c>
    </row>
    <row r="57" spans="1:13" s="13" customFormat="1" ht="16.5" thickBot="1">
      <c r="A57" s="74">
        <v>71</v>
      </c>
      <c r="B57" s="20" t="s">
        <v>195</v>
      </c>
      <c r="C57" s="20">
        <v>29834217</v>
      </c>
      <c r="D57" s="20" t="s">
        <v>196</v>
      </c>
      <c r="E57" s="77">
        <v>298</v>
      </c>
      <c r="F57" s="20" t="s">
        <v>282</v>
      </c>
      <c r="G57" s="21">
        <v>43119</v>
      </c>
      <c r="H57" s="20">
        <v>25191</v>
      </c>
      <c r="I57" s="68">
        <v>10322.22</v>
      </c>
      <c r="J57" s="71">
        <v>10322.22</v>
      </c>
      <c r="K57" s="87"/>
      <c r="L57" s="87"/>
      <c r="M57" s="86">
        <f>I57-K57-L57</f>
        <v>10322.22</v>
      </c>
    </row>
    <row r="58" spans="1:13" ht="16.5" thickBot="1">
      <c r="A58" s="74">
        <v>36</v>
      </c>
      <c r="B58" s="20" t="s">
        <v>337</v>
      </c>
      <c r="C58" s="20">
        <v>19301420</v>
      </c>
      <c r="D58" s="20" t="s">
        <v>69</v>
      </c>
      <c r="E58" s="77">
        <v>193</v>
      </c>
      <c r="F58" s="20" t="s">
        <v>254</v>
      </c>
      <c r="G58" s="21">
        <v>43119</v>
      </c>
      <c r="H58" s="20">
        <v>25156</v>
      </c>
      <c r="I58" s="68">
        <v>10717.08</v>
      </c>
      <c r="J58" s="71">
        <v>10717.08</v>
      </c>
      <c r="K58" s="87"/>
      <c r="L58" s="87"/>
      <c r="M58" s="86">
        <f>I58-K58-L58</f>
        <v>10717.08</v>
      </c>
    </row>
    <row r="59" spans="1:13" ht="16.5" thickBot="1">
      <c r="A59" s="74">
        <v>40</v>
      </c>
      <c r="B59" s="20" t="s">
        <v>341</v>
      </c>
      <c r="C59" s="20">
        <v>28075054</v>
      </c>
      <c r="D59" s="20" t="s">
        <v>73</v>
      </c>
      <c r="E59" s="77">
        <v>168</v>
      </c>
      <c r="F59" s="20" t="s">
        <v>258</v>
      </c>
      <c r="G59" s="21">
        <v>43119</v>
      </c>
      <c r="H59" s="20">
        <v>25160</v>
      </c>
      <c r="I59" s="68">
        <v>11018.3</v>
      </c>
      <c r="J59" s="71">
        <v>11018.3</v>
      </c>
      <c r="K59" s="87"/>
      <c r="L59" s="87"/>
      <c r="M59" s="86">
        <f>I59-K59-L59</f>
        <v>11018.3</v>
      </c>
    </row>
    <row r="60" spans="1:13" ht="16.5" thickBot="1">
      <c r="A60" s="74">
        <v>43</v>
      </c>
      <c r="B60" s="20" t="s">
        <v>344</v>
      </c>
      <c r="C60" s="20">
        <v>20069618</v>
      </c>
      <c r="D60" s="20" t="s">
        <v>76</v>
      </c>
      <c r="E60" s="77">
        <v>35</v>
      </c>
      <c r="F60" s="20" t="s">
        <v>243</v>
      </c>
      <c r="G60" s="21">
        <v>43119</v>
      </c>
      <c r="H60" s="20">
        <v>25163</v>
      </c>
      <c r="I60" s="68">
        <v>11148.19</v>
      </c>
      <c r="J60" s="71">
        <v>11148.19</v>
      </c>
      <c r="K60" s="87"/>
      <c r="L60" s="87"/>
      <c r="M60" s="86">
        <f>I60-K60-L60</f>
        <v>11148.19</v>
      </c>
    </row>
    <row r="61" spans="1:13" ht="16.5" thickBot="1">
      <c r="A61" s="74">
        <v>29</v>
      </c>
      <c r="B61" s="20" t="s">
        <v>57</v>
      </c>
      <c r="C61" s="20">
        <v>20070809</v>
      </c>
      <c r="D61" s="20" t="s">
        <v>58</v>
      </c>
      <c r="E61" s="77">
        <v>86</v>
      </c>
      <c r="F61" s="20" t="s">
        <v>247</v>
      </c>
      <c r="G61" s="21">
        <v>43119</v>
      </c>
      <c r="H61" s="20">
        <v>25149</v>
      </c>
      <c r="I61" s="68">
        <v>11342.5</v>
      </c>
      <c r="J61" s="71">
        <v>11342.5</v>
      </c>
      <c r="K61" s="87"/>
      <c r="L61" s="87"/>
      <c r="M61" s="86">
        <f>I61-K61-L61</f>
        <v>11342.5</v>
      </c>
    </row>
    <row r="62" spans="1:13" ht="16.5" thickBot="1">
      <c r="A62" s="74">
        <v>14</v>
      </c>
      <c r="B62" s="20" t="s">
        <v>32</v>
      </c>
      <c r="C62" s="20">
        <v>34048747</v>
      </c>
      <c r="D62" s="20" t="s">
        <v>33</v>
      </c>
      <c r="E62" s="77">
        <v>282</v>
      </c>
      <c r="F62" s="20" t="s">
        <v>233</v>
      </c>
      <c r="G62" s="21">
        <v>43119</v>
      </c>
      <c r="H62" s="20">
        <v>25134</v>
      </c>
      <c r="I62" s="68">
        <v>11377.52</v>
      </c>
      <c r="J62" s="71">
        <v>11377.52</v>
      </c>
      <c r="K62" s="87"/>
      <c r="L62" s="87"/>
      <c r="M62" s="86">
        <f>I62-K62-L62</f>
        <v>11377.52</v>
      </c>
    </row>
    <row r="63" spans="1:13" ht="16.5" thickBot="1">
      <c r="A63" s="74">
        <v>83</v>
      </c>
      <c r="B63" s="20" t="s">
        <v>292</v>
      </c>
      <c r="C63" s="20">
        <v>18564487</v>
      </c>
      <c r="D63" s="20" t="s">
        <v>136</v>
      </c>
      <c r="E63" s="77">
        <v>179</v>
      </c>
      <c r="F63" s="20" t="s">
        <v>293</v>
      </c>
      <c r="G63" s="21">
        <v>43119</v>
      </c>
      <c r="H63" s="20">
        <v>25203</v>
      </c>
      <c r="I63" s="68">
        <v>11382.62</v>
      </c>
      <c r="J63" s="71">
        <v>11382.62</v>
      </c>
      <c r="K63" s="87"/>
      <c r="L63" s="87"/>
      <c r="M63" s="86">
        <f>I63-K63-L63</f>
        <v>11382.62</v>
      </c>
    </row>
    <row r="64" spans="1:13" ht="16.5" thickBot="1">
      <c r="A64" s="74">
        <v>90</v>
      </c>
      <c r="B64" s="20" t="s">
        <v>200</v>
      </c>
      <c r="C64" s="20">
        <v>5919324</v>
      </c>
      <c r="D64" s="20" t="s">
        <v>201</v>
      </c>
      <c r="E64" s="79">
        <v>134</v>
      </c>
      <c r="F64" s="20" t="s">
        <v>300</v>
      </c>
      <c r="G64" s="21">
        <v>43119</v>
      </c>
      <c r="H64" s="20">
        <v>25210</v>
      </c>
      <c r="I64" s="68">
        <v>11552.64</v>
      </c>
      <c r="J64" s="71">
        <v>11552.64</v>
      </c>
      <c r="K64" s="87"/>
      <c r="L64" s="87"/>
      <c r="M64" s="86">
        <f>I64-K64-L64</f>
        <v>11552.64</v>
      </c>
    </row>
    <row r="65" spans="1:13" ht="16.5" thickBot="1">
      <c r="A65" s="74">
        <v>7</v>
      </c>
      <c r="B65" s="20" t="s">
        <v>24</v>
      </c>
      <c r="C65" s="20">
        <v>28993508</v>
      </c>
      <c r="D65" s="20" t="s">
        <v>25</v>
      </c>
      <c r="E65" s="77">
        <v>176</v>
      </c>
      <c r="F65" s="20" t="s">
        <v>226</v>
      </c>
      <c r="G65" s="21">
        <v>43119</v>
      </c>
      <c r="H65" s="20">
        <v>25127</v>
      </c>
      <c r="I65" s="68">
        <v>11564.52</v>
      </c>
      <c r="J65" s="71">
        <v>11564.52</v>
      </c>
      <c r="K65" s="87"/>
      <c r="L65" s="87"/>
      <c r="M65" s="86">
        <f>I65-K65-L65</f>
        <v>11564.52</v>
      </c>
    </row>
    <row r="66" spans="1:13" ht="16.5" thickBot="1">
      <c r="A66" s="74">
        <v>39</v>
      </c>
      <c r="B66" s="20" t="s">
        <v>340</v>
      </c>
      <c r="C66" s="20">
        <v>23657523</v>
      </c>
      <c r="D66" s="20" t="s">
        <v>72</v>
      </c>
      <c r="E66" s="77">
        <v>122</v>
      </c>
      <c r="F66" s="20" t="s">
        <v>257</v>
      </c>
      <c r="G66" s="21">
        <v>43119</v>
      </c>
      <c r="H66" s="20">
        <v>25159</v>
      </c>
      <c r="I66" s="68">
        <v>11813.47</v>
      </c>
      <c r="J66" s="71">
        <v>11813.47</v>
      </c>
      <c r="K66" s="87"/>
      <c r="L66" s="87"/>
      <c r="M66" s="86">
        <f>I66-K66-L66</f>
        <v>11813.47</v>
      </c>
    </row>
    <row r="67" spans="1:13" ht="16.5" thickBot="1">
      <c r="A67" s="74">
        <v>22</v>
      </c>
      <c r="B67" s="20" t="s">
        <v>45</v>
      </c>
      <c r="C67" s="20">
        <v>32094151</v>
      </c>
      <c r="D67" s="20" t="s">
        <v>46</v>
      </c>
      <c r="E67" s="77">
        <v>248</v>
      </c>
      <c r="F67" s="20" t="s">
        <v>240</v>
      </c>
      <c r="G67" s="21">
        <v>43119</v>
      </c>
      <c r="H67" s="20">
        <v>25142</v>
      </c>
      <c r="I67" s="68">
        <v>11852.72</v>
      </c>
      <c r="J67" s="71">
        <v>11852.72</v>
      </c>
      <c r="K67" s="87"/>
      <c r="L67" s="87"/>
      <c r="M67" s="86">
        <f>I67-K67-L67</f>
        <v>11852.72</v>
      </c>
    </row>
    <row r="68" spans="1:13" ht="16.5" thickBot="1">
      <c r="A68" s="74">
        <v>48</v>
      </c>
      <c r="B68" s="20" t="s">
        <v>83</v>
      </c>
      <c r="C68" s="20">
        <v>29641232</v>
      </c>
      <c r="D68" s="20" t="s">
        <v>84</v>
      </c>
      <c r="E68" s="77">
        <v>200</v>
      </c>
      <c r="F68" s="20" t="s">
        <v>264</v>
      </c>
      <c r="G68" s="21">
        <v>43119</v>
      </c>
      <c r="H68" s="20">
        <v>25168</v>
      </c>
      <c r="I68" s="68">
        <v>12415.92</v>
      </c>
      <c r="J68" s="71">
        <v>12415.92</v>
      </c>
      <c r="K68" s="87"/>
      <c r="L68" s="87"/>
      <c r="M68" s="86">
        <f>I68-K68-L68</f>
        <v>12415.92</v>
      </c>
    </row>
    <row r="69" spans="1:13" ht="16.5" thickBot="1">
      <c r="A69" s="74">
        <v>37</v>
      </c>
      <c r="B69" s="20" t="s">
        <v>338</v>
      </c>
      <c r="C69" s="20">
        <v>19842964</v>
      </c>
      <c r="D69" s="20" t="s">
        <v>70</v>
      </c>
      <c r="E69" s="77">
        <v>20</v>
      </c>
      <c r="F69" s="20" t="s">
        <v>255</v>
      </c>
      <c r="G69" s="21">
        <v>43119</v>
      </c>
      <c r="H69" s="20">
        <v>25157</v>
      </c>
      <c r="I69" s="68">
        <v>12686.26</v>
      </c>
      <c r="J69" s="71">
        <v>12686.26</v>
      </c>
      <c r="K69" s="87"/>
      <c r="L69" s="87"/>
      <c r="M69" s="86">
        <f>I69-K69-L69</f>
        <v>12686.26</v>
      </c>
    </row>
    <row r="70" spans="1:13" ht="16.5" thickBot="1">
      <c r="A70" s="74">
        <v>8</v>
      </c>
      <c r="B70" s="20" t="s">
        <v>227</v>
      </c>
      <c r="C70" s="20">
        <v>25616503</v>
      </c>
      <c r="D70" s="20" t="s">
        <v>26</v>
      </c>
      <c r="E70" s="77">
        <v>166</v>
      </c>
      <c r="F70" s="20" t="s">
        <v>228</v>
      </c>
      <c r="G70" s="21">
        <v>43119</v>
      </c>
      <c r="H70" s="20">
        <v>25128</v>
      </c>
      <c r="I70" s="68">
        <v>12756.48</v>
      </c>
      <c r="J70" s="71">
        <v>12756.48</v>
      </c>
      <c r="K70" s="87"/>
      <c r="L70" s="87"/>
      <c r="M70" s="86">
        <f>I70-K70-L70</f>
        <v>12756.48</v>
      </c>
    </row>
    <row r="71" spans="1:13" ht="27" thickBot="1">
      <c r="A71" s="74">
        <v>55</v>
      </c>
      <c r="B71" s="101" t="s">
        <v>351</v>
      </c>
      <c r="C71" s="20">
        <v>34214386</v>
      </c>
      <c r="D71" s="20" t="s">
        <v>88</v>
      </c>
      <c r="E71" s="77">
        <v>288</v>
      </c>
      <c r="F71" s="20" t="s">
        <v>271</v>
      </c>
      <c r="G71" s="21">
        <v>43119</v>
      </c>
      <c r="H71" s="20">
        <v>25175</v>
      </c>
      <c r="I71" s="68">
        <v>12988.8</v>
      </c>
      <c r="J71" s="71">
        <v>12988.8</v>
      </c>
      <c r="K71" s="87"/>
      <c r="L71" s="87"/>
      <c r="M71" s="104">
        <f>I71-K71-L71</f>
        <v>12988.8</v>
      </c>
    </row>
    <row r="72" spans="1:13" s="13" customFormat="1" ht="16.5" thickBot="1">
      <c r="A72" s="91">
        <v>113</v>
      </c>
      <c r="B72" s="92" t="s">
        <v>359</v>
      </c>
      <c r="C72" s="92">
        <v>4288080</v>
      </c>
      <c r="D72" s="92" t="s">
        <v>85</v>
      </c>
      <c r="E72" s="105">
        <v>1</v>
      </c>
      <c r="F72" s="92" t="s">
        <v>358</v>
      </c>
      <c r="G72" s="94">
        <v>43119</v>
      </c>
      <c r="H72" s="92">
        <v>25233</v>
      </c>
      <c r="I72" s="95">
        <v>12992.18</v>
      </c>
      <c r="J72" s="96"/>
      <c r="K72" s="97"/>
      <c r="L72" s="97"/>
      <c r="M72" s="104">
        <f>I71+I72</f>
        <v>25980.98</v>
      </c>
    </row>
    <row r="73" spans="1:13" ht="16.5" thickBot="1">
      <c r="A73" s="74">
        <v>4</v>
      </c>
      <c r="B73" s="20" t="s">
        <v>19</v>
      </c>
      <c r="C73" s="20">
        <v>16763602</v>
      </c>
      <c r="D73" s="20" t="s">
        <v>20</v>
      </c>
      <c r="E73" s="77">
        <v>89</v>
      </c>
      <c r="F73" s="20" t="s">
        <v>223</v>
      </c>
      <c r="G73" s="21">
        <v>43119</v>
      </c>
      <c r="H73" s="20">
        <v>25124</v>
      </c>
      <c r="I73" s="68">
        <v>13596</v>
      </c>
      <c r="J73" s="71">
        <v>13596</v>
      </c>
      <c r="K73" s="87"/>
      <c r="L73" s="87"/>
      <c r="M73" s="86">
        <f>I73-K73-L73</f>
        <v>13596</v>
      </c>
    </row>
    <row r="74" spans="1:13" ht="16.5" thickBot="1">
      <c r="A74" s="74">
        <v>9</v>
      </c>
      <c r="B74" s="20" t="s">
        <v>333</v>
      </c>
      <c r="C74" s="20">
        <v>29368206</v>
      </c>
      <c r="D74" s="20" t="s">
        <v>27</v>
      </c>
      <c r="E74" s="77">
        <v>285</v>
      </c>
      <c r="F74" s="20" t="s">
        <v>229</v>
      </c>
      <c r="G74" s="21">
        <v>43119</v>
      </c>
      <c r="H74" s="20">
        <v>25129</v>
      </c>
      <c r="I74" s="68">
        <v>13743.84</v>
      </c>
      <c r="J74" s="71">
        <v>13743.84</v>
      </c>
      <c r="K74" s="87"/>
      <c r="L74" s="87"/>
      <c r="M74" s="86">
        <f>I74-K74-L74</f>
        <v>13743.84</v>
      </c>
    </row>
    <row r="75" spans="1:13" ht="27" thickBot="1">
      <c r="A75" s="74">
        <v>5</v>
      </c>
      <c r="B75" s="101" t="s">
        <v>360</v>
      </c>
      <c r="C75" s="20">
        <v>34126764</v>
      </c>
      <c r="D75" s="20" t="s">
        <v>21</v>
      </c>
      <c r="E75" s="77">
        <v>280</v>
      </c>
      <c r="F75" s="20" t="s">
        <v>224</v>
      </c>
      <c r="G75" s="21">
        <v>43119</v>
      </c>
      <c r="H75" s="20">
        <v>25125</v>
      </c>
      <c r="I75" s="68">
        <v>14324.64</v>
      </c>
      <c r="J75" s="71">
        <v>14324.64</v>
      </c>
      <c r="K75" s="87"/>
      <c r="L75" s="87"/>
      <c r="M75" s="86">
        <f>I75-K75-L75</f>
        <v>14324.64</v>
      </c>
    </row>
    <row r="76" spans="1:13" ht="16.5" thickBot="1">
      <c r="A76" s="74">
        <v>41</v>
      </c>
      <c r="B76" s="20" t="s">
        <v>342</v>
      </c>
      <c r="C76" s="20">
        <v>19904196</v>
      </c>
      <c r="D76" s="20" t="s">
        <v>74</v>
      </c>
      <c r="E76" s="77">
        <v>25</v>
      </c>
      <c r="F76" s="20" t="s">
        <v>259</v>
      </c>
      <c r="G76" s="21">
        <v>43119</v>
      </c>
      <c r="H76" s="20">
        <v>25161</v>
      </c>
      <c r="I76" s="68">
        <v>14421.79</v>
      </c>
      <c r="J76" s="71">
        <v>14421.79</v>
      </c>
      <c r="K76" s="87"/>
      <c r="L76" s="87"/>
      <c r="M76" s="86">
        <f>I76-K76-L76</f>
        <v>14421.79</v>
      </c>
    </row>
    <row r="77" spans="1:13" s="15" customFormat="1" ht="16.5" thickBot="1">
      <c r="A77" s="74">
        <v>116</v>
      </c>
      <c r="B77" s="20" t="s">
        <v>356</v>
      </c>
      <c r="C77" s="20">
        <v>4288268</v>
      </c>
      <c r="D77" s="20" t="s">
        <v>180</v>
      </c>
      <c r="E77" s="77">
        <v>257</v>
      </c>
      <c r="F77" s="20" t="s">
        <v>319</v>
      </c>
      <c r="G77" s="21">
        <v>43119</v>
      </c>
      <c r="H77" s="20">
        <v>25236</v>
      </c>
      <c r="I77" s="68">
        <v>14723.9</v>
      </c>
      <c r="J77" s="71">
        <v>14723.9</v>
      </c>
      <c r="K77" s="87"/>
      <c r="L77" s="87"/>
      <c r="M77" s="86">
        <f>I77-K77-L77</f>
        <v>14723.9</v>
      </c>
    </row>
    <row r="78" spans="1:13" ht="16.5" thickBot="1">
      <c r="A78" s="74">
        <v>92</v>
      </c>
      <c r="B78" s="20" t="s">
        <v>149</v>
      </c>
      <c r="C78" s="20">
        <v>36420218</v>
      </c>
      <c r="D78" s="20" t="s">
        <v>150</v>
      </c>
      <c r="E78" s="77">
        <v>337</v>
      </c>
      <c r="F78" s="20" t="s">
        <v>302</v>
      </c>
      <c r="G78" s="21">
        <v>43119</v>
      </c>
      <c r="H78" s="20">
        <v>25212</v>
      </c>
      <c r="I78" s="68">
        <v>15090.24</v>
      </c>
      <c r="J78" s="71">
        <v>15090.24</v>
      </c>
      <c r="K78" s="87"/>
      <c r="L78" s="87"/>
      <c r="M78" s="86">
        <f>I78-K78-L78</f>
        <v>15090.24</v>
      </c>
    </row>
    <row r="79" spans="1:13" ht="16.5" thickBot="1">
      <c r="A79" s="74">
        <v>56</v>
      </c>
      <c r="B79" s="20" t="s">
        <v>89</v>
      </c>
      <c r="C79" s="20">
        <v>17676350</v>
      </c>
      <c r="D79" s="20" t="s">
        <v>90</v>
      </c>
      <c r="E79" s="77">
        <v>327</v>
      </c>
      <c r="F79" s="20" t="s">
        <v>272</v>
      </c>
      <c r="G79" s="21">
        <v>43119</v>
      </c>
      <c r="H79" s="20">
        <v>25176</v>
      </c>
      <c r="I79" s="68">
        <v>15704.48</v>
      </c>
      <c r="J79" s="71">
        <v>15704.48</v>
      </c>
      <c r="K79" s="87"/>
      <c r="L79" s="87"/>
      <c r="M79" s="86">
        <f>I79-K79-L79</f>
        <v>15704.48</v>
      </c>
    </row>
    <row r="80" spans="1:13" ht="16.5" thickBot="1">
      <c r="A80" s="74">
        <v>11</v>
      </c>
      <c r="B80" s="20" t="s">
        <v>331</v>
      </c>
      <c r="C80" s="20">
        <v>26710680</v>
      </c>
      <c r="D80" s="20" t="s">
        <v>29</v>
      </c>
      <c r="E80" s="77">
        <v>132</v>
      </c>
      <c r="F80" s="20" t="s">
        <v>225</v>
      </c>
      <c r="G80" s="21">
        <v>43119</v>
      </c>
      <c r="H80" s="20">
        <v>25131</v>
      </c>
      <c r="I80" s="68">
        <v>16032.19</v>
      </c>
      <c r="J80" s="71">
        <v>16032.19</v>
      </c>
      <c r="K80" s="87"/>
      <c r="L80" s="87"/>
      <c r="M80" s="86">
        <f>I80-K80-L80</f>
        <v>16032.19</v>
      </c>
    </row>
    <row r="81" spans="1:13" ht="16.5" customHeight="1" thickBot="1">
      <c r="A81" s="74">
        <v>102</v>
      </c>
      <c r="B81" s="20" t="s">
        <v>163</v>
      </c>
      <c r="C81" s="20">
        <v>15855643</v>
      </c>
      <c r="D81" s="20" t="s">
        <v>164</v>
      </c>
      <c r="E81" s="77">
        <v>42</v>
      </c>
      <c r="F81" s="20" t="s">
        <v>232</v>
      </c>
      <c r="G81" s="21">
        <v>43119</v>
      </c>
      <c r="H81" s="20">
        <v>25222</v>
      </c>
      <c r="I81" s="68">
        <v>16105.58</v>
      </c>
      <c r="J81" s="71">
        <v>16105.58</v>
      </c>
      <c r="K81" s="87"/>
      <c r="L81" s="87"/>
      <c r="M81" s="86">
        <f>I81-K81-L81</f>
        <v>16105.58</v>
      </c>
    </row>
    <row r="82" spans="1:13" ht="16.5" thickBot="1">
      <c r="A82" s="74">
        <v>93</v>
      </c>
      <c r="B82" s="20" t="s">
        <v>202</v>
      </c>
      <c r="C82" s="20">
        <v>26324779</v>
      </c>
      <c r="D82" s="20" t="s">
        <v>203</v>
      </c>
      <c r="E82" s="77">
        <v>202</v>
      </c>
      <c r="F82" s="20" t="s">
        <v>303</v>
      </c>
      <c r="G82" s="21">
        <v>43119</v>
      </c>
      <c r="H82" s="20">
        <v>25213</v>
      </c>
      <c r="I82" s="68">
        <v>16222.36</v>
      </c>
      <c r="J82" s="71">
        <v>16222.36</v>
      </c>
      <c r="K82" s="87"/>
      <c r="L82" s="87"/>
      <c r="M82" s="86">
        <f>I82-K82-L82</f>
        <v>16222.36</v>
      </c>
    </row>
    <row r="83" spans="1:13" ht="16.5" thickBot="1">
      <c r="A83" s="74">
        <v>108</v>
      </c>
      <c r="B83" s="20" t="s">
        <v>175</v>
      </c>
      <c r="C83" s="20">
        <v>672664</v>
      </c>
      <c r="D83" s="20" t="s">
        <v>176</v>
      </c>
      <c r="E83" s="77">
        <v>243</v>
      </c>
      <c r="F83" s="20" t="s">
        <v>312</v>
      </c>
      <c r="G83" s="21">
        <v>43119</v>
      </c>
      <c r="H83" s="20">
        <v>25228</v>
      </c>
      <c r="I83" s="68">
        <v>16478.88</v>
      </c>
      <c r="J83" s="71">
        <v>16478.88</v>
      </c>
      <c r="K83" s="87"/>
      <c r="L83" s="87"/>
      <c r="M83" s="86">
        <f>I83-K83-L83</f>
        <v>16478.88</v>
      </c>
    </row>
    <row r="84" spans="1:13" ht="16.5" thickBot="1">
      <c r="A84" s="74">
        <v>58</v>
      </c>
      <c r="B84" s="20" t="s">
        <v>93</v>
      </c>
      <c r="C84" s="20">
        <v>31189865</v>
      </c>
      <c r="D84" s="20" t="s">
        <v>94</v>
      </c>
      <c r="E84" s="79">
        <v>197</v>
      </c>
      <c r="F84" s="20" t="s">
        <v>274</v>
      </c>
      <c r="G84" s="21">
        <v>43119</v>
      </c>
      <c r="H84" s="20">
        <v>25178</v>
      </c>
      <c r="I84" s="68">
        <v>16720.88</v>
      </c>
      <c r="J84" s="71">
        <v>16720.88</v>
      </c>
      <c r="K84" s="87"/>
      <c r="L84" s="87"/>
      <c r="M84" s="86">
        <f>I84-K84-L84</f>
        <v>16720.88</v>
      </c>
    </row>
    <row r="85" spans="1:13" ht="16.5" thickBot="1">
      <c r="A85" s="74">
        <v>46</v>
      </c>
      <c r="B85" s="20" t="s">
        <v>79</v>
      </c>
      <c r="C85" s="20">
        <v>31492566</v>
      </c>
      <c r="D85" s="20" t="s">
        <v>80</v>
      </c>
      <c r="E85" s="77">
        <v>287</v>
      </c>
      <c r="F85" s="20" t="s">
        <v>220</v>
      </c>
      <c r="G85" s="21">
        <v>43119</v>
      </c>
      <c r="H85" s="20">
        <v>25166</v>
      </c>
      <c r="I85" s="68">
        <v>17231.5</v>
      </c>
      <c r="J85" s="71">
        <v>17231.5</v>
      </c>
      <c r="K85" s="87"/>
      <c r="L85" s="87"/>
      <c r="M85" s="86">
        <f>I85-K85-L85</f>
        <v>17231.5</v>
      </c>
    </row>
    <row r="86" spans="1:13" ht="16.5" thickBot="1">
      <c r="A86" s="74">
        <v>6</v>
      </c>
      <c r="B86" s="20" t="s">
        <v>22</v>
      </c>
      <c r="C86" s="20">
        <v>28146597</v>
      </c>
      <c r="D86" s="20" t="s">
        <v>23</v>
      </c>
      <c r="E86" s="77">
        <v>167</v>
      </c>
      <c r="F86" s="20" t="s">
        <v>225</v>
      </c>
      <c r="G86" s="21">
        <v>43119</v>
      </c>
      <c r="H86" s="20">
        <v>25126</v>
      </c>
      <c r="I86" s="68">
        <v>17250.82</v>
      </c>
      <c r="J86" s="71">
        <v>17250.82</v>
      </c>
      <c r="K86" s="87"/>
      <c r="L86" s="87"/>
      <c r="M86" s="86">
        <f>I86-K86-L86</f>
        <v>17250.82</v>
      </c>
    </row>
    <row r="87" spans="1:13" ht="16.5" thickBot="1">
      <c r="A87" s="74">
        <v>25</v>
      </c>
      <c r="B87" s="20" t="s">
        <v>49</v>
      </c>
      <c r="C87" s="20">
        <v>19630872</v>
      </c>
      <c r="D87" s="20" t="s">
        <v>50</v>
      </c>
      <c r="E87" s="77">
        <v>39</v>
      </c>
      <c r="F87" s="20" t="s">
        <v>243</v>
      </c>
      <c r="G87" s="21">
        <v>43119</v>
      </c>
      <c r="H87" s="20">
        <v>25145</v>
      </c>
      <c r="I87" s="68">
        <v>17867.52</v>
      </c>
      <c r="J87" s="71">
        <v>17867.52</v>
      </c>
      <c r="K87" s="87"/>
      <c r="L87" s="87"/>
      <c r="M87" s="86">
        <f>I87-K87-L87</f>
        <v>17867.52</v>
      </c>
    </row>
    <row r="88" spans="1:13" ht="16.5" thickBot="1">
      <c r="A88" s="74">
        <v>61</v>
      </c>
      <c r="B88" s="20" t="s">
        <v>99</v>
      </c>
      <c r="C88" s="20">
        <v>34009934</v>
      </c>
      <c r="D88" s="20" t="s">
        <v>100</v>
      </c>
      <c r="E88" s="77">
        <v>290</v>
      </c>
      <c r="F88" s="20" t="s">
        <v>231</v>
      </c>
      <c r="G88" s="21">
        <v>43119</v>
      </c>
      <c r="H88" s="20">
        <v>25181</v>
      </c>
      <c r="I88" s="68">
        <v>18518.59</v>
      </c>
      <c r="J88" s="71">
        <v>18518.59</v>
      </c>
      <c r="K88" s="87"/>
      <c r="L88" s="87"/>
      <c r="M88" s="86">
        <f>I88-K88-L88</f>
        <v>18518.59</v>
      </c>
    </row>
    <row r="89" spans="1:13" ht="16.5" thickBot="1">
      <c r="A89" s="74">
        <v>106</v>
      </c>
      <c r="B89" s="20" t="s">
        <v>171</v>
      </c>
      <c r="C89" s="20">
        <v>15988380</v>
      </c>
      <c r="D89" s="20" t="s">
        <v>172</v>
      </c>
      <c r="E89" s="77">
        <v>15</v>
      </c>
      <c r="F89" s="20" t="s">
        <v>311</v>
      </c>
      <c r="G89" s="21">
        <v>43119</v>
      </c>
      <c r="H89" s="20">
        <v>25226</v>
      </c>
      <c r="I89" s="68">
        <v>19680.32</v>
      </c>
      <c r="J89" s="71">
        <v>19680.32</v>
      </c>
      <c r="K89" s="87"/>
      <c r="L89" s="87"/>
      <c r="M89" s="86">
        <f>I89-K89-L89</f>
        <v>19680.32</v>
      </c>
    </row>
    <row r="90" spans="1:13" s="13" customFormat="1" ht="16.5" thickBot="1">
      <c r="A90" s="91">
        <v>103</v>
      </c>
      <c r="B90" s="92" t="s">
        <v>165</v>
      </c>
      <c r="C90" s="92">
        <v>16247725</v>
      </c>
      <c r="D90" s="92" t="s">
        <v>166</v>
      </c>
      <c r="E90" s="93">
        <v>74</v>
      </c>
      <c r="F90" s="92" t="s">
        <v>309</v>
      </c>
      <c r="G90" s="94">
        <v>43119</v>
      </c>
      <c r="H90" s="92">
        <v>25223</v>
      </c>
      <c r="I90" s="95">
        <v>20340.78</v>
      </c>
      <c r="J90" s="96">
        <v>20304.82</v>
      </c>
      <c r="K90" s="97">
        <v>35.57</v>
      </c>
      <c r="L90" s="97">
        <f>12.72+0.39</f>
        <v>13.110000000000001</v>
      </c>
      <c r="M90" s="86">
        <f>I90-K90-L90</f>
        <v>20292.1</v>
      </c>
    </row>
    <row r="91" spans="1:13" ht="16.5" thickBot="1">
      <c r="A91" s="74">
        <v>15</v>
      </c>
      <c r="B91" s="20" t="s">
        <v>361</v>
      </c>
      <c r="C91" s="20">
        <v>20716854</v>
      </c>
      <c r="D91" s="20" t="s">
        <v>34</v>
      </c>
      <c r="E91" s="77">
        <v>289</v>
      </c>
      <c r="F91" s="20" t="s">
        <v>231</v>
      </c>
      <c r="G91" s="21">
        <v>43119</v>
      </c>
      <c r="H91" s="20">
        <v>25135</v>
      </c>
      <c r="I91" s="68">
        <v>21985.48</v>
      </c>
      <c r="J91" s="71">
        <v>21985.48</v>
      </c>
      <c r="K91" s="87"/>
      <c r="L91" s="87"/>
      <c r="M91" s="86">
        <f>I91-K91-L91</f>
        <v>21985.48</v>
      </c>
    </row>
    <row r="92" spans="1:13" ht="16.5" thickBot="1">
      <c r="A92" s="74">
        <v>30</v>
      </c>
      <c r="B92" s="20" t="s">
        <v>59</v>
      </c>
      <c r="C92" s="20">
        <v>19630775</v>
      </c>
      <c r="D92" s="20" t="s">
        <v>60</v>
      </c>
      <c r="E92" s="77">
        <v>37</v>
      </c>
      <c r="F92" s="20" t="s">
        <v>248</v>
      </c>
      <c r="G92" s="21">
        <v>43119</v>
      </c>
      <c r="H92" s="20">
        <v>25150</v>
      </c>
      <c r="I92" s="68">
        <v>23084.16</v>
      </c>
      <c r="J92" s="71">
        <v>23084.16</v>
      </c>
      <c r="K92" s="87"/>
      <c r="L92" s="87"/>
      <c r="M92" s="86">
        <f>I92-K92-L92</f>
        <v>23084.16</v>
      </c>
    </row>
    <row r="93" spans="1:13" ht="16.5" thickBot="1">
      <c r="A93" s="74">
        <v>100</v>
      </c>
      <c r="B93" s="20" t="s">
        <v>206</v>
      </c>
      <c r="C93" s="20">
        <v>15190728</v>
      </c>
      <c r="D93" s="20" t="s">
        <v>207</v>
      </c>
      <c r="E93" s="77">
        <v>135</v>
      </c>
      <c r="F93" s="20" t="s">
        <v>307</v>
      </c>
      <c r="G93" s="21">
        <v>43119</v>
      </c>
      <c r="H93" s="20">
        <v>25220</v>
      </c>
      <c r="I93" s="68">
        <v>23413.28</v>
      </c>
      <c r="J93" s="71">
        <v>23413.28</v>
      </c>
      <c r="K93" s="87"/>
      <c r="L93" s="87"/>
      <c r="M93" s="86">
        <f>I93-K93-L93</f>
        <v>23413.28</v>
      </c>
    </row>
    <row r="94" spans="1:13" ht="16.5" thickBot="1">
      <c r="A94" s="74">
        <v>104</v>
      </c>
      <c r="B94" s="20" t="s">
        <v>167</v>
      </c>
      <c r="C94" s="20">
        <v>6353613</v>
      </c>
      <c r="D94" s="20" t="s">
        <v>168</v>
      </c>
      <c r="E94" s="77">
        <v>198</v>
      </c>
      <c r="F94" s="20" t="s">
        <v>310</v>
      </c>
      <c r="G94" s="21">
        <v>43119</v>
      </c>
      <c r="H94" s="20">
        <v>25224</v>
      </c>
      <c r="I94" s="68">
        <v>24954.71</v>
      </c>
      <c r="J94" s="71">
        <v>24954.71</v>
      </c>
      <c r="K94" s="87"/>
      <c r="L94" s="87"/>
      <c r="M94" s="86">
        <f>I94-K94-L94</f>
        <v>24954.71</v>
      </c>
    </row>
    <row r="95" spans="1:13" ht="16.5" thickBot="1">
      <c r="A95" s="74">
        <v>66</v>
      </c>
      <c r="B95" s="20" t="s">
        <v>193</v>
      </c>
      <c r="C95" s="20">
        <v>33092124</v>
      </c>
      <c r="D95" s="20" t="s">
        <v>194</v>
      </c>
      <c r="E95" s="77">
        <v>304</v>
      </c>
      <c r="F95" s="20" t="s">
        <v>280</v>
      </c>
      <c r="G95" s="21">
        <v>43119</v>
      </c>
      <c r="H95" s="20">
        <v>25186</v>
      </c>
      <c r="I95" s="68">
        <v>25051</v>
      </c>
      <c r="J95" s="71">
        <v>25051</v>
      </c>
      <c r="K95" s="87"/>
      <c r="L95" s="87"/>
      <c r="M95" s="86">
        <f>I95-K95-L95</f>
        <v>25051</v>
      </c>
    </row>
    <row r="96" spans="1:13" ht="16.5" thickBot="1">
      <c r="A96" s="74">
        <v>87</v>
      </c>
      <c r="B96" s="20" t="s">
        <v>141</v>
      </c>
      <c r="C96" s="20">
        <v>28533291</v>
      </c>
      <c r="D96" s="20" t="s">
        <v>142</v>
      </c>
      <c r="E96" s="77">
        <v>169</v>
      </c>
      <c r="F96" s="20" t="s">
        <v>269</v>
      </c>
      <c r="G96" s="21">
        <v>43119</v>
      </c>
      <c r="H96" s="20">
        <v>25207</v>
      </c>
      <c r="I96" s="68">
        <v>25962.46</v>
      </c>
      <c r="J96" s="71">
        <v>25962.46</v>
      </c>
      <c r="K96" s="87"/>
      <c r="L96" s="87"/>
      <c r="M96" s="86">
        <f>I96-K96-L96</f>
        <v>25962.46</v>
      </c>
    </row>
    <row r="97" spans="1:13" s="13" customFormat="1" ht="16.5" thickBot="1">
      <c r="A97" s="74">
        <v>77</v>
      </c>
      <c r="B97" s="20" t="s">
        <v>124</v>
      </c>
      <c r="C97" s="20">
        <v>18633811</v>
      </c>
      <c r="D97" s="20" t="s">
        <v>125</v>
      </c>
      <c r="E97" s="77">
        <v>110</v>
      </c>
      <c r="F97" s="20" t="s">
        <v>258</v>
      </c>
      <c r="G97" s="21">
        <v>43119</v>
      </c>
      <c r="H97" s="20">
        <v>25197</v>
      </c>
      <c r="I97" s="68">
        <v>26507.25</v>
      </c>
      <c r="J97" s="71">
        <v>26507.25</v>
      </c>
      <c r="K97" s="87"/>
      <c r="L97" s="87"/>
      <c r="M97" s="86">
        <f>I97-K97-L97</f>
        <v>26507.25</v>
      </c>
    </row>
    <row r="98" spans="1:13" s="13" customFormat="1" ht="27" thickBot="1">
      <c r="A98" s="74">
        <v>49</v>
      </c>
      <c r="B98" s="101" t="s">
        <v>347</v>
      </c>
      <c r="C98" s="20">
        <v>4354523</v>
      </c>
      <c r="D98" s="20" t="s">
        <v>85</v>
      </c>
      <c r="E98" s="77">
        <v>2</v>
      </c>
      <c r="F98" s="20" t="s">
        <v>265</v>
      </c>
      <c r="G98" s="21">
        <v>43119</v>
      </c>
      <c r="H98" s="20">
        <v>25169</v>
      </c>
      <c r="I98" s="68">
        <v>29644.78</v>
      </c>
      <c r="J98" s="71">
        <v>29644.78</v>
      </c>
      <c r="K98" s="87"/>
      <c r="L98" s="87"/>
      <c r="M98" s="86">
        <f>I98-K98-L98</f>
        <v>29644.78</v>
      </c>
    </row>
    <row r="99" spans="1:13" ht="16.5" thickBot="1">
      <c r="A99" s="74">
        <v>109</v>
      </c>
      <c r="B99" s="20" t="s">
        <v>177</v>
      </c>
      <c r="C99" s="20">
        <v>15988429</v>
      </c>
      <c r="D99" s="20" t="s">
        <v>178</v>
      </c>
      <c r="E99" s="77">
        <v>16</v>
      </c>
      <c r="F99" s="20" t="s">
        <v>248</v>
      </c>
      <c r="G99" s="21">
        <v>43119</v>
      </c>
      <c r="H99" s="20">
        <v>25229</v>
      </c>
      <c r="I99" s="68">
        <v>29663.48</v>
      </c>
      <c r="J99" s="71">
        <v>29663.48</v>
      </c>
      <c r="K99" s="87"/>
      <c r="L99" s="87"/>
      <c r="M99" s="86">
        <f>I99-K99-L99</f>
        <v>29663.48</v>
      </c>
    </row>
    <row r="100" spans="1:13" ht="16.5" thickBot="1">
      <c r="A100" s="74">
        <v>85</v>
      </c>
      <c r="B100" s="20" t="s">
        <v>137</v>
      </c>
      <c r="C100" s="20">
        <v>31382040</v>
      </c>
      <c r="D100" s="20" t="s">
        <v>138</v>
      </c>
      <c r="E100" s="77">
        <v>281</v>
      </c>
      <c r="F100" s="20" t="s">
        <v>296</v>
      </c>
      <c r="G100" s="21">
        <v>43119</v>
      </c>
      <c r="H100" s="20">
        <v>25205</v>
      </c>
      <c r="I100" s="68">
        <v>30295.76</v>
      </c>
      <c r="J100" s="71">
        <v>30295.76</v>
      </c>
      <c r="K100" s="87"/>
      <c r="L100" s="87"/>
      <c r="M100" s="86">
        <f>I100-K100-L100</f>
        <v>30295.76</v>
      </c>
    </row>
    <row r="101" spans="1:13" ht="16.5" thickBot="1">
      <c r="A101" s="74">
        <v>18</v>
      </c>
      <c r="B101" s="20" t="s">
        <v>189</v>
      </c>
      <c r="C101" s="20">
        <v>23666661</v>
      </c>
      <c r="D101" s="20" t="s">
        <v>190</v>
      </c>
      <c r="E101" s="77">
        <v>194</v>
      </c>
      <c r="F101" s="20" t="s">
        <v>236</v>
      </c>
      <c r="G101" s="21">
        <v>43119</v>
      </c>
      <c r="H101" s="20">
        <v>25138</v>
      </c>
      <c r="I101" s="68">
        <v>30724.65</v>
      </c>
      <c r="J101" s="71">
        <v>30724.65</v>
      </c>
      <c r="K101" s="87"/>
      <c r="L101" s="87"/>
      <c r="M101" s="86">
        <f>I101-K101-L101</f>
        <v>30724.65</v>
      </c>
    </row>
    <row r="102" spans="1:13" s="13" customFormat="1" ht="16.5" thickBot="1">
      <c r="A102" s="74">
        <v>76</v>
      </c>
      <c r="B102" s="20" t="s">
        <v>122</v>
      </c>
      <c r="C102" s="20">
        <v>16152226</v>
      </c>
      <c r="D102" s="20" t="s">
        <v>123</v>
      </c>
      <c r="E102" s="77">
        <v>306</v>
      </c>
      <c r="F102" s="20" t="s">
        <v>286</v>
      </c>
      <c r="G102" s="21">
        <v>43119</v>
      </c>
      <c r="H102" s="20">
        <v>25196</v>
      </c>
      <c r="I102" s="68">
        <v>30939.04</v>
      </c>
      <c r="J102" s="71">
        <v>30939.04</v>
      </c>
      <c r="K102" s="87"/>
      <c r="L102" s="87"/>
      <c r="M102" s="86">
        <f>I102-K102-L102</f>
        <v>30939.04</v>
      </c>
    </row>
    <row r="103" spans="1:13" ht="16.5" thickBot="1">
      <c r="A103" s="74">
        <v>3</v>
      </c>
      <c r="B103" s="20" t="s">
        <v>17</v>
      </c>
      <c r="C103" s="20">
        <v>13360290</v>
      </c>
      <c r="D103" s="20" t="s">
        <v>18</v>
      </c>
      <c r="E103" s="77">
        <v>170</v>
      </c>
      <c r="F103" s="20" t="s">
        <v>222</v>
      </c>
      <c r="G103" s="21">
        <v>43119</v>
      </c>
      <c r="H103" s="20">
        <v>25123</v>
      </c>
      <c r="I103" s="68">
        <v>30981.46</v>
      </c>
      <c r="J103" s="71">
        <v>30981.46</v>
      </c>
      <c r="K103" s="87"/>
      <c r="L103" s="87"/>
      <c r="M103" s="86">
        <f>I103-K103-L103</f>
        <v>30981.46</v>
      </c>
    </row>
    <row r="104" spans="1:13" ht="16.5" thickBot="1">
      <c r="A104" s="74">
        <v>57</v>
      </c>
      <c r="B104" s="20" t="s">
        <v>91</v>
      </c>
      <c r="C104" s="20">
        <v>14423191</v>
      </c>
      <c r="D104" s="20" t="s">
        <v>92</v>
      </c>
      <c r="E104" s="77">
        <v>244</v>
      </c>
      <c r="F104" s="20" t="s">
        <v>273</v>
      </c>
      <c r="G104" s="21">
        <v>43119</v>
      </c>
      <c r="H104" s="20">
        <v>25177</v>
      </c>
      <c r="I104" s="68">
        <v>32167.96</v>
      </c>
      <c r="J104" s="71">
        <v>32167.96</v>
      </c>
      <c r="K104" s="87"/>
      <c r="L104" s="87"/>
      <c r="M104" s="86">
        <f>I104-K104-L104</f>
        <v>32167.96</v>
      </c>
    </row>
    <row r="105" spans="1:13" ht="16.5" thickBot="1">
      <c r="A105" s="74">
        <v>112</v>
      </c>
      <c r="B105" s="20" t="s">
        <v>353</v>
      </c>
      <c r="C105" s="20">
        <v>4426352</v>
      </c>
      <c r="D105" s="20" t="s">
        <v>179</v>
      </c>
      <c r="E105" s="77">
        <v>3</v>
      </c>
      <c r="F105" s="20" t="s">
        <v>315</v>
      </c>
      <c r="G105" s="21">
        <v>43119</v>
      </c>
      <c r="H105" s="20">
        <v>25232</v>
      </c>
      <c r="I105" s="68">
        <v>34707.64</v>
      </c>
      <c r="J105" s="71">
        <v>34707.64</v>
      </c>
      <c r="K105" s="87"/>
      <c r="L105" s="87"/>
      <c r="M105" s="86">
        <f>I105-K105-L105</f>
        <v>34707.64</v>
      </c>
    </row>
    <row r="106" spans="1:13" ht="16.5" thickBot="1">
      <c r="A106" s="74">
        <v>111</v>
      </c>
      <c r="B106" s="20" t="s">
        <v>352</v>
      </c>
      <c r="C106" s="20">
        <v>4288063</v>
      </c>
      <c r="D106" s="20" t="s">
        <v>179</v>
      </c>
      <c r="E106" s="81">
        <v>5</v>
      </c>
      <c r="F106" s="20" t="s">
        <v>314</v>
      </c>
      <c r="G106" s="21">
        <v>43119</v>
      </c>
      <c r="H106" s="20">
        <v>25231</v>
      </c>
      <c r="I106" s="68">
        <v>35598.99</v>
      </c>
      <c r="J106" s="71">
        <v>35598.99</v>
      </c>
      <c r="K106" s="87"/>
      <c r="L106" s="87"/>
      <c r="M106" s="86">
        <f>I106-K106-L106</f>
        <v>35598.99</v>
      </c>
    </row>
    <row r="107" spans="1:13" ht="27" thickBot="1">
      <c r="A107" s="74">
        <v>51</v>
      </c>
      <c r="B107" s="101" t="s">
        <v>349</v>
      </c>
      <c r="C107" s="20">
        <v>4617719</v>
      </c>
      <c r="D107" s="20" t="s">
        <v>85</v>
      </c>
      <c r="E107" s="77">
        <v>6</v>
      </c>
      <c r="F107" s="20" t="s">
        <v>267</v>
      </c>
      <c r="G107" s="21">
        <v>43119</v>
      </c>
      <c r="H107" s="20">
        <v>25171</v>
      </c>
      <c r="I107" s="68">
        <v>35628.25</v>
      </c>
      <c r="J107" s="71">
        <v>35628.25</v>
      </c>
      <c r="K107" s="87"/>
      <c r="L107" s="87"/>
      <c r="M107" s="86">
        <f>I107-K107-L107</f>
        <v>35628.25</v>
      </c>
    </row>
    <row r="108" spans="1:13" ht="16.5" thickBot="1">
      <c r="A108" s="74">
        <v>19</v>
      </c>
      <c r="B108" s="20" t="s">
        <v>39</v>
      </c>
      <c r="C108" s="20">
        <v>27712744</v>
      </c>
      <c r="D108" s="20" t="s">
        <v>40</v>
      </c>
      <c r="E108" s="77">
        <v>238</v>
      </c>
      <c r="F108" s="20" t="s">
        <v>237</v>
      </c>
      <c r="G108" s="21">
        <v>43119</v>
      </c>
      <c r="H108" s="20">
        <v>25139</v>
      </c>
      <c r="I108" s="68">
        <v>35863.96</v>
      </c>
      <c r="J108" s="71">
        <v>35863.96</v>
      </c>
      <c r="K108" s="87"/>
      <c r="L108" s="87"/>
      <c r="M108" s="86">
        <f>I108-K108-L108</f>
        <v>35863.96</v>
      </c>
    </row>
    <row r="109" spans="1:13" s="13" customFormat="1" ht="16.5" thickBot="1">
      <c r="A109" s="74">
        <v>68</v>
      </c>
      <c r="B109" s="20" t="s">
        <v>110</v>
      </c>
      <c r="C109" s="20">
        <v>16491486</v>
      </c>
      <c r="D109" s="20" t="s">
        <v>111</v>
      </c>
      <c r="E109" s="77">
        <v>171</v>
      </c>
      <c r="F109" s="20" t="s">
        <v>281</v>
      </c>
      <c r="G109" s="21">
        <v>43119</v>
      </c>
      <c r="H109" s="20">
        <v>25188</v>
      </c>
      <c r="I109" s="68">
        <v>38459.96</v>
      </c>
      <c r="J109" s="71">
        <v>38459.96</v>
      </c>
      <c r="K109" s="87"/>
      <c r="L109" s="87"/>
      <c r="M109" s="86">
        <f>I109-K109-L109</f>
        <v>38459.96</v>
      </c>
    </row>
    <row r="110" spans="1:13" ht="16.5" thickBot="1">
      <c r="A110" s="74">
        <v>97</v>
      </c>
      <c r="B110" s="20" t="s">
        <v>204</v>
      </c>
      <c r="C110" s="20">
        <v>8422035</v>
      </c>
      <c r="D110" s="20" t="s">
        <v>205</v>
      </c>
      <c r="E110" s="77">
        <v>328</v>
      </c>
      <c r="F110" s="20" t="s">
        <v>274</v>
      </c>
      <c r="G110" s="21">
        <v>43119</v>
      </c>
      <c r="H110" s="20">
        <v>25217</v>
      </c>
      <c r="I110" s="68">
        <v>43546.89</v>
      </c>
      <c r="J110" s="71">
        <v>43546.89</v>
      </c>
      <c r="K110" s="87"/>
      <c r="L110" s="87"/>
      <c r="M110" s="86">
        <f>I110-K110-L110</f>
        <v>43546.89</v>
      </c>
    </row>
    <row r="111" spans="1:13" ht="16.5" thickBot="1">
      <c r="A111" s="74">
        <v>20</v>
      </c>
      <c r="B111" s="20" t="s">
        <v>41</v>
      </c>
      <c r="C111" s="20">
        <v>27280905</v>
      </c>
      <c r="D111" s="20" t="s">
        <v>42</v>
      </c>
      <c r="E111" s="78">
        <v>240</v>
      </c>
      <c r="F111" s="20" t="s">
        <v>238</v>
      </c>
      <c r="G111" s="21">
        <v>43119</v>
      </c>
      <c r="H111" s="20">
        <v>25140</v>
      </c>
      <c r="I111" s="68">
        <v>45504.49</v>
      </c>
      <c r="J111" s="71">
        <v>45504.49</v>
      </c>
      <c r="K111" s="87"/>
      <c r="L111" s="87"/>
      <c r="M111" s="86">
        <f>I111-K111-L111</f>
        <v>45504.49</v>
      </c>
    </row>
    <row r="112" spans="1:13" s="16" customFormat="1" ht="16.5" thickBot="1">
      <c r="A112" s="74">
        <v>118</v>
      </c>
      <c r="B112" s="20" t="s">
        <v>183</v>
      </c>
      <c r="C112" s="20">
        <v>4546995</v>
      </c>
      <c r="D112" s="20" t="s">
        <v>184</v>
      </c>
      <c r="E112" s="77">
        <v>13</v>
      </c>
      <c r="F112" s="20" t="s">
        <v>321</v>
      </c>
      <c r="G112" s="21">
        <v>43119</v>
      </c>
      <c r="H112" s="20">
        <v>25238</v>
      </c>
      <c r="I112" s="68">
        <v>48124.52</v>
      </c>
      <c r="J112" s="71">
        <v>48124.52</v>
      </c>
      <c r="K112" s="87"/>
      <c r="L112" s="87"/>
      <c r="M112" s="86">
        <f>I112-K112-L112</f>
        <v>48124.52</v>
      </c>
    </row>
    <row r="113" spans="1:13" s="15" customFormat="1" ht="16.5" thickBot="1">
      <c r="A113" s="74">
        <v>117</v>
      </c>
      <c r="B113" s="20" t="s">
        <v>181</v>
      </c>
      <c r="C113" s="20">
        <v>4305997</v>
      </c>
      <c r="D113" s="20" t="s">
        <v>182</v>
      </c>
      <c r="E113" s="77">
        <v>12</v>
      </c>
      <c r="F113" s="20" t="s">
        <v>320</v>
      </c>
      <c r="G113" s="21">
        <v>43119</v>
      </c>
      <c r="H113" s="20">
        <v>25237</v>
      </c>
      <c r="I113" s="68">
        <v>49185.71</v>
      </c>
      <c r="J113" s="71">
        <v>49185.71</v>
      </c>
      <c r="K113" s="87"/>
      <c r="L113" s="87"/>
      <c r="M113" s="86">
        <f>I113-K113-L113</f>
        <v>49185.71</v>
      </c>
    </row>
    <row r="114" spans="1:13" ht="16.5" thickBot="1">
      <c r="A114" s="74">
        <v>52</v>
      </c>
      <c r="B114" s="20" t="s">
        <v>350</v>
      </c>
      <c r="C114" s="20">
        <v>4547125</v>
      </c>
      <c r="D114" s="20" t="s">
        <v>85</v>
      </c>
      <c r="E114" s="77">
        <v>75</v>
      </c>
      <c r="F114" s="20" t="s">
        <v>268</v>
      </c>
      <c r="G114" s="21">
        <v>43119</v>
      </c>
      <c r="H114" s="20">
        <v>25172</v>
      </c>
      <c r="I114" s="68">
        <v>51394.73</v>
      </c>
      <c r="J114" s="71">
        <v>51394.73</v>
      </c>
      <c r="K114" s="87"/>
      <c r="L114" s="87"/>
      <c r="M114" s="86">
        <f>I114-K114-L114</f>
        <v>51394.73</v>
      </c>
    </row>
    <row r="115" spans="1:13" ht="16.5" thickBot="1">
      <c r="A115" s="74">
        <v>95</v>
      </c>
      <c r="B115" s="20" t="s">
        <v>153</v>
      </c>
      <c r="C115" s="20">
        <v>18158047</v>
      </c>
      <c r="D115" s="20" t="s">
        <v>154</v>
      </c>
      <c r="E115" s="77">
        <v>133</v>
      </c>
      <c r="F115" s="20" t="s">
        <v>305</v>
      </c>
      <c r="G115" s="21">
        <v>43119</v>
      </c>
      <c r="H115" s="20">
        <v>25215</v>
      </c>
      <c r="I115" s="68">
        <v>51977.11</v>
      </c>
      <c r="J115" s="71">
        <v>51977.11</v>
      </c>
      <c r="K115" s="87"/>
      <c r="L115" s="87"/>
      <c r="M115" s="86">
        <f>I115-K115-L115</f>
        <v>51977.11</v>
      </c>
    </row>
    <row r="116" spans="1:13" ht="16.5" thickBot="1">
      <c r="A116" s="74">
        <v>105</v>
      </c>
      <c r="B116" s="20" t="s">
        <v>169</v>
      </c>
      <c r="C116" s="20">
        <v>30354662</v>
      </c>
      <c r="D116" s="20" t="s">
        <v>170</v>
      </c>
      <c r="E116" s="77">
        <v>296</v>
      </c>
      <c r="F116" s="20" t="s">
        <v>309</v>
      </c>
      <c r="G116" s="21">
        <v>43119</v>
      </c>
      <c r="H116" s="20">
        <v>25225</v>
      </c>
      <c r="I116" s="68">
        <v>52612.56</v>
      </c>
      <c r="J116" s="71">
        <v>52612.56</v>
      </c>
      <c r="K116" s="87"/>
      <c r="L116" s="87"/>
      <c r="M116" s="86">
        <f>I116-K116-L116</f>
        <v>52612.56</v>
      </c>
    </row>
    <row r="117" spans="1:13" ht="16.5" thickBot="1">
      <c r="A117" s="74">
        <v>82</v>
      </c>
      <c r="B117" s="20" t="s">
        <v>134</v>
      </c>
      <c r="C117" s="20">
        <v>30470772</v>
      </c>
      <c r="D117" s="20" t="s">
        <v>135</v>
      </c>
      <c r="E117" s="77">
        <v>242</v>
      </c>
      <c r="F117" s="20" t="s">
        <v>291</v>
      </c>
      <c r="G117" s="21">
        <v>43119</v>
      </c>
      <c r="H117" s="20">
        <v>25202</v>
      </c>
      <c r="I117" s="68">
        <v>59746.72</v>
      </c>
      <c r="J117" s="71">
        <v>59746.72</v>
      </c>
      <c r="K117" s="87"/>
      <c r="L117" s="87"/>
      <c r="M117" s="86">
        <f>I117-K117-L117</f>
        <v>59746.72</v>
      </c>
    </row>
    <row r="118" spans="1:13" ht="16.5" thickBot="1">
      <c r="A118" s="74">
        <v>122</v>
      </c>
      <c r="B118" s="20" t="s">
        <v>188</v>
      </c>
      <c r="C118" s="20">
        <v>4288349</v>
      </c>
      <c r="D118" s="20" t="s">
        <v>85</v>
      </c>
      <c r="E118" s="77">
        <v>201</v>
      </c>
      <c r="F118" s="20" t="s">
        <v>325</v>
      </c>
      <c r="G118" s="21">
        <v>43119</v>
      </c>
      <c r="H118" s="20">
        <v>25242</v>
      </c>
      <c r="I118" s="68">
        <v>73544.04</v>
      </c>
      <c r="J118" s="71">
        <v>73544.04</v>
      </c>
      <c r="K118" s="103"/>
      <c r="L118" s="103"/>
      <c r="M118" s="86">
        <f>I118-K118-L118</f>
        <v>73544.04</v>
      </c>
    </row>
    <row r="119" spans="1:13" s="15" customFormat="1" ht="16.5" thickBot="1">
      <c r="A119" s="74">
        <v>120</v>
      </c>
      <c r="B119" s="20" t="s">
        <v>185</v>
      </c>
      <c r="C119" s="20">
        <v>4485618</v>
      </c>
      <c r="D119" s="20" t="s">
        <v>186</v>
      </c>
      <c r="E119" s="77">
        <v>8</v>
      </c>
      <c r="F119" s="20" t="s">
        <v>323</v>
      </c>
      <c r="G119" s="21">
        <v>43119</v>
      </c>
      <c r="H119" s="20">
        <v>25240</v>
      </c>
      <c r="I119" s="68">
        <v>74642.11</v>
      </c>
      <c r="J119" s="71">
        <v>74642.11</v>
      </c>
      <c r="K119" s="87"/>
      <c r="L119" s="87"/>
      <c r="M119" s="86">
        <f>I119-K119-L119</f>
        <v>74642.11</v>
      </c>
    </row>
    <row r="120" spans="1:13" ht="16.5" thickBot="1">
      <c r="A120" s="74">
        <v>114</v>
      </c>
      <c r="B120" s="20" t="s">
        <v>354</v>
      </c>
      <c r="C120" s="20">
        <v>4547117</v>
      </c>
      <c r="D120" s="20" t="s">
        <v>179</v>
      </c>
      <c r="E120" s="77">
        <v>4</v>
      </c>
      <c r="F120" s="20" t="s">
        <v>317</v>
      </c>
      <c r="G120" s="21">
        <v>43119</v>
      </c>
      <c r="H120" s="20">
        <v>25234</v>
      </c>
      <c r="I120" s="68">
        <v>102888.39</v>
      </c>
      <c r="J120" s="71">
        <v>102888.39</v>
      </c>
      <c r="K120" s="87"/>
      <c r="L120" s="87"/>
      <c r="M120" s="86">
        <f>I120-K120-L120</f>
        <v>102888.39</v>
      </c>
    </row>
    <row r="121" spans="1:13" ht="16.5" thickBot="1">
      <c r="A121" s="74">
        <v>67</v>
      </c>
      <c r="B121" s="20" t="s">
        <v>108</v>
      </c>
      <c r="C121" s="20">
        <v>33120976</v>
      </c>
      <c r="D121" s="20" t="s">
        <v>109</v>
      </c>
      <c r="E121" s="77">
        <v>239</v>
      </c>
      <c r="F121" s="20" t="s">
        <v>257</v>
      </c>
      <c r="G121" s="21">
        <v>43119</v>
      </c>
      <c r="H121" s="20">
        <v>25187</v>
      </c>
      <c r="I121" s="68">
        <v>121770.4</v>
      </c>
      <c r="J121" s="71">
        <v>121770.4</v>
      </c>
      <c r="K121" s="87"/>
      <c r="L121" s="87"/>
      <c r="M121" s="86">
        <f>I121-K121-L121</f>
        <v>121770.4</v>
      </c>
    </row>
    <row r="122" spans="1:13" ht="16.5" thickBot="1">
      <c r="A122" s="74">
        <v>80</v>
      </c>
      <c r="B122" s="20" t="s">
        <v>130</v>
      </c>
      <c r="C122" s="20">
        <v>16285931</v>
      </c>
      <c r="D122" s="20" t="s">
        <v>131</v>
      </c>
      <c r="E122" s="77">
        <v>124</v>
      </c>
      <c r="F122" s="20" t="s">
        <v>289</v>
      </c>
      <c r="G122" s="21">
        <v>43119</v>
      </c>
      <c r="H122" s="20">
        <v>25200</v>
      </c>
      <c r="I122" s="68">
        <v>143395.08</v>
      </c>
      <c r="J122" s="71">
        <v>143395.08</v>
      </c>
      <c r="K122" s="87"/>
      <c r="L122" s="87"/>
      <c r="M122" s="86">
        <f>I122-K122-L122</f>
        <v>143395.08</v>
      </c>
    </row>
    <row r="123" spans="1:13" ht="16.5" thickBot="1">
      <c r="A123" s="74">
        <v>113</v>
      </c>
      <c r="B123" s="20" t="s">
        <v>359</v>
      </c>
      <c r="C123" s="20">
        <v>4288080</v>
      </c>
      <c r="D123" s="20" t="s">
        <v>85</v>
      </c>
      <c r="E123" s="77">
        <v>1</v>
      </c>
      <c r="F123" s="20" t="s">
        <v>316</v>
      </c>
      <c r="G123" s="21">
        <v>43119</v>
      </c>
      <c r="H123" s="20">
        <v>25233</v>
      </c>
      <c r="I123" s="68">
        <v>305867.65</v>
      </c>
      <c r="J123" s="71">
        <v>318859.83</v>
      </c>
      <c r="K123" s="87"/>
      <c r="L123" s="87"/>
      <c r="M123" s="86"/>
    </row>
    <row r="124" spans="1:13" ht="16.5" thickBot="1">
      <c r="A124" s="75">
        <v>110</v>
      </c>
      <c r="B124" s="49" t="s">
        <v>216</v>
      </c>
      <c r="C124" s="49">
        <v>4485715</v>
      </c>
      <c r="D124" s="49" t="s">
        <v>179</v>
      </c>
      <c r="E124" s="83">
        <v>7</v>
      </c>
      <c r="F124" s="49" t="s">
        <v>313</v>
      </c>
      <c r="G124" s="50">
        <v>43119</v>
      </c>
      <c r="H124" s="49">
        <v>25230</v>
      </c>
      <c r="I124" s="69">
        <v>404002.15</v>
      </c>
      <c r="J124" s="71">
        <v>404002.15</v>
      </c>
      <c r="K124" s="102"/>
      <c r="L124" s="102"/>
      <c r="M124" s="86">
        <f>I124-K124-L124</f>
        <v>404002.15</v>
      </c>
    </row>
    <row r="125" spans="1:13" ht="15.75" thickBot="1">
      <c r="A125" s="72"/>
      <c r="B125" s="44"/>
      <c r="C125" s="45"/>
      <c r="D125" s="65"/>
      <c r="E125" s="46"/>
      <c r="F125" s="47" t="s">
        <v>11</v>
      </c>
      <c r="G125" s="48"/>
      <c r="H125" s="45"/>
      <c r="I125" s="66">
        <f>SUM(I2:I124)</f>
        <v>2989791.3199999994</v>
      </c>
      <c r="K125" s="89"/>
      <c r="L125" s="89"/>
      <c r="M125" s="90">
        <f>SUM(M2:M124)</f>
        <v>2696863.789999999</v>
      </c>
    </row>
    <row r="126" spans="1:9" ht="15.75">
      <c r="A126" s="58"/>
      <c r="B126" s="51" t="s">
        <v>211</v>
      </c>
      <c r="C126" s="39"/>
      <c r="D126" s="59" t="s">
        <v>212</v>
      </c>
      <c r="E126" s="39"/>
      <c r="F126" s="18"/>
      <c r="G126" s="40" t="s">
        <v>213</v>
      </c>
      <c r="H126" s="39"/>
      <c r="I126" s="60"/>
    </row>
    <row r="127" spans="1:9" ht="15.75">
      <c r="A127" s="58"/>
      <c r="B127" s="61" t="s">
        <v>214</v>
      </c>
      <c r="C127" s="62"/>
      <c r="D127" s="63" t="s">
        <v>326</v>
      </c>
      <c r="E127" s="41"/>
      <c r="F127" s="18"/>
      <c r="G127" s="42" t="s">
        <v>215</v>
      </c>
      <c r="H127" s="43"/>
      <c r="I127" s="64"/>
    </row>
    <row r="128" spans="5:8" ht="15">
      <c r="E128" s="30"/>
      <c r="H128" s="18"/>
    </row>
    <row r="129" ht="15" hidden="1">
      <c r="I129" s="14"/>
    </row>
    <row r="130" ht="15" hidden="1"/>
    <row r="131" ht="15" hidden="1">
      <c r="F131" s="14">
        <f>I125-4091826.58</f>
        <v>-1102035.2600000007</v>
      </c>
    </row>
    <row r="132" ht="15" hidden="1">
      <c r="F132" s="14"/>
    </row>
    <row r="133" spans="2:6" ht="15" hidden="1">
      <c r="B133" s="12">
        <v>4105205.17</v>
      </c>
      <c r="D133" s="57">
        <v>-2841.99</v>
      </c>
      <c r="F133" s="3">
        <v>4108047.16</v>
      </c>
    </row>
    <row r="134" spans="2:6" ht="15" hidden="1">
      <c r="B134" s="12">
        <v>75.68</v>
      </c>
      <c r="D134" s="57">
        <v>75.68</v>
      </c>
      <c r="F134" s="3">
        <v>2766.31</v>
      </c>
    </row>
    <row r="135" spans="2:6" ht="15" hidden="1">
      <c r="B135" s="12">
        <f>B133+B134</f>
        <v>4105280.85</v>
      </c>
      <c r="D135" s="57">
        <f>D133+D134</f>
        <v>-2766.31</v>
      </c>
      <c r="F135" s="3">
        <f>F133-F134</f>
        <v>4105280.85</v>
      </c>
    </row>
    <row r="136" ht="15" hidden="1">
      <c r="F136" s="3">
        <v>4091826.58</v>
      </c>
    </row>
    <row r="137" spans="4:6" ht="15" hidden="1">
      <c r="D137" s="57" t="s">
        <v>217</v>
      </c>
      <c r="F137" s="3">
        <f>F136-F135</f>
        <v>-13454.270000000019</v>
      </c>
    </row>
    <row r="138" spans="4:6" ht="15" hidden="1">
      <c r="D138" s="57" t="s">
        <v>218</v>
      </c>
      <c r="F138" s="3">
        <v>436611.1</v>
      </c>
    </row>
    <row r="139" ht="15" hidden="1">
      <c r="F139" s="3">
        <f>F138+F137</f>
        <v>423156.82999999996</v>
      </c>
    </row>
    <row r="140" ht="15" hidden="1"/>
  </sheetData>
  <sheetProtection/>
  <printOptions horizontalCentered="1" verticalCentered="1"/>
  <pageMargins left="0.14" right="0.25" top="0.5" bottom="0.5" header="0.5" footer="0.5"/>
  <pageSetup horizontalDpi="600" verticalDpi="600" orientation="landscape" paperSize="9" scale="58" r:id="rId1"/>
  <rowBreaks count="2" manualBreakCount="2">
    <brk id="33" max="17" man="1"/>
    <brk id="8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C112">
      <selection activeCell="H122" sqref="H122"/>
    </sheetView>
  </sheetViews>
  <sheetFormatPr defaultColWidth="9.140625" defaultRowHeight="12.75"/>
  <cols>
    <col min="1" max="1" width="5.7109375" style="3" customWidth="1"/>
    <col min="2" max="2" width="49.140625" style="12" customWidth="1"/>
    <col min="3" max="3" width="10.421875" style="3" customWidth="1"/>
    <col min="4" max="4" width="28.57421875" style="57" customWidth="1"/>
    <col min="5" max="5" width="9.28125" style="31" bestFit="1" customWidth="1"/>
    <col min="6" max="6" width="46.421875" style="3" customWidth="1"/>
    <col min="7" max="7" width="11.7109375" style="19" customWidth="1"/>
    <col min="8" max="8" width="7.140625" style="3" customWidth="1"/>
    <col min="9" max="9" width="17.00390625" style="3" bestFit="1" customWidth="1"/>
    <col min="10" max="10" width="12.28125" style="3" hidden="1" customWidth="1"/>
    <col min="11" max="11" width="9.140625" style="3" customWidth="1"/>
    <col min="12" max="12" width="10.140625" style="3" bestFit="1" customWidth="1"/>
    <col min="13" max="13" width="12.57421875" style="3" bestFit="1" customWidth="1"/>
    <col min="14" max="16384" width="9.140625" style="3" customWidth="1"/>
  </cols>
  <sheetData>
    <row r="1" spans="1:7" s="1" customFormat="1" ht="14.25">
      <c r="A1" s="99" t="s">
        <v>5</v>
      </c>
      <c r="B1" s="99"/>
      <c r="C1" s="99"/>
      <c r="D1" s="52"/>
      <c r="E1" s="17"/>
      <c r="G1" s="2"/>
    </row>
    <row r="2" spans="1:7" s="1" customFormat="1" ht="16.5" customHeight="1">
      <c r="A2" s="99" t="s">
        <v>6</v>
      </c>
      <c r="B2" s="99"/>
      <c r="C2" s="99"/>
      <c r="D2" s="52"/>
      <c r="E2" s="17"/>
      <c r="G2" s="2"/>
    </row>
    <row r="3" spans="1:7" s="1" customFormat="1" ht="14.25">
      <c r="A3" s="99" t="s">
        <v>7</v>
      </c>
      <c r="B3" s="99"/>
      <c r="C3" s="5"/>
      <c r="D3" s="52"/>
      <c r="E3" s="17"/>
      <c r="G3" s="2"/>
    </row>
    <row r="4" spans="1:7" s="1" customFormat="1" ht="14.25">
      <c r="A4" s="4" t="s">
        <v>12</v>
      </c>
      <c r="B4" s="6"/>
      <c r="C4" s="4"/>
      <c r="D4" s="53"/>
      <c r="E4" s="17"/>
      <c r="G4" s="2"/>
    </row>
    <row r="5" spans="1:7" s="1" customFormat="1" ht="17.25" customHeight="1">
      <c r="A5" s="100" t="s">
        <v>8</v>
      </c>
      <c r="B5" s="100"/>
      <c r="C5" s="100"/>
      <c r="D5" s="100"/>
      <c r="E5" s="100"/>
      <c r="F5" s="100"/>
      <c r="G5" s="2"/>
    </row>
    <row r="6" spans="2:7" s="7" customFormat="1" ht="18" customHeight="1">
      <c r="B6" s="8"/>
      <c r="C6" s="9" t="s">
        <v>219</v>
      </c>
      <c r="D6" s="54"/>
      <c r="E6" s="29"/>
      <c r="G6" s="10"/>
    </row>
    <row r="7" spans="1:7" s="12" customFormat="1" ht="44.25" customHeight="1" thickBot="1">
      <c r="A7" s="98" t="s">
        <v>327</v>
      </c>
      <c r="B7" s="98"/>
      <c r="C7" s="98"/>
      <c r="D7" s="98"/>
      <c r="E7" s="98"/>
      <c r="F7" s="98"/>
      <c r="G7" s="11"/>
    </row>
    <row r="8" spans="1:13" ht="57.75" thickBot="1">
      <c r="A8" s="22" t="s">
        <v>0</v>
      </c>
      <c r="B8" s="23" t="s">
        <v>9</v>
      </c>
      <c r="C8" s="24" t="s">
        <v>1</v>
      </c>
      <c r="D8" s="55" t="s">
        <v>2</v>
      </c>
      <c r="E8" s="23" t="s">
        <v>210</v>
      </c>
      <c r="F8" s="23" t="s">
        <v>3</v>
      </c>
      <c r="G8" s="25" t="s">
        <v>4</v>
      </c>
      <c r="H8" s="26" t="s">
        <v>209</v>
      </c>
      <c r="I8" s="28" t="s">
        <v>10</v>
      </c>
      <c r="K8" s="84" t="s">
        <v>328</v>
      </c>
      <c r="L8" s="27" t="s">
        <v>329</v>
      </c>
      <c r="M8" s="28" t="s">
        <v>10</v>
      </c>
    </row>
    <row r="9" spans="1:13" ht="15.75" thickBot="1">
      <c r="A9" s="32">
        <v>1</v>
      </c>
      <c r="B9" s="27">
        <v>2</v>
      </c>
      <c r="C9" s="33">
        <v>3</v>
      </c>
      <c r="D9" s="56">
        <v>4</v>
      </c>
      <c r="E9" s="33">
        <v>5</v>
      </c>
      <c r="F9" s="33">
        <v>6</v>
      </c>
      <c r="G9" s="34">
        <v>7</v>
      </c>
      <c r="H9" s="35">
        <v>8</v>
      </c>
      <c r="I9" s="36">
        <v>9</v>
      </c>
      <c r="K9" s="35">
        <v>10</v>
      </c>
      <c r="L9" s="35">
        <v>11</v>
      </c>
      <c r="M9" s="36">
        <v>12</v>
      </c>
    </row>
    <row r="10" spans="1:13" ht="16.5" thickBot="1">
      <c r="A10" s="73">
        <v>1</v>
      </c>
      <c r="B10" s="37" t="s">
        <v>13</v>
      </c>
      <c r="C10" s="37">
        <v>15988410</v>
      </c>
      <c r="D10" s="37" t="s">
        <v>14</v>
      </c>
      <c r="E10" s="76">
        <v>284</v>
      </c>
      <c r="F10" s="37" t="s">
        <v>220</v>
      </c>
      <c r="G10" s="38">
        <v>43119</v>
      </c>
      <c r="H10" s="37">
        <v>25121</v>
      </c>
      <c r="I10" s="67">
        <v>4304.52</v>
      </c>
      <c r="J10" s="71">
        <v>4304.52</v>
      </c>
      <c r="K10" s="85"/>
      <c r="L10" s="85"/>
      <c r="M10" s="86">
        <f>I10-K10-L10</f>
        <v>4304.52</v>
      </c>
    </row>
    <row r="11" spans="1:13" ht="16.5" thickBot="1">
      <c r="A11" s="74">
        <v>2</v>
      </c>
      <c r="B11" s="20" t="s">
        <v>15</v>
      </c>
      <c r="C11" s="20">
        <v>16653529</v>
      </c>
      <c r="D11" s="20" t="s">
        <v>16</v>
      </c>
      <c r="E11" s="77">
        <v>123</v>
      </c>
      <c r="F11" s="20" t="s">
        <v>221</v>
      </c>
      <c r="G11" s="21">
        <v>43119</v>
      </c>
      <c r="H11" s="20">
        <v>25122</v>
      </c>
      <c r="I11" s="68">
        <v>7900.46</v>
      </c>
      <c r="J11" s="71">
        <v>7900.46</v>
      </c>
      <c r="K11" s="87"/>
      <c r="L11" s="87"/>
      <c r="M11" s="86">
        <f aca="true" t="shared" si="0" ref="M11:M74">I11-K11-L11</f>
        <v>7900.46</v>
      </c>
    </row>
    <row r="12" spans="1:13" ht="16.5" thickBot="1">
      <c r="A12" s="74">
        <v>3</v>
      </c>
      <c r="B12" s="20" t="s">
        <v>17</v>
      </c>
      <c r="C12" s="20">
        <v>13360290</v>
      </c>
      <c r="D12" s="20" t="s">
        <v>18</v>
      </c>
      <c r="E12" s="77">
        <v>170</v>
      </c>
      <c r="F12" s="20" t="s">
        <v>222</v>
      </c>
      <c r="G12" s="21">
        <v>43119</v>
      </c>
      <c r="H12" s="20">
        <v>25123</v>
      </c>
      <c r="I12" s="68">
        <v>30981.46</v>
      </c>
      <c r="J12" s="71">
        <v>30981.46</v>
      </c>
      <c r="K12" s="87"/>
      <c r="L12" s="87"/>
      <c r="M12" s="86">
        <f t="shared" si="0"/>
        <v>30981.46</v>
      </c>
    </row>
    <row r="13" spans="1:13" ht="16.5" thickBot="1">
      <c r="A13" s="74">
        <v>4</v>
      </c>
      <c r="B13" s="20" t="s">
        <v>19</v>
      </c>
      <c r="C13" s="20">
        <v>16763602</v>
      </c>
      <c r="D13" s="20" t="s">
        <v>20</v>
      </c>
      <c r="E13" s="77">
        <v>89</v>
      </c>
      <c r="F13" s="20" t="s">
        <v>223</v>
      </c>
      <c r="G13" s="21">
        <v>43119</v>
      </c>
      <c r="H13" s="20">
        <v>25124</v>
      </c>
      <c r="I13" s="68">
        <v>13596</v>
      </c>
      <c r="J13" s="71">
        <v>13596</v>
      </c>
      <c r="K13" s="87"/>
      <c r="L13" s="87"/>
      <c r="M13" s="86">
        <f t="shared" si="0"/>
        <v>13596</v>
      </c>
    </row>
    <row r="14" spans="1:13" ht="27" thickBot="1">
      <c r="A14" s="74">
        <v>5</v>
      </c>
      <c r="B14" s="101" t="s">
        <v>360</v>
      </c>
      <c r="C14" s="20">
        <v>34126764</v>
      </c>
      <c r="D14" s="20" t="s">
        <v>21</v>
      </c>
      <c r="E14" s="77">
        <v>280</v>
      </c>
      <c r="F14" s="20" t="s">
        <v>224</v>
      </c>
      <c r="G14" s="21">
        <v>43119</v>
      </c>
      <c r="H14" s="20">
        <v>25125</v>
      </c>
      <c r="I14" s="68">
        <v>14324.64</v>
      </c>
      <c r="J14" s="71">
        <v>14324.64</v>
      </c>
      <c r="K14" s="87"/>
      <c r="L14" s="87"/>
      <c r="M14" s="86">
        <f t="shared" si="0"/>
        <v>14324.64</v>
      </c>
    </row>
    <row r="15" spans="1:13" ht="16.5" thickBot="1">
      <c r="A15" s="74">
        <v>6</v>
      </c>
      <c r="B15" s="20" t="s">
        <v>22</v>
      </c>
      <c r="C15" s="20">
        <v>28146597</v>
      </c>
      <c r="D15" s="20" t="s">
        <v>23</v>
      </c>
      <c r="E15" s="77">
        <v>167</v>
      </c>
      <c r="F15" s="20" t="s">
        <v>225</v>
      </c>
      <c r="G15" s="21">
        <v>43119</v>
      </c>
      <c r="H15" s="20">
        <v>25126</v>
      </c>
      <c r="I15" s="68">
        <v>17250.82</v>
      </c>
      <c r="J15" s="71">
        <v>17250.82</v>
      </c>
      <c r="K15" s="87"/>
      <c r="L15" s="87"/>
      <c r="M15" s="86">
        <f t="shared" si="0"/>
        <v>17250.82</v>
      </c>
    </row>
    <row r="16" spans="1:13" ht="16.5" thickBot="1">
      <c r="A16" s="74">
        <v>7</v>
      </c>
      <c r="B16" s="20" t="s">
        <v>24</v>
      </c>
      <c r="C16" s="20">
        <v>28993508</v>
      </c>
      <c r="D16" s="20" t="s">
        <v>25</v>
      </c>
      <c r="E16" s="77">
        <v>176</v>
      </c>
      <c r="F16" s="20" t="s">
        <v>226</v>
      </c>
      <c r="G16" s="21">
        <v>43119</v>
      </c>
      <c r="H16" s="20">
        <v>25127</v>
      </c>
      <c r="I16" s="68">
        <v>11564.52</v>
      </c>
      <c r="J16" s="71">
        <v>11564.52</v>
      </c>
      <c r="K16" s="87"/>
      <c r="L16" s="87"/>
      <c r="M16" s="86">
        <f t="shared" si="0"/>
        <v>11564.52</v>
      </c>
    </row>
    <row r="17" spans="1:13" ht="16.5" thickBot="1">
      <c r="A17" s="74">
        <v>8</v>
      </c>
      <c r="B17" s="20" t="s">
        <v>227</v>
      </c>
      <c r="C17" s="20">
        <v>25616503</v>
      </c>
      <c r="D17" s="20" t="s">
        <v>26</v>
      </c>
      <c r="E17" s="77">
        <v>166</v>
      </c>
      <c r="F17" s="20" t="s">
        <v>228</v>
      </c>
      <c r="G17" s="21">
        <v>43119</v>
      </c>
      <c r="H17" s="20">
        <v>25128</v>
      </c>
      <c r="I17" s="68">
        <v>12756.48</v>
      </c>
      <c r="J17" s="71">
        <v>12756.48</v>
      </c>
      <c r="K17" s="87"/>
      <c r="L17" s="87"/>
      <c r="M17" s="86">
        <f t="shared" si="0"/>
        <v>12756.48</v>
      </c>
    </row>
    <row r="18" spans="1:13" ht="16.5" thickBot="1">
      <c r="A18" s="74">
        <v>9</v>
      </c>
      <c r="B18" s="20" t="s">
        <v>333</v>
      </c>
      <c r="C18" s="20">
        <v>29368206</v>
      </c>
      <c r="D18" s="20" t="s">
        <v>27</v>
      </c>
      <c r="E18" s="77">
        <v>285</v>
      </c>
      <c r="F18" s="20" t="s">
        <v>229</v>
      </c>
      <c r="G18" s="21">
        <v>43119</v>
      </c>
      <c r="H18" s="20">
        <v>25129</v>
      </c>
      <c r="I18" s="68">
        <v>13743.84</v>
      </c>
      <c r="J18" s="71">
        <v>13743.84</v>
      </c>
      <c r="K18" s="87"/>
      <c r="L18" s="87"/>
      <c r="M18" s="86">
        <f t="shared" si="0"/>
        <v>13743.84</v>
      </c>
    </row>
    <row r="19" spans="1:13" ht="16.5" thickBot="1">
      <c r="A19" s="74">
        <v>10</v>
      </c>
      <c r="B19" s="20" t="s">
        <v>330</v>
      </c>
      <c r="C19" s="20">
        <v>34163720</v>
      </c>
      <c r="D19" s="20" t="s">
        <v>28</v>
      </c>
      <c r="E19" s="77">
        <v>299</v>
      </c>
      <c r="F19" s="20" t="s">
        <v>230</v>
      </c>
      <c r="G19" s="21">
        <v>43119</v>
      </c>
      <c r="H19" s="20">
        <v>25130</v>
      </c>
      <c r="I19" s="68">
        <v>4683.58</v>
      </c>
      <c r="J19" s="71">
        <v>4683.58</v>
      </c>
      <c r="K19" s="87"/>
      <c r="L19" s="87"/>
      <c r="M19" s="86">
        <f t="shared" si="0"/>
        <v>4683.58</v>
      </c>
    </row>
    <row r="20" spans="1:13" ht="16.5" thickBot="1">
      <c r="A20" s="74">
        <v>11</v>
      </c>
      <c r="B20" s="20" t="s">
        <v>331</v>
      </c>
      <c r="C20" s="20">
        <v>26710680</v>
      </c>
      <c r="D20" s="20" t="s">
        <v>29</v>
      </c>
      <c r="E20" s="77">
        <v>132</v>
      </c>
      <c r="F20" s="20" t="s">
        <v>225</v>
      </c>
      <c r="G20" s="21">
        <v>43119</v>
      </c>
      <c r="H20" s="20">
        <v>25131</v>
      </c>
      <c r="I20" s="68">
        <v>16032.19</v>
      </c>
      <c r="J20" s="71">
        <v>16032.19</v>
      </c>
      <c r="K20" s="87"/>
      <c r="L20" s="87"/>
      <c r="M20" s="86">
        <f t="shared" si="0"/>
        <v>16032.19</v>
      </c>
    </row>
    <row r="21" spans="1:13" ht="16.5" thickBot="1">
      <c r="A21" s="74">
        <v>12</v>
      </c>
      <c r="B21" s="20" t="s">
        <v>332</v>
      </c>
      <c r="C21" s="20">
        <v>28501133</v>
      </c>
      <c r="D21" s="20" t="s">
        <v>30</v>
      </c>
      <c r="E21" s="77">
        <v>283</v>
      </c>
      <c r="F21" s="20" t="s">
        <v>231</v>
      </c>
      <c r="G21" s="21">
        <v>43119</v>
      </c>
      <c r="H21" s="20">
        <v>25132</v>
      </c>
      <c r="I21" s="68">
        <v>9554.6</v>
      </c>
      <c r="J21" s="71">
        <v>9554.6</v>
      </c>
      <c r="K21" s="87"/>
      <c r="L21" s="87"/>
      <c r="M21" s="86">
        <f t="shared" si="0"/>
        <v>9554.6</v>
      </c>
    </row>
    <row r="22" spans="1:13" ht="27" thickBot="1">
      <c r="A22" s="74">
        <v>13</v>
      </c>
      <c r="B22" s="101" t="s">
        <v>334</v>
      </c>
      <c r="C22" s="20">
        <v>33101451</v>
      </c>
      <c r="D22" s="20" t="s">
        <v>31</v>
      </c>
      <c r="E22" s="77">
        <v>245</v>
      </c>
      <c r="F22" s="20" t="s">
        <v>232</v>
      </c>
      <c r="G22" s="21">
        <v>43119</v>
      </c>
      <c r="H22" s="20">
        <v>25133</v>
      </c>
      <c r="I22" s="68">
        <v>5170</v>
      </c>
      <c r="J22" s="71">
        <v>5170</v>
      </c>
      <c r="K22" s="87"/>
      <c r="L22" s="87"/>
      <c r="M22" s="86">
        <f t="shared" si="0"/>
        <v>5170</v>
      </c>
    </row>
    <row r="23" spans="1:13" ht="16.5" thickBot="1">
      <c r="A23" s="74">
        <v>14</v>
      </c>
      <c r="B23" s="20" t="s">
        <v>32</v>
      </c>
      <c r="C23" s="20">
        <v>34048747</v>
      </c>
      <c r="D23" s="20" t="s">
        <v>33</v>
      </c>
      <c r="E23" s="77">
        <v>282</v>
      </c>
      <c r="F23" s="20" t="s">
        <v>233</v>
      </c>
      <c r="G23" s="21">
        <v>43119</v>
      </c>
      <c r="H23" s="20">
        <v>25134</v>
      </c>
      <c r="I23" s="68">
        <v>11377.52</v>
      </c>
      <c r="J23" s="71">
        <v>11377.52</v>
      </c>
      <c r="K23" s="87"/>
      <c r="L23" s="87"/>
      <c r="M23" s="86">
        <f t="shared" si="0"/>
        <v>11377.52</v>
      </c>
    </row>
    <row r="24" spans="1:13" ht="16.5" thickBot="1">
      <c r="A24" s="74">
        <v>15</v>
      </c>
      <c r="B24" s="20" t="s">
        <v>361</v>
      </c>
      <c r="C24" s="20">
        <v>20716854</v>
      </c>
      <c r="D24" s="20" t="s">
        <v>34</v>
      </c>
      <c r="E24" s="77">
        <v>289</v>
      </c>
      <c r="F24" s="20" t="s">
        <v>231</v>
      </c>
      <c r="G24" s="21">
        <v>43119</v>
      </c>
      <c r="H24" s="20">
        <v>25135</v>
      </c>
      <c r="I24" s="68">
        <v>21985.48</v>
      </c>
      <c r="J24" s="71">
        <v>21985.48</v>
      </c>
      <c r="K24" s="87"/>
      <c r="L24" s="87"/>
      <c r="M24" s="86">
        <f t="shared" si="0"/>
        <v>21985.48</v>
      </c>
    </row>
    <row r="25" spans="1:13" ht="15" customHeight="1" thickBot="1">
      <c r="A25" s="74">
        <v>16</v>
      </c>
      <c r="B25" s="20" t="s">
        <v>35</v>
      </c>
      <c r="C25" s="20">
        <v>16286155</v>
      </c>
      <c r="D25" s="20" t="s">
        <v>36</v>
      </c>
      <c r="E25" s="77">
        <v>319</v>
      </c>
      <c r="F25" s="20" t="s">
        <v>234</v>
      </c>
      <c r="G25" s="21">
        <v>43119</v>
      </c>
      <c r="H25" s="20">
        <v>25136</v>
      </c>
      <c r="I25" s="68">
        <v>6277.7</v>
      </c>
      <c r="J25" s="71">
        <v>6277.7</v>
      </c>
      <c r="K25" s="87"/>
      <c r="L25" s="87"/>
      <c r="M25" s="86">
        <f t="shared" si="0"/>
        <v>6277.7</v>
      </c>
    </row>
    <row r="26" spans="1:13" ht="16.5" thickBot="1">
      <c r="A26" s="74">
        <v>17</v>
      </c>
      <c r="B26" s="20" t="s">
        <v>37</v>
      </c>
      <c r="C26" s="20">
        <v>22642060</v>
      </c>
      <c r="D26" s="20" t="s">
        <v>38</v>
      </c>
      <c r="E26" s="77">
        <v>324</v>
      </c>
      <c r="F26" s="20" t="s">
        <v>235</v>
      </c>
      <c r="G26" s="21">
        <v>43119</v>
      </c>
      <c r="H26" s="20">
        <v>25137</v>
      </c>
      <c r="I26" s="68">
        <v>4158</v>
      </c>
      <c r="J26" s="71">
        <v>4158</v>
      </c>
      <c r="K26" s="87"/>
      <c r="L26" s="87"/>
      <c r="M26" s="86">
        <f t="shared" si="0"/>
        <v>4158</v>
      </c>
    </row>
    <row r="27" spans="1:13" ht="16.5" thickBot="1">
      <c r="A27" s="74">
        <v>18</v>
      </c>
      <c r="B27" s="20" t="s">
        <v>189</v>
      </c>
      <c r="C27" s="20">
        <v>23666661</v>
      </c>
      <c r="D27" s="20" t="s">
        <v>190</v>
      </c>
      <c r="E27" s="77">
        <v>194</v>
      </c>
      <c r="F27" s="20" t="s">
        <v>236</v>
      </c>
      <c r="G27" s="21">
        <v>43119</v>
      </c>
      <c r="H27" s="20">
        <v>25138</v>
      </c>
      <c r="I27" s="68">
        <v>30724.65</v>
      </c>
      <c r="J27" s="71">
        <v>30724.65</v>
      </c>
      <c r="K27" s="87"/>
      <c r="L27" s="87"/>
      <c r="M27" s="86">
        <f t="shared" si="0"/>
        <v>30724.65</v>
      </c>
    </row>
    <row r="28" spans="1:13" ht="16.5" thickBot="1">
      <c r="A28" s="74">
        <v>19</v>
      </c>
      <c r="B28" s="20" t="s">
        <v>39</v>
      </c>
      <c r="C28" s="20">
        <v>27712744</v>
      </c>
      <c r="D28" s="20" t="s">
        <v>40</v>
      </c>
      <c r="E28" s="77">
        <v>238</v>
      </c>
      <c r="F28" s="20" t="s">
        <v>237</v>
      </c>
      <c r="G28" s="21">
        <v>43119</v>
      </c>
      <c r="H28" s="20">
        <v>25139</v>
      </c>
      <c r="I28" s="68">
        <v>35863.96</v>
      </c>
      <c r="J28" s="71">
        <v>35863.96</v>
      </c>
      <c r="K28" s="87"/>
      <c r="L28" s="87"/>
      <c r="M28" s="86">
        <f t="shared" si="0"/>
        <v>35863.96</v>
      </c>
    </row>
    <row r="29" spans="1:13" ht="16.5" thickBot="1">
      <c r="A29" s="74">
        <v>20</v>
      </c>
      <c r="B29" s="20" t="s">
        <v>41</v>
      </c>
      <c r="C29" s="20">
        <v>27280905</v>
      </c>
      <c r="D29" s="20" t="s">
        <v>42</v>
      </c>
      <c r="E29" s="78">
        <v>240</v>
      </c>
      <c r="F29" s="20" t="s">
        <v>238</v>
      </c>
      <c r="G29" s="21">
        <v>43119</v>
      </c>
      <c r="H29" s="20">
        <v>25140</v>
      </c>
      <c r="I29" s="68">
        <v>45504.49</v>
      </c>
      <c r="J29" s="71">
        <v>45504.49</v>
      </c>
      <c r="K29" s="87"/>
      <c r="L29" s="87"/>
      <c r="M29" s="86">
        <f t="shared" si="0"/>
        <v>45504.49</v>
      </c>
    </row>
    <row r="30" spans="1:13" ht="16.5" thickBot="1">
      <c r="A30" s="74">
        <v>21</v>
      </c>
      <c r="B30" s="20" t="s">
        <v>43</v>
      </c>
      <c r="C30" s="20">
        <v>35643440</v>
      </c>
      <c r="D30" s="20" t="s">
        <v>44</v>
      </c>
      <c r="E30" s="77">
        <v>330</v>
      </c>
      <c r="F30" s="20" t="s">
        <v>239</v>
      </c>
      <c r="G30" s="21">
        <v>43119</v>
      </c>
      <c r="H30" s="20">
        <v>25141</v>
      </c>
      <c r="I30" s="68">
        <v>4576.88</v>
      </c>
      <c r="J30" s="71">
        <v>4576.88</v>
      </c>
      <c r="K30" s="87"/>
      <c r="L30" s="87"/>
      <c r="M30" s="86">
        <f t="shared" si="0"/>
        <v>4576.88</v>
      </c>
    </row>
    <row r="31" spans="1:13" ht="16.5" thickBot="1">
      <c r="A31" s="74">
        <v>22</v>
      </c>
      <c r="B31" s="20" t="s">
        <v>45</v>
      </c>
      <c r="C31" s="20">
        <v>32094151</v>
      </c>
      <c r="D31" s="20" t="s">
        <v>46</v>
      </c>
      <c r="E31" s="77">
        <v>248</v>
      </c>
      <c r="F31" s="20" t="s">
        <v>240</v>
      </c>
      <c r="G31" s="21">
        <v>43119</v>
      </c>
      <c r="H31" s="20">
        <v>25142</v>
      </c>
      <c r="I31" s="68">
        <v>11852.72</v>
      </c>
      <c r="J31" s="71">
        <v>11852.72</v>
      </c>
      <c r="K31" s="87"/>
      <c r="L31" s="87"/>
      <c r="M31" s="86">
        <f t="shared" si="0"/>
        <v>11852.72</v>
      </c>
    </row>
    <row r="32" spans="1:13" ht="16.5" thickBot="1">
      <c r="A32" s="74">
        <v>23</v>
      </c>
      <c r="B32" s="20" t="s">
        <v>335</v>
      </c>
      <c r="C32" s="20">
        <v>30131253</v>
      </c>
      <c r="D32" s="20" t="s">
        <v>47</v>
      </c>
      <c r="E32" s="77">
        <v>334</v>
      </c>
      <c r="F32" s="20" t="s">
        <v>241</v>
      </c>
      <c r="G32" s="21">
        <v>43119</v>
      </c>
      <c r="H32" s="20">
        <v>25143</v>
      </c>
      <c r="I32" s="68">
        <v>5715.6</v>
      </c>
      <c r="J32" s="71">
        <v>5715.6</v>
      </c>
      <c r="K32" s="87"/>
      <c r="L32" s="87"/>
      <c r="M32" s="86">
        <f t="shared" si="0"/>
        <v>5715.6</v>
      </c>
    </row>
    <row r="33" spans="1:13" ht="16.5" thickBot="1">
      <c r="A33" s="74">
        <v>24</v>
      </c>
      <c r="B33" s="20" t="s">
        <v>357</v>
      </c>
      <c r="C33" s="20">
        <v>34024772</v>
      </c>
      <c r="D33" s="20" t="s">
        <v>48</v>
      </c>
      <c r="E33" s="77">
        <v>292</v>
      </c>
      <c r="F33" s="20" t="s">
        <v>242</v>
      </c>
      <c r="G33" s="21">
        <v>43119</v>
      </c>
      <c r="H33" s="20">
        <v>25144</v>
      </c>
      <c r="I33" s="68">
        <v>9236.92</v>
      </c>
      <c r="J33" s="71">
        <v>9236.92</v>
      </c>
      <c r="K33" s="87"/>
      <c r="L33" s="87"/>
      <c r="M33" s="86">
        <f t="shared" si="0"/>
        <v>9236.92</v>
      </c>
    </row>
    <row r="34" spans="1:13" ht="16.5" thickBot="1">
      <c r="A34" s="74">
        <v>25</v>
      </c>
      <c r="B34" s="20" t="s">
        <v>49</v>
      </c>
      <c r="C34" s="20">
        <v>19630872</v>
      </c>
      <c r="D34" s="20" t="s">
        <v>50</v>
      </c>
      <c r="E34" s="77">
        <v>39</v>
      </c>
      <c r="F34" s="20" t="s">
        <v>243</v>
      </c>
      <c r="G34" s="21">
        <v>43119</v>
      </c>
      <c r="H34" s="20">
        <v>25145</v>
      </c>
      <c r="I34" s="68">
        <v>17867.52</v>
      </c>
      <c r="J34" s="71">
        <v>17867.52</v>
      </c>
      <c r="K34" s="87"/>
      <c r="L34" s="87"/>
      <c r="M34" s="86">
        <f t="shared" si="0"/>
        <v>17867.52</v>
      </c>
    </row>
    <row r="35" spans="1:13" ht="16.5" thickBot="1">
      <c r="A35" s="74">
        <v>26</v>
      </c>
      <c r="B35" s="20" t="s">
        <v>51</v>
      </c>
      <c r="C35" s="20">
        <v>19982100</v>
      </c>
      <c r="D35" s="20" t="s">
        <v>52</v>
      </c>
      <c r="E35" s="79">
        <v>70</v>
      </c>
      <c r="F35" s="20" t="s">
        <v>244</v>
      </c>
      <c r="G35" s="21">
        <v>43119</v>
      </c>
      <c r="H35" s="20">
        <v>25146</v>
      </c>
      <c r="I35" s="68">
        <v>7545.12</v>
      </c>
      <c r="J35" s="71">
        <v>7545.12</v>
      </c>
      <c r="K35" s="87"/>
      <c r="L35" s="87"/>
      <c r="M35" s="86">
        <f t="shared" si="0"/>
        <v>7545.12</v>
      </c>
    </row>
    <row r="36" spans="1:13" ht="16.5" thickBot="1">
      <c r="A36" s="74">
        <v>27</v>
      </c>
      <c r="B36" s="20" t="s">
        <v>53</v>
      </c>
      <c r="C36" s="20">
        <v>19675270</v>
      </c>
      <c r="D36" s="20" t="s">
        <v>54</v>
      </c>
      <c r="E36" s="80">
        <v>21</v>
      </c>
      <c r="F36" s="20" t="s">
        <v>245</v>
      </c>
      <c r="G36" s="21">
        <v>43119</v>
      </c>
      <c r="H36" s="20">
        <v>25147</v>
      </c>
      <c r="I36" s="68">
        <v>6560.4</v>
      </c>
      <c r="J36" s="71">
        <v>6560.4</v>
      </c>
      <c r="K36" s="87"/>
      <c r="L36" s="87"/>
      <c r="M36" s="86">
        <f t="shared" si="0"/>
        <v>6560.4</v>
      </c>
    </row>
    <row r="37" spans="1:13" ht="16.5" thickBot="1">
      <c r="A37" s="74">
        <v>28</v>
      </c>
      <c r="B37" s="20" t="s">
        <v>55</v>
      </c>
      <c r="C37" s="20">
        <v>19540486</v>
      </c>
      <c r="D37" s="20" t="s">
        <v>56</v>
      </c>
      <c r="E37" s="77">
        <v>22</v>
      </c>
      <c r="F37" s="20" t="s">
        <v>246</v>
      </c>
      <c r="G37" s="21">
        <v>43119</v>
      </c>
      <c r="H37" s="20">
        <v>25148</v>
      </c>
      <c r="I37" s="68">
        <v>4148.76</v>
      </c>
      <c r="J37" s="71">
        <v>4148.76</v>
      </c>
      <c r="K37" s="87"/>
      <c r="L37" s="87"/>
      <c r="M37" s="86">
        <f t="shared" si="0"/>
        <v>4148.76</v>
      </c>
    </row>
    <row r="38" spans="1:13" ht="16.5" thickBot="1">
      <c r="A38" s="74">
        <v>29</v>
      </c>
      <c r="B38" s="20" t="s">
        <v>57</v>
      </c>
      <c r="C38" s="20">
        <v>20070809</v>
      </c>
      <c r="D38" s="20" t="s">
        <v>58</v>
      </c>
      <c r="E38" s="77">
        <v>86</v>
      </c>
      <c r="F38" s="20" t="s">
        <v>247</v>
      </c>
      <c r="G38" s="21">
        <v>43119</v>
      </c>
      <c r="H38" s="20">
        <v>25149</v>
      </c>
      <c r="I38" s="68">
        <v>11342.5</v>
      </c>
      <c r="J38" s="71">
        <v>11342.5</v>
      </c>
      <c r="K38" s="87"/>
      <c r="L38" s="87"/>
      <c r="M38" s="86">
        <f t="shared" si="0"/>
        <v>11342.5</v>
      </c>
    </row>
    <row r="39" spans="1:13" ht="16.5" thickBot="1">
      <c r="A39" s="74">
        <v>30</v>
      </c>
      <c r="B39" s="20" t="s">
        <v>59</v>
      </c>
      <c r="C39" s="20">
        <v>19630775</v>
      </c>
      <c r="D39" s="20" t="s">
        <v>60</v>
      </c>
      <c r="E39" s="77">
        <v>37</v>
      </c>
      <c r="F39" s="20" t="s">
        <v>248</v>
      </c>
      <c r="G39" s="21">
        <v>43119</v>
      </c>
      <c r="H39" s="20">
        <v>25150</v>
      </c>
      <c r="I39" s="68">
        <v>23084.16</v>
      </c>
      <c r="J39" s="71">
        <v>23084.16</v>
      </c>
      <c r="K39" s="87"/>
      <c r="L39" s="87"/>
      <c r="M39" s="86">
        <f t="shared" si="0"/>
        <v>23084.16</v>
      </c>
    </row>
    <row r="40" spans="1:13" ht="16.5" thickBot="1">
      <c r="A40" s="74">
        <v>31</v>
      </c>
      <c r="B40" s="20" t="s">
        <v>61</v>
      </c>
      <c r="C40" s="20">
        <v>19459501</v>
      </c>
      <c r="D40" s="20" t="s">
        <v>62</v>
      </c>
      <c r="E40" s="77">
        <v>27</v>
      </c>
      <c r="F40" s="20" t="s">
        <v>249</v>
      </c>
      <c r="G40" s="21">
        <v>43119</v>
      </c>
      <c r="H40" s="20">
        <v>25151</v>
      </c>
      <c r="I40" s="68">
        <v>7923.3</v>
      </c>
      <c r="J40" s="71">
        <v>7923.3</v>
      </c>
      <c r="K40" s="87"/>
      <c r="L40" s="87"/>
      <c r="M40" s="86">
        <f t="shared" si="0"/>
        <v>7923.3</v>
      </c>
    </row>
    <row r="41" spans="1:13" ht="16.5" thickBot="1">
      <c r="A41" s="74">
        <v>32</v>
      </c>
      <c r="B41" s="20" t="s">
        <v>63</v>
      </c>
      <c r="C41" s="20">
        <v>19982151</v>
      </c>
      <c r="D41" s="20" t="s">
        <v>64</v>
      </c>
      <c r="E41" s="77">
        <v>26</v>
      </c>
      <c r="F41" s="20" t="s">
        <v>250</v>
      </c>
      <c r="G41" s="21">
        <v>43119</v>
      </c>
      <c r="H41" s="20">
        <v>25152</v>
      </c>
      <c r="I41" s="68">
        <v>7764.24</v>
      </c>
      <c r="J41" s="71">
        <v>7764.24</v>
      </c>
      <c r="K41" s="87"/>
      <c r="L41" s="87"/>
      <c r="M41" s="86">
        <f t="shared" si="0"/>
        <v>7764.24</v>
      </c>
    </row>
    <row r="42" spans="1:13" ht="16.5" thickBot="1">
      <c r="A42" s="74">
        <v>33</v>
      </c>
      <c r="B42" s="20" t="s">
        <v>65</v>
      </c>
      <c r="C42" s="20">
        <v>19540184</v>
      </c>
      <c r="D42" s="20" t="s">
        <v>66</v>
      </c>
      <c r="E42" s="77">
        <v>44</v>
      </c>
      <c r="F42" s="20" t="s">
        <v>251</v>
      </c>
      <c r="G42" s="21">
        <v>43119</v>
      </c>
      <c r="H42" s="20">
        <v>25153</v>
      </c>
      <c r="I42" s="68">
        <v>8634.78</v>
      </c>
      <c r="J42" s="71">
        <v>8634.78</v>
      </c>
      <c r="K42" s="87"/>
      <c r="L42" s="87"/>
      <c r="M42" s="86">
        <f t="shared" si="0"/>
        <v>8634.78</v>
      </c>
    </row>
    <row r="43" spans="1:13" ht="16.5" thickBot="1">
      <c r="A43" s="74">
        <v>34</v>
      </c>
      <c r="B43" s="20" t="s">
        <v>252</v>
      </c>
      <c r="C43" s="20">
        <v>19330042</v>
      </c>
      <c r="D43" s="20" t="s">
        <v>67</v>
      </c>
      <c r="E43" s="77">
        <v>72</v>
      </c>
      <c r="F43" s="20" t="s">
        <v>253</v>
      </c>
      <c r="G43" s="21">
        <v>43119</v>
      </c>
      <c r="H43" s="20">
        <v>25154</v>
      </c>
      <c r="I43" s="68">
        <v>7085.76</v>
      </c>
      <c r="J43" s="71">
        <v>7085.76</v>
      </c>
      <c r="K43" s="87"/>
      <c r="L43" s="87"/>
      <c r="M43" s="86">
        <f t="shared" si="0"/>
        <v>7085.76</v>
      </c>
    </row>
    <row r="44" spans="1:13" ht="16.5" thickBot="1">
      <c r="A44" s="74">
        <v>35</v>
      </c>
      <c r="B44" s="20" t="s">
        <v>336</v>
      </c>
      <c r="C44" s="20">
        <v>19631231</v>
      </c>
      <c r="D44" s="20" t="s">
        <v>68</v>
      </c>
      <c r="E44" s="77">
        <v>34</v>
      </c>
      <c r="F44" s="20" t="s">
        <v>240</v>
      </c>
      <c r="G44" s="21">
        <v>43119</v>
      </c>
      <c r="H44" s="20">
        <v>25155</v>
      </c>
      <c r="I44" s="68">
        <v>9859.3</v>
      </c>
      <c r="J44" s="71">
        <v>9859.3</v>
      </c>
      <c r="K44" s="87"/>
      <c r="L44" s="87"/>
      <c r="M44" s="86">
        <f t="shared" si="0"/>
        <v>9859.3</v>
      </c>
    </row>
    <row r="45" spans="1:13" ht="16.5" thickBot="1">
      <c r="A45" s="74">
        <v>36</v>
      </c>
      <c r="B45" s="20" t="s">
        <v>337</v>
      </c>
      <c r="C45" s="20">
        <v>19301420</v>
      </c>
      <c r="D45" s="20" t="s">
        <v>69</v>
      </c>
      <c r="E45" s="77">
        <v>193</v>
      </c>
      <c r="F45" s="20" t="s">
        <v>254</v>
      </c>
      <c r="G45" s="21">
        <v>43119</v>
      </c>
      <c r="H45" s="20">
        <v>25156</v>
      </c>
      <c r="I45" s="68">
        <v>10717.08</v>
      </c>
      <c r="J45" s="71">
        <v>10717.08</v>
      </c>
      <c r="K45" s="87"/>
      <c r="L45" s="87"/>
      <c r="M45" s="86">
        <f t="shared" si="0"/>
        <v>10717.08</v>
      </c>
    </row>
    <row r="46" spans="1:13" ht="16.5" thickBot="1">
      <c r="A46" s="74">
        <v>37</v>
      </c>
      <c r="B46" s="20" t="s">
        <v>338</v>
      </c>
      <c r="C46" s="20">
        <v>19842964</v>
      </c>
      <c r="D46" s="20" t="s">
        <v>70</v>
      </c>
      <c r="E46" s="77">
        <v>20</v>
      </c>
      <c r="F46" s="20" t="s">
        <v>255</v>
      </c>
      <c r="G46" s="21">
        <v>43119</v>
      </c>
      <c r="H46" s="20">
        <v>25157</v>
      </c>
      <c r="I46" s="68">
        <v>12686.26</v>
      </c>
      <c r="J46" s="71">
        <v>12686.26</v>
      </c>
      <c r="K46" s="87"/>
      <c r="L46" s="87"/>
      <c r="M46" s="86">
        <f t="shared" si="0"/>
        <v>12686.26</v>
      </c>
    </row>
    <row r="47" spans="1:13" ht="16.5" thickBot="1">
      <c r="A47" s="74">
        <v>38</v>
      </c>
      <c r="B47" s="20" t="s">
        <v>339</v>
      </c>
      <c r="C47" s="20">
        <v>19475663</v>
      </c>
      <c r="D47" s="20" t="s">
        <v>71</v>
      </c>
      <c r="E47" s="77">
        <v>43</v>
      </c>
      <c r="F47" s="20" t="s">
        <v>256</v>
      </c>
      <c r="G47" s="21">
        <v>43119</v>
      </c>
      <c r="H47" s="20">
        <v>25158</v>
      </c>
      <c r="I47" s="68">
        <v>5728.27</v>
      </c>
      <c r="J47" s="71">
        <v>5728.27</v>
      </c>
      <c r="K47" s="87"/>
      <c r="L47" s="87"/>
      <c r="M47" s="86">
        <f t="shared" si="0"/>
        <v>5728.27</v>
      </c>
    </row>
    <row r="48" spans="1:13" ht="16.5" thickBot="1">
      <c r="A48" s="74">
        <v>39</v>
      </c>
      <c r="B48" s="20" t="s">
        <v>340</v>
      </c>
      <c r="C48" s="20">
        <v>23657523</v>
      </c>
      <c r="D48" s="20" t="s">
        <v>72</v>
      </c>
      <c r="E48" s="77">
        <v>122</v>
      </c>
      <c r="F48" s="20" t="s">
        <v>257</v>
      </c>
      <c r="G48" s="21">
        <v>43119</v>
      </c>
      <c r="H48" s="20">
        <v>25159</v>
      </c>
      <c r="I48" s="68">
        <v>11813.47</v>
      </c>
      <c r="J48" s="71">
        <v>11813.47</v>
      </c>
      <c r="K48" s="87"/>
      <c r="L48" s="87"/>
      <c r="M48" s="86">
        <f t="shared" si="0"/>
        <v>11813.47</v>
      </c>
    </row>
    <row r="49" spans="1:13" ht="16.5" thickBot="1">
      <c r="A49" s="74">
        <v>40</v>
      </c>
      <c r="B49" s="20" t="s">
        <v>341</v>
      </c>
      <c r="C49" s="20">
        <v>28075054</v>
      </c>
      <c r="D49" s="20" t="s">
        <v>73</v>
      </c>
      <c r="E49" s="77">
        <v>168</v>
      </c>
      <c r="F49" s="20" t="s">
        <v>258</v>
      </c>
      <c r="G49" s="21">
        <v>43119</v>
      </c>
      <c r="H49" s="20">
        <v>25160</v>
      </c>
      <c r="I49" s="68">
        <v>11018.3</v>
      </c>
      <c r="J49" s="71">
        <v>11018.3</v>
      </c>
      <c r="K49" s="87"/>
      <c r="L49" s="87"/>
      <c r="M49" s="86">
        <f t="shared" si="0"/>
        <v>11018.3</v>
      </c>
    </row>
    <row r="50" spans="1:13" ht="16.5" thickBot="1">
      <c r="A50" s="74">
        <v>41</v>
      </c>
      <c r="B50" s="20" t="s">
        <v>342</v>
      </c>
      <c r="C50" s="20">
        <v>19904196</v>
      </c>
      <c r="D50" s="20" t="s">
        <v>74</v>
      </c>
      <c r="E50" s="77">
        <v>25</v>
      </c>
      <c r="F50" s="20" t="s">
        <v>259</v>
      </c>
      <c r="G50" s="21">
        <v>43119</v>
      </c>
      <c r="H50" s="20">
        <v>25161</v>
      </c>
      <c r="I50" s="68">
        <v>14421.79</v>
      </c>
      <c r="J50" s="71">
        <v>14421.79</v>
      </c>
      <c r="K50" s="87"/>
      <c r="L50" s="87"/>
      <c r="M50" s="86">
        <f t="shared" si="0"/>
        <v>14421.79</v>
      </c>
    </row>
    <row r="51" spans="1:13" ht="16.5" thickBot="1">
      <c r="A51" s="74">
        <v>42</v>
      </c>
      <c r="B51" s="20" t="s">
        <v>343</v>
      </c>
      <c r="C51" s="20">
        <v>19540656</v>
      </c>
      <c r="D51" s="20" t="s">
        <v>75</v>
      </c>
      <c r="E51" s="77">
        <v>31</v>
      </c>
      <c r="F51" s="20" t="s">
        <v>260</v>
      </c>
      <c r="G51" s="21">
        <v>43119</v>
      </c>
      <c r="H51" s="20">
        <v>25162</v>
      </c>
      <c r="I51" s="68">
        <v>5389.45</v>
      </c>
      <c r="J51" s="71">
        <v>5389.45</v>
      </c>
      <c r="K51" s="87"/>
      <c r="L51" s="87"/>
      <c r="M51" s="86">
        <f t="shared" si="0"/>
        <v>5389.45</v>
      </c>
    </row>
    <row r="52" spans="1:13" ht="16.5" thickBot="1">
      <c r="A52" s="74">
        <v>43</v>
      </c>
      <c r="B52" s="20" t="s">
        <v>344</v>
      </c>
      <c r="C52" s="20">
        <v>20069618</v>
      </c>
      <c r="D52" s="20" t="s">
        <v>76</v>
      </c>
      <c r="E52" s="77">
        <v>35</v>
      </c>
      <c r="F52" s="20" t="s">
        <v>243</v>
      </c>
      <c r="G52" s="21">
        <v>43119</v>
      </c>
      <c r="H52" s="20">
        <v>25163</v>
      </c>
      <c r="I52" s="68">
        <v>11148.19</v>
      </c>
      <c r="J52" s="71">
        <v>11148.19</v>
      </c>
      <c r="K52" s="87"/>
      <c r="L52" s="87"/>
      <c r="M52" s="86">
        <f t="shared" si="0"/>
        <v>11148.19</v>
      </c>
    </row>
    <row r="53" spans="1:13" ht="16.5" thickBot="1">
      <c r="A53" s="74">
        <v>44</v>
      </c>
      <c r="B53" s="20" t="s">
        <v>345</v>
      </c>
      <c r="C53" s="20">
        <v>19903930</v>
      </c>
      <c r="D53" s="20" t="s">
        <v>77</v>
      </c>
      <c r="E53" s="77">
        <v>108</v>
      </c>
      <c r="F53" s="20" t="s">
        <v>261</v>
      </c>
      <c r="G53" s="21">
        <v>43119</v>
      </c>
      <c r="H53" s="20">
        <v>25164</v>
      </c>
      <c r="I53" s="68">
        <v>9626.32</v>
      </c>
      <c r="J53" s="71">
        <v>9626.32</v>
      </c>
      <c r="K53" s="87"/>
      <c r="L53" s="87"/>
      <c r="M53" s="86">
        <f t="shared" si="0"/>
        <v>9626.32</v>
      </c>
    </row>
    <row r="54" spans="1:13" ht="27" thickBot="1">
      <c r="A54" s="74">
        <v>45</v>
      </c>
      <c r="B54" s="101" t="s">
        <v>346</v>
      </c>
      <c r="C54" s="20">
        <v>24218089</v>
      </c>
      <c r="D54" s="20" t="s">
        <v>78</v>
      </c>
      <c r="E54" s="77">
        <v>246</v>
      </c>
      <c r="F54" s="20" t="s">
        <v>262</v>
      </c>
      <c r="G54" s="21">
        <v>43119</v>
      </c>
      <c r="H54" s="20">
        <v>25165</v>
      </c>
      <c r="I54" s="68">
        <v>10226.48</v>
      </c>
      <c r="J54" s="71">
        <v>10226.48</v>
      </c>
      <c r="K54" s="87"/>
      <c r="L54" s="87"/>
      <c r="M54" s="86">
        <f t="shared" si="0"/>
        <v>10226.48</v>
      </c>
    </row>
    <row r="55" spans="1:13" ht="16.5" thickBot="1">
      <c r="A55" s="74">
        <v>46</v>
      </c>
      <c r="B55" s="20" t="s">
        <v>79</v>
      </c>
      <c r="C55" s="20">
        <v>31492566</v>
      </c>
      <c r="D55" s="20" t="s">
        <v>80</v>
      </c>
      <c r="E55" s="77">
        <v>287</v>
      </c>
      <c r="F55" s="20" t="s">
        <v>220</v>
      </c>
      <c r="G55" s="21">
        <v>43119</v>
      </c>
      <c r="H55" s="20">
        <v>25166</v>
      </c>
      <c r="I55" s="68">
        <v>17231.5</v>
      </c>
      <c r="J55" s="71">
        <v>17231.5</v>
      </c>
      <c r="K55" s="87"/>
      <c r="L55" s="87"/>
      <c r="M55" s="86">
        <f t="shared" si="0"/>
        <v>17231.5</v>
      </c>
    </row>
    <row r="56" spans="1:13" ht="16.5" thickBot="1">
      <c r="A56" s="74">
        <v>47</v>
      </c>
      <c r="B56" s="20" t="s">
        <v>81</v>
      </c>
      <c r="C56" s="20">
        <v>9205492</v>
      </c>
      <c r="D56" s="20" t="s">
        <v>82</v>
      </c>
      <c r="E56" s="77">
        <v>196</v>
      </c>
      <c r="F56" s="20" t="s">
        <v>263</v>
      </c>
      <c r="G56" s="21">
        <v>43119</v>
      </c>
      <c r="H56" s="20">
        <v>25167</v>
      </c>
      <c r="I56" s="68">
        <v>9770.64</v>
      </c>
      <c r="J56" s="71">
        <v>9770.64</v>
      </c>
      <c r="K56" s="87"/>
      <c r="L56" s="87"/>
      <c r="M56" s="86">
        <f t="shared" si="0"/>
        <v>9770.64</v>
      </c>
    </row>
    <row r="57" spans="1:13" ht="16.5" thickBot="1">
      <c r="A57" s="74">
        <v>48</v>
      </c>
      <c r="B57" s="20" t="s">
        <v>83</v>
      </c>
      <c r="C57" s="20">
        <v>29641232</v>
      </c>
      <c r="D57" s="20" t="s">
        <v>84</v>
      </c>
      <c r="E57" s="77">
        <v>200</v>
      </c>
      <c r="F57" s="20" t="s">
        <v>264</v>
      </c>
      <c r="G57" s="21">
        <v>43119</v>
      </c>
      <c r="H57" s="20">
        <v>25168</v>
      </c>
      <c r="I57" s="68">
        <v>12415.92</v>
      </c>
      <c r="J57" s="71">
        <v>12415.92</v>
      </c>
      <c r="K57" s="87"/>
      <c r="L57" s="87"/>
      <c r="M57" s="86">
        <f t="shared" si="0"/>
        <v>12415.92</v>
      </c>
    </row>
    <row r="58" spans="1:13" s="13" customFormat="1" ht="27" thickBot="1">
      <c r="A58" s="74">
        <v>49</v>
      </c>
      <c r="B58" s="101" t="s">
        <v>347</v>
      </c>
      <c r="C58" s="20">
        <v>4354523</v>
      </c>
      <c r="D58" s="20" t="s">
        <v>85</v>
      </c>
      <c r="E58" s="77">
        <v>2</v>
      </c>
      <c r="F58" s="20" t="s">
        <v>265</v>
      </c>
      <c r="G58" s="21">
        <v>43119</v>
      </c>
      <c r="H58" s="20">
        <v>25169</v>
      </c>
      <c r="I58" s="68">
        <v>29644.78</v>
      </c>
      <c r="J58" s="71">
        <v>29644.78</v>
      </c>
      <c r="K58" s="87"/>
      <c r="L58" s="87"/>
      <c r="M58" s="86">
        <f t="shared" si="0"/>
        <v>29644.78</v>
      </c>
    </row>
    <row r="59" spans="1:13" ht="27" thickBot="1">
      <c r="A59" s="74">
        <v>50</v>
      </c>
      <c r="B59" s="101" t="s">
        <v>348</v>
      </c>
      <c r="C59" s="20">
        <v>12653879</v>
      </c>
      <c r="D59" s="20" t="s">
        <v>85</v>
      </c>
      <c r="E59" s="77">
        <v>76</v>
      </c>
      <c r="F59" s="20" t="s">
        <v>266</v>
      </c>
      <c r="G59" s="21">
        <v>43119</v>
      </c>
      <c r="H59" s="20">
        <v>25170</v>
      </c>
      <c r="I59" s="68">
        <v>1819.84</v>
      </c>
      <c r="J59" s="71">
        <v>1819.84</v>
      </c>
      <c r="K59" s="87"/>
      <c r="L59" s="87"/>
      <c r="M59" s="86">
        <f t="shared" si="0"/>
        <v>1819.84</v>
      </c>
    </row>
    <row r="60" spans="1:13" ht="27" thickBot="1">
      <c r="A60" s="74">
        <v>51</v>
      </c>
      <c r="B60" s="101" t="s">
        <v>349</v>
      </c>
      <c r="C60" s="20">
        <v>4617719</v>
      </c>
      <c r="D60" s="20" t="s">
        <v>85</v>
      </c>
      <c r="E60" s="77">
        <v>6</v>
      </c>
      <c r="F60" s="20" t="s">
        <v>267</v>
      </c>
      <c r="G60" s="21">
        <v>43119</v>
      </c>
      <c r="H60" s="20">
        <v>25171</v>
      </c>
      <c r="I60" s="68">
        <v>35628.25</v>
      </c>
      <c r="J60" s="71">
        <v>35628.25</v>
      </c>
      <c r="K60" s="87"/>
      <c r="L60" s="87"/>
      <c r="M60" s="86">
        <f t="shared" si="0"/>
        <v>35628.25</v>
      </c>
    </row>
    <row r="61" spans="1:13" ht="16.5" thickBot="1">
      <c r="A61" s="74">
        <v>52</v>
      </c>
      <c r="B61" s="20" t="s">
        <v>350</v>
      </c>
      <c r="C61" s="20">
        <v>4547125</v>
      </c>
      <c r="D61" s="20" t="s">
        <v>85</v>
      </c>
      <c r="E61" s="77">
        <v>75</v>
      </c>
      <c r="F61" s="20" t="s">
        <v>268</v>
      </c>
      <c r="G61" s="21">
        <v>43119</v>
      </c>
      <c r="H61" s="20">
        <v>25172</v>
      </c>
      <c r="I61" s="68">
        <v>51394.73</v>
      </c>
      <c r="J61" s="71">
        <v>51394.73</v>
      </c>
      <c r="K61" s="87"/>
      <c r="L61" s="87"/>
      <c r="M61" s="86">
        <f t="shared" si="0"/>
        <v>51394.73</v>
      </c>
    </row>
    <row r="62" spans="1:13" ht="16.5" thickBot="1">
      <c r="A62" s="74">
        <v>53</v>
      </c>
      <c r="B62" s="20" t="s">
        <v>86</v>
      </c>
      <c r="C62" s="20">
        <v>2880513</v>
      </c>
      <c r="D62" s="20" t="s">
        <v>87</v>
      </c>
      <c r="E62" s="77">
        <v>294</v>
      </c>
      <c r="F62" s="20" t="s">
        <v>269</v>
      </c>
      <c r="G62" s="21">
        <v>43119</v>
      </c>
      <c r="H62" s="20">
        <v>25173</v>
      </c>
      <c r="I62" s="68">
        <v>5895.12</v>
      </c>
      <c r="J62" s="71">
        <v>5895.12</v>
      </c>
      <c r="K62" s="87"/>
      <c r="L62" s="87"/>
      <c r="M62" s="86">
        <f t="shared" si="0"/>
        <v>5895.12</v>
      </c>
    </row>
    <row r="63" spans="1:13" ht="16.5" thickBot="1">
      <c r="A63" s="74">
        <v>54</v>
      </c>
      <c r="B63" s="20" t="s">
        <v>191</v>
      </c>
      <c r="C63" s="70">
        <v>18905789</v>
      </c>
      <c r="D63" s="20" t="s">
        <v>192</v>
      </c>
      <c r="E63" s="77">
        <v>336</v>
      </c>
      <c r="F63" s="20" t="s">
        <v>270</v>
      </c>
      <c r="G63" s="21">
        <v>43119</v>
      </c>
      <c r="H63" s="20">
        <v>25174</v>
      </c>
      <c r="I63" s="68">
        <v>2593.36</v>
      </c>
      <c r="J63" s="71">
        <v>2593.36</v>
      </c>
      <c r="K63" s="87"/>
      <c r="L63" s="87"/>
      <c r="M63" s="86">
        <f t="shared" si="0"/>
        <v>2593.36</v>
      </c>
    </row>
    <row r="64" spans="1:13" ht="27" thickBot="1">
      <c r="A64" s="74">
        <v>55</v>
      </c>
      <c r="B64" s="101" t="s">
        <v>351</v>
      </c>
      <c r="C64" s="20">
        <v>34214386</v>
      </c>
      <c r="D64" s="20" t="s">
        <v>88</v>
      </c>
      <c r="E64" s="77">
        <v>288</v>
      </c>
      <c r="F64" s="20" t="s">
        <v>271</v>
      </c>
      <c r="G64" s="21">
        <v>43119</v>
      </c>
      <c r="H64" s="20">
        <v>25175</v>
      </c>
      <c r="I64" s="68">
        <v>12988.8</v>
      </c>
      <c r="J64" s="71">
        <v>12988.8</v>
      </c>
      <c r="K64" s="87"/>
      <c r="L64" s="87"/>
      <c r="M64" s="86">
        <f t="shared" si="0"/>
        <v>12988.8</v>
      </c>
    </row>
    <row r="65" spans="1:13" ht="16.5" thickBot="1">
      <c r="A65" s="74">
        <v>56</v>
      </c>
      <c r="B65" s="20" t="s">
        <v>89</v>
      </c>
      <c r="C65" s="20">
        <v>17676350</v>
      </c>
      <c r="D65" s="20" t="s">
        <v>90</v>
      </c>
      <c r="E65" s="77">
        <v>327</v>
      </c>
      <c r="F65" s="20" t="s">
        <v>272</v>
      </c>
      <c r="G65" s="21">
        <v>43119</v>
      </c>
      <c r="H65" s="20">
        <v>25176</v>
      </c>
      <c r="I65" s="68">
        <v>15704.48</v>
      </c>
      <c r="J65" s="71">
        <v>15704.48</v>
      </c>
      <c r="K65" s="87"/>
      <c r="L65" s="87"/>
      <c r="M65" s="86">
        <f t="shared" si="0"/>
        <v>15704.48</v>
      </c>
    </row>
    <row r="66" spans="1:13" ht="16.5" thickBot="1">
      <c r="A66" s="74">
        <v>57</v>
      </c>
      <c r="B66" s="20" t="s">
        <v>91</v>
      </c>
      <c r="C66" s="20">
        <v>14423191</v>
      </c>
      <c r="D66" s="20" t="s">
        <v>92</v>
      </c>
      <c r="E66" s="77">
        <v>244</v>
      </c>
      <c r="F66" s="20" t="s">
        <v>273</v>
      </c>
      <c r="G66" s="21">
        <v>43119</v>
      </c>
      <c r="H66" s="20">
        <v>25177</v>
      </c>
      <c r="I66" s="68">
        <v>32167.96</v>
      </c>
      <c r="J66" s="71">
        <v>32167.96</v>
      </c>
      <c r="K66" s="87"/>
      <c r="L66" s="87"/>
      <c r="M66" s="86">
        <f t="shared" si="0"/>
        <v>32167.96</v>
      </c>
    </row>
    <row r="67" spans="1:13" ht="16.5" thickBot="1">
      <c r="A67" s="74">
        <v>58</v>
      </c>
      <c r="B67" s="20" t="s">
        <v>93</v>
      </c>
      <c r="C67" s="20">
        <v>31189865</v>
      </c>
      <c r="D67" s="20" t="s">
        <v>94</v>
      </c>
      <c r="E67" s="79">
        <v>197</v>
      </c>
      <c r="F67" s="20" t="s">
        <v>274</v>
      </c>
      <c r="G67" s="21">
        <v>43119</v>
      </c>
      <c r="H67" s="20">
        <v>25178</v>
      </c>
      <c r="I67" s="68">
        <v>16720.88</v>
      </c>
      <c r="J67" s="71">
        <v>16720.88</v>
      </c>
      <c r="K67" s="87"/>
      <c r="L67" s="87"/>
      <c r="M67" s="86">
        <f t="shared" si="0"/>
        <v>16720.88</v>
      </c>
    </row>
    <row r="68" spans="1:13" ht="16.5" thickBot="1">
      <c r="A68" s="74">
        <v>59</v>
      </c>
      <c r="B68" s="20" t="s">
        <v>95</v>
      </c>
      <c r="C68" s="20">
        <v>25456038</v>
      </c>
      <c r="D68" s="20" t="s">
        <v>96</v>
      </c>
      <c r="E68" s="77">
        <v>199</v>
      </c>
      <c r="F68" s="20" t="s">
        <v>275</v>
      </c>
      <c r="G68" s="21">
        <v>43119</v>
      </c>
      <c r="H68" s="20">
        <v>25179</v>
      </c>
      <c r="I68" s="68">
        <v>119.9</v>
      </c>
      <c r="J68" s="71">
        <v>119.9</v>
      </c>
      <c r="K68" s="87"/>
      <c r="L68" s="87"/>
      <c r="M68" s="86">
        <f t="shared" si="0"/>
        <v>119.9</v>
      </c>
    </row>
    <row r="69" spans="1:13" ht="16.5" thickBot="1">
      <c r="A69" s="74">
        <v>60</v>
      </c>
      <c r="B69" s="20" t="s">
        <v>97</v>
      </c>
      <c r="C69" s="20">
        <v>16958329</v>
      </c>
      <c r="D69" s="20" t="s">
        <v>98</v>
      </c>
      <c r="E69" s="77">
        <v>138</v>
      </c>
      <c r="F69" s="20" t="s">
        <v>276</v>
      </c>
      <c r="G69" s="21">
        <v>43119</v>
      </c>
      <c r="H69" s="20">
        <v>25180</v>
      </c>
      <c r="I69" s="68">
        <v>1098.24</v>
      </c>
      <c r="J69" s="71">
        <v>1098.24</v>
      </c>
      <c r="K69" s="87"/>
      <c r="L69" s="87"/>
      <c r="M69" s="86">
        <f t="shared" si="0"/>
        <v>1098.24</v>
      </c>
    </row>
    <row r="70" spans="1:13" ht="16.5" thickBot="1">
      <c r="A70" s="74">
        <v>61</v>
      </c>
      <c r="B70" s="20" t="s">
        <v>99</v>
      </c>
      <c r="C70" s="20">
        <v>34009934</v>
      </c>
      <c r="D70" s="20" t="s">
        <v>100</v>
      </c>
      <c r="E70" s="77">
        <v>290</v>
      </c>
      <c r="F70" s="20" t="s">
        <v>231</v>
      </c>
      <c r="G70" s="21">
        <v>43119</v>
      </c>
      <c r="H70" s="20">
        <v>25181</v>
      </c>
      <c r="I70" s="68">
        <v>18518.59</v>
      </c>
      <c r="J70" s="71">
        <v>18518.59</v>
      </c>
      <c r="K70" s="87"/>
      <c r="L70" s="87"/>
      <c r="M70" s="86">
        <f t="shared" si="0"/>
        <v>18518.59</v>
      </c>
    </row>
    <row r="71" spans="1:13" s="13" customFormat="1" ht="16.5" thickBot="1">
      <c r="A71" s="74">
        <v>62</v>
      </c>
      <c r="B71" s="20" t="s">
        <v>101</v>
      </c>
      <c r="C71" s="20">
        <v>15997699</v>
      </c>
      <c r="D71" s="20" t="s">
        <v>102</v>
      </c>
      <c r="E71" s="77">
        <v>322</v>
      </c>
      <c r="F71" s="20" t="s">
        <v>277</v>
      </c>
      <c r="G71" s="21">
        <v>43119</v>
      </c>
      <c r="H71" s="20">
        <v>25182</v>
      </c>
      <c r="I71" s="68">
        <v>8806.05</v>
      </c>
      <c r="J71" s="71">
        <v>8806.05</v>
      </c>
      <c r="K71" s="87"/>
      <c r="L71" s="87"/>
      <c r="M71" s="86">
        <f t="shared" si="0"/>
        <v>8806.05</v>
      </c>
    </row>
    <row r="72" spans="1:13" ht="16.5" thickBot="1">
      <c r="A72" s="74">
        <v>63</v>
      </c>
      <c r="B72" s="20" t="s">
        <v>103</v>
      </c>
      <c r="C72" s="20">
        <v>34556214</v>
      </c>
      <c r="D72" s="20" t="s">
        <v>104</v>
      </c>
      <c r="E72" s="77">
        <v>320</v>
      </c>
      <c r="F72" s="20" t="s">
        <v>277</v>
      </c>
      <c r="G72" s="21">
        <v>43119</v>
      </c>
      <c r="H72" s="20">
        <v>25183</v>
      </c>
      <c r="I72" s="68">
        <v>8531.6</v>
      </c>
      <c r="J72" s="71">
        <v>8531.6</v>
      </c>
      <c r="K72" s="87"/>
      <c r="L72" s="87"/>
      <c r="M72" s="86">
        <f t="shared" si="0"/>
        <v>8531.6</v>
      </c>
    </row>
    <row r="73" spans="1:13" ht="16.5" thickBot="1">
      <c r="A73" s="74">
        <v>64</v>
      </c>
      <c r="B73" s="20" t="s">
        <v>362</v>
      </c>
      <c r="C73" s="20">
        <v>21169070</v>
      </c>
      <c r="D73" s="20" t="s">
        <v>105</v>
      </c>
      <c r="E73" s="77">
        <v>335</v>
      </c>
      <c r="F73" s="20" t="s">
        <v>278</v>
      </c>
      <c r="G73" s="21">
        <v>43119</v>
      </c>
      <c r="H73" s="20">
        <v>25184</v>
      </c>
      <c r="I73" s="68">
        <v>1190.11</v>
      </c>
      <c r="J73" s="71">
        <v>1190.11</v>
      </c>
      <c r="K73" s="87"/>
      <c r="L73" s="87"/>
      <c r="M73" s="86">
        <f t="shared" si="0"/>
        <v>1190.11</v>
      </c>
    </row>
    <row r="74" spans="1:13" ht="15" customHeight="1" thickBot="1">
      <c r="A74" s="74">
        <v>65</v>
      </c>
      <c r="B74" s="20" t="s">
        <v>106</v>
      </c>
      <c r="C74" s="20">
        <v>35428795</v>
      </c>
      <c r="D74" s="20" t="s">
        <v>107</v>
      </c>
      <c r="E74" s="77">
        <v>323</v>
      </c>
      <c r="F74" s="20" t="s">
        <v>279</v>
      </c>
      <c r="G74" s="21">
        <v>43119</v>
      </c>
      <c r="H74" s="20">
        <v>25185</v>
      </c>
      <c r="I74" s="68">
        <v>3172.4</v>
      </c>
      <c r="J74" s="71">
        <v>3172.4</v>
      </c>
      <c r="K74" s="87"/>
      <c r="L74" s="87"/>
      <c r="M74" s="86">
        <f t="shared" si="0"/>
        <v>3172.4</v>
      </c>
    </row>
    <row r="75" spans="1:13" ht="16.5" thickBot="1">
      <c r="A75" s="74">
        <v>66</v>
      </c>
      <c r="B75" s="20" t="s">
        <v>193</v>
      </c>
      <c r="C75" s="20">
        <v>33092124</v>
      </c>
      <c r="D75" s="20" t="s">
        <v>194</v>
      </c>
      <c r="E75" s="77">
        <v>304</v>
      </c>
      <c r="F75" s="20" t="s">
        <v>280</v>
      </c>
      <c r="G75" s="21">
        <v>43119</v>
      </c>
      <c r="H75" s="20">
        <v>25186</v>
      </c>
      <c r="I75" s="68">
        <v>25051</v>
      </c>
      <c r="J75" s="71">
        <v>25051</v>
      </c>
      <c r="K75" s="87"/>
      <c r="L75" s="87"/>
      <c r="M75" s="86">
        <f aca="true" t="shared" si="1" ref="M75:M132">I75-K75-L75</f>
        <v>25051</v>
      </c>
    </row>
    <row r="76" spans="1:13" ht="16.5" thickBot="1">
      <c r="A76" s="74">
        <v>67</v>
      </c>
      <c r="B76" s="20" t="s">
        <v>108</v>
      </c>
      <c r="C76" s="20">
        <v>33120976</v>
      </c>
      <c r="D76" s="20" t="s">
        <v>109</v>
      </c>
      <c r="E76" s="77">
        <v>239</v>
      </c>
      <c r="F76" s="20" t="s">
        <v>257</v>
      </c>
      <c r="G76" s="21">
        <v>43119</v>
      </c>
      <c r="H76" s="20">
        <v>25187</v>
      </c>
      <c r="I76" s="68">
        <v>121770.4</v>
      </c>
      <c r="J76" s="71">
        <v>121770.4</v>
      </c>
      <c r="K76" s="87"/>
      <c r="L76" s="87"/>
      <c r="M76" s="86">
        <f t="shared" si="1"/>
        <v>121770.4</v>
      </c>
    </row>
    <row r="77" spans="1:13" s="13" customFormat="1" ht="16.5" thickBot="1">
      <c r="A77" s="74">
        <v>68</v>
      </c>
      <c r="B77" s="20" t="s">
        <v>110</v>
      </c>
      <c r="C77" s="20">
        <v>16491486</v>
      </c>
      <c r="D77" s="20" t="s">
        <v>111</v>
      </c>
      <c r="E77" s="77">
        <v>171</v>
      </c>
      <c r="F77" s="20" t="s">
        <v>281</v>
      </c>
      <c r="G77" s="21">
        <v>43119</v>
      </c>
      <c r="H77" s="20">
        <v>25188</v>
      </c>
      <c r="I77" s="68">
        <v>38459.96</v>
      </c>
      <c r="J77" s="71">
        <v>38459.96</v>
      </c>
      <c r="K77" s="87"/>
      <c r="L77" s="87"/>
      <c r="M77" s="86">
        <f t="shared" si="1"/>
        <v>38459.96</v>
      </c>
    </row>
    <row r="78" spans="1:13" s="13" customFormat="1" ht="16.5" thickBot="1">
      <c r="A78" s="74">
        <v>69</v>
      </c>
      <c r="B78" s="20" t="s">
        <v>112</v>
      </c>
      <c r="C78" s="20">
        <v>32753295</v>
      </c>
      <c r="D78" s="20" t="s">
        <v>113</v>
      </c>
      <c r="E78" s="77">
        <v>251</v>
      </c>
      <c r="F78" s="20" t="s">
        <v>233</v>
      </c>
      <c r="G78" s="21">
        <v>43119</v>
      </c>
      <c r="H78" s="20">
        <v>25189</v>
      </c>
      <c r="I78" s="68">
        <v>7895.69</v>
      </c>
      <c r="J78" s="71">
        <v>7895.69</v>
      </c>
      <c r="K78" s="87"/>
      <c r="L78" s="87"/>
      <c r="M78" s="86">
        <f t="shared" si="1"/>
        <v>7895.69</v>
      </c>
    </row>
    <row r="79" spans="1:13" s="13" customFormat="1" ht="16.5" thickBot="1">
      <c r="A79" s="74">
        <v>70</v>
      </c>
      <c r="B79" s="20" t="s">
        <v>114</v>
      </c>
      <c r="C79" s="20">
        <v>23528154</v>
      </c>
      <c r="D79" s="20" t="s">
        <v>115</v>
      </c>
      <c r="E79" s="77">
        <v>326</v>
      </c>
      <c r="F79" s="20" t="s">
        <v>235</v>
      </c>
      <c r="G79" s="21">
        <v>43119</v>
      </c>
      <c r="H79" s="20">
        <v>25190</v>
      </c>
      <c r="I79" s="68">
        <v>7501.3</v>
      </c>
      <c r="J79" s="71">
        <v>7501.3</v>
      </c>
      <c r="K79" s="87"/>
      <c r="L79" s="87"/>
      <c r="M79" s="86">
        <f t="shared" si="1"/>
        <v>7501.3</v>
      </c>
    </row>
    <row r="80" spans="1:13" s="13" customFormat="1" ht="16.5" thickBot="1">
      <c r="A80" s="74">
        <v>71</v>
      </c>
      <c r="B80" s="20" t="s">
        <v>195</v>
      </c>
      <c r="C80" s="20">
        <v>29834217</v>
      </c>
      <c r="D80" s="20" t="s">
        <v>196</v>
      </c>
      <c r="E80" s="77">
        <v>298</v>
      </c>
      <c r="F80" s="20" t="s">
        <v>282</v>
      </c>
      <c r="G80" s="21">
        <v>43119</v>
      </c>
      <c r="H80" s="20">
        <v>25191</v>
      </c>
      <c r="I80" s="68">
        <v>10322.22</v>
      </c>
      <c r="J80" s="71">
        <v>10322.22</v>
      </c>
      <c r="K80" s="87"/>
      <c r="L80" s="87"/>
      <c r="M80" s="86">
        <f t="shared" si="1"/>
        <v>10322.22</v>
      </c>
    </row>
    <row r="81" spans="1:13" ht="16.5" thickBot="1">
      <c r="A81" s="74">
        <v>72</v>
      </c>
      <c r="B81" s="20" t="s">
        <v>197</v>
      </c>
      <c r="C81" s="20">
        <v>17994176</v>
      </c>
      <c r="D81" s="20" t="s">
        <v>198</v>
      </c>
      <c r="E81" s="77">
        <v>293</v>
      </c>
      <c r="F81" s="20" t="s">
        <v>283</v>
      </c>
      <c r="G81" s="21">
        <v>43119</v>
      </c>
      <c r="H81" s="20">
        <v>25192</v>
      </c>
      <c r="I81" s="68">
        <v>9893.14</v>
      </c>
      <c r="J81" s="71">
        <v>9893.14</v>
      </c>
      <c r="K81" s="87"/>
      <c r="L81" s="87"/>
      <c r="M81" s="86">
        <f t="shared" si="1"/>
        <v>9893.14</v>
      </c>
    </row>
    <row r="82" spans="1:13" ht="16.5" thickBot="1">
      <c r="A82" s="74">
        <v>73</v>
      </c>
      <c r="B82" s="20" t="s">
        <v>116</v>
      </c>
      <c r="C82" s="20">
        <v>14571643</v>
      </c>
      <c r="D82" s="20" t="s">
        <v>117</v>
      </c>
      <c r="E82" s="77">
        <v>339</v>
      </c>
      <c r="F82" s="20" t="s">
        <v>284</v>
      </c>
      <c r="G82" s="21">
        <v>43119</v>
      </c>
      <c r="H82" s="20">
        <v>25193</v>
      </c>
      <c r="I82" s="68">
        <v>6336</v>
      </c>
      <c r="J82" s="71">
        <v>6336</v>
      </c>
      <c r="K82" s="87"/>
      <c r="L82" s="87"/>
      <c r="M82" s="86">
        <f t="shared" si="1"/>
        <v>6336</v>
      </c>
    </row>
    <row r="83" spans="1:13" ht="16.5" thickBot="1">
      <c r="A83" s="74">
        <v>74</v>
      </c>
      <c r="B83" s="20" t="s">
        <v>118</v>
      </c>
      <c r="C83" s="20">
        <v>15988402</v>
      </c>
      <c r="D83" s="20" t="s">
        <v>119</v>
      </c>
      <c r="E83" s="79">
        <v>19</v>
      </c>
      <c r="F83" s="20" t="s">
        <v>285</v>
      </c>
      <c r="G83" s="21">
        <v>43119</v>
      </c>
      <c r="H83" s="20">
        <v>25194</v>
      </c>
      <c r="I83" s="68">
        <v>4517.04</v>
      </c>
      <c r="J83" s="71">
        <v>4517.04</v>
      </c>
      <c r="K83" s="87"/>
      <c r="L83" s="87"/>
      <c r="M83" s="86">
        <f t="shared" si="1"/>
        <v>4517.04</v>
      </c>
    </row>
    <row r="84" spans="1:13" s="13" customFormat="1" ht="16.5" thickBot="1">
      <c r="A84" s="74">
        <v>75</v>
      </c>
      <c r="B84" s="20" t="s">
        <v>120</v>
      </c>
      <c r="C84" s="20">
        <v>15627904</v>
      </c>
      <c r="D84" s="20" t="s">
        <v>121</v>
      </c>
      <c r="E84" s="77">
        <v>40</v>
      </c>
      <c r="F84" s="20" t="s">
        <v>240</v>
      </c>
      <c r="G84" s="21">
        <v>43119</v>
      </c>
      <c r="H84" s="20">
        <v>25195</v>
      </c>
      <c r="I84" s="68">
        <v>6692.4</v>
      </c>
      <c r="J84" s="71">
        <v>6692.4</v>
      </c>
      <c r="K84" s="87"/>
      <c r="L84" s="87"/>
      <c r="M84" s="86">
        <f t="shared" si="1"/>
        <v>6692.4</v>
      </c>
    </row>
    <row r="85" spans="1:13" s="13" customFormat="1" ht="16.5" thickBot="1">
      <c r="A85" s="74">
        <v>76</v>
      </c>
      <c r="B85" s="20" t="s">
        <v>122</v>
      </c>
      <c r="C85" s="20">
        <v>16152226</v>
      </c>
      <c r="D85" s="20" t="s">
        <v>123</v>
      </c>
      <c r="E85" s="77">
        <v>306</v>
      </c>
      <c r="F85" s="20" t="s">
        <v>286</v>
      </c>
      <c r="G85" s="21">
        <v>43119</v>
      </c>
      <c r="H85" s="20">
        <v>25196</v>
      </c>
      <c r="I85" s="68">
        <v>30939.04</v>
      </c>
      <c r="J85" s="71">
        <v>30939.04</v>
      </c>
      <c r="K85" s="87"/>
      <c r="L85" s="87"/>
      <c r="M85" s="86">
        <f t="shared" si="1"/>
        <v>30939.04</v>
      </c>
    </row>
    <row r="86" spans="1:13" s="13" customFormat="1" ht="16.5" thickBot="1">
      <c r="A86" s="74">
        <v>77</v>
      </c>
      <c r="B86" s="20" t="s">
        <v>124</v>
      </c>
      <c r="C86" s="20">
        <v>18633811</v>
      </c>
      <c r="D86" s="20" t="s">
        <v>125</v>
      </c>
      <c r="E86" s="77">
        <v>110</v>
      </c>
      <c r="F86" s="20" t="s">
        <v>258</v>
      </c>
      <c r="G86" s="21">
        <v>43119</v>
      </c>
      <c r="H86" s="20">
        <v>25197</v>
      </c>
      <c r="I86" s="68">
        <v>26507.25</v>
      </c>
      <c r="J86" s="71">
        <v>26507.25</v>
      </c>
      <c r="K86" s="87"/>
      <c r="L86" s="87"/>
      <c r="M86" s="86">
        <f t="shared" si="1"/>
        <v>26507.25</v>
      </c>
    </row>
    <row r="87" spans="1:13" s="13" customFormat="1" ht="16.5" thickBot="1">
      <c r="A87" s="74">
        <v>78</v>
      </c>
      <c r="B87" s="20" t="s">
        <v>126</v>
      </c>
      <c r="C87" s="20">
        <v>15988399</v>
      </c>
      <c r="D87" s="20" t="s">
        <v>127</v>
      </c>
      <c r="E87" s="77">
        <v>17</v>
      </c>
      <c r="F87" s="20" t="s">
        <v>287</v>
      </c>
      <c r="G87" s="21">
        <v>43119</v>
      </c>
      <c r="H87" s="20">
        <v>25198</v>
      </c>
      <c r="I87" s="68">
        <v>7142.26</v>
      </c>
      <c r="J87" s="71">
        <v>7142.26</v>
      </c>
      <c r="K87" s="87"/>
      <c r="L87" s="87"/>
      <c r="M87" s="86">
        <f t="shared" si="1"/>
        <v>7142.26</v>
      </c>
    </row>
    <row r="88" spans="1:13" s="13" customFormat="1" ht="16.5" thickBot="1">
      <c r="A88" s="74">
        <v>79</v>
      </c>
      <c r="B88" s="20" t="s">
        <v>128</v>
      </c>
      <c r="C88" s="20">
        <v>15941922</v>
      </c>
      <c r="D88" s="20" t="s">
        <v>129</v>
      </c>
      <c r="E88" s="77">
        <v>41</v>
      </c>
      <c r="F88" s="20" t="s">
        <v>288</v>
      </c>
      <c r="G88" s="21">
        <v>43119</v>
      </c>
      <c r="H88" s="20">
        <v>25199</v>
      </c>
      <c r="I88" s="68">
        <v>7407.95</v>
      </c>
      <c r="J88" s="71">
        <v>7407.95</v>
      </c>
      <c r="K88" s="87"/>
      <c r="L88" s="87"/>
      <c r="M88" s="86">
        <f t="shared" si="1"/>
        <v>7407.95</v>
      </c>
    </row>
    <row r="89" spans="1:13" ht="16.5" thickBot="1">
      <c r="A89" s="74">
        <v>80</v>
      </c>
      <c r="B89" s="20" t="s">
        <v>130</v>
      </c>
      <c r="C89" s="20">
        <v>16285931</v>
      </c>
      <c r="D89" s="20" t="s">
        <v>131</v>
      </c>
      <c r="E89" s="77">
        <v>124</v>
      </c>
      <c r="F89" s="20" t="s">
        <v>289</v>
      </c>
      <c r="G89" s="21">
        <v>43119</v>
      </c>
      <c r="H89" s="20">
        <v>25200</v>
      </c>
      <c r="I89" s="68">
        <v>143395.08</v>
      </c>
      <c r="J89" s="71">
        <v>143395.08</v>
      </c>
      <c r="K89" s="87"/>
      <c r="L89" s="87"/>
      <c r="M89" s="86">
        <f t="shared" si="1"/>
        <v>143395.08</v>
      </c>
    </row>
    <row r="90" spans="1:13" ht="16.5" thickBot="1">
      <c r="A90" s="74">
        <v>81</v>
      </c>
      <c r="B90" s="20" t="s">
        <v>132</v>
      </c>
      <c r="C90" s="20">
        <v>34185140</v>
      </c>
      <c r="D90" s="20" t="s">
        <v>133</v>
      </c>
      <c r="E90" s="77">
        <v>321</v>
      </c>
      <c r="F90" s="20" t="s">
        <v>290</v>
      </c>
      <c r="G90" s="21">
        <v>43119</v>
      </c>
      <c r="H90" s="20">
        <v>25201</v>
      </c>
      <c r="I90" s="68">
        <v>2596.66</v>
      </c>
      <c r="J90" s="71">
        <v>2596.66</v>
      </c>
      <c r="K90" s="87"/>
      <c r="L90" s="87"/>
      <c r="M90" s="86">
        <f t="shared" si="1"/>
        <v>2596.66</v>
      </c>
    </row>
    <row r="91" spans="1:13" ht="16.5" thickBot="1">
      <c r="A91" s="74">
        <v>82</v>
      </c>
      <c r="B91" s="20" t="s">
        <v>134</v>
      </c>
      <c r="C91" s="20">
        <v>30470772</v>
      </c>
      <c r="D91" s="20" t="s">
        <v>135</v>
      </c>
      <c r="E91" s="77">
        <v>242</v>
      </c>
      <c r="F91" s="20" t="s">
        <v>291</v>
      </c>
      <c r="G91" s="21">
        <v>43119</v>
      </c>
      <c r="H91" s="20">
        <v>25202</v>
      </c>
      <c r="I91" s="68">
        <v>59746.72</v>
      </c>
      <c r="J91" s="71">
        <v>59746.72</v>
      </c>
      <c r="K91" s="87"/>
      <c r="L91" s="87"/>
      <c r="M91" s="86">
        <f t="shared" si="1"/>
        <v>59746.72</v>
      </c>
    </row>
    <row r="92" spans="1:13" ht="16.5" thickBot="1">
      <c r="A92" s="74">
        <v>83</v>
      </c>
      <c r="B92" s="20" t="s">
        <v>292</v>
      </c>
      <c r="C92" s="20">
        <v>18564487</v>
      </c>
      <c r="D92" s="20" t="s">
        <v>136</v>
      </c>
      <c r="E92" s="77">
        <v>179</v>
      </c>
      <c r="F92" s="20" t="s">
        <v>293</v>
      </c>
      <c r="G92" s="21">
        <v>43119</v>
      </c>
      <c r="H92" s="20">
        <v>25203</v>
      </c>
      <c r="I92" s="68">
        <v>11382.62</v>
      </c>
      <c r="J92" s="71">
        <v>11382.62</v>
      </c>
      <c r="K92" s="87"/>
      <c r="L92" s="87"/>
      <c r="M92" s="86">
        <f t="shared" si="1"/>
        <v>11382.62</v>
      </c>
    </row>
    <row r="93" spans="1:13" ht="16.5" thickBot="1">
      <c r="A93" s="74">
        <v>84</v>
      </c>
      <c r="B93" s="20" t="s">
        <v>294</v>
      </c>
      <c r="C93" s="20">
        <v>3173189</v>
      </c>
      <c r="D93" s="20" t="s">
        <v>199</v>
      </c>
      <c r="E93" s="77">
        <v>249</v>
      </c>
      <c r="F93" s="20" t="s">
        <v>295</v>
      </c>
      <c r="G93" s="21">
        <v>43119</v>
      </c>
      <c r="H93" s="20">
        <v>25204</v>
      </c>
      <c r="I93" s="68">
        <v>5601.46</v>
      </c>
      <c r="J93" s="71">
        <v>5601.46</v>
      </c>
      <c r="K93" s="87"/>
      <c r="L93" s="87"/>
      <c r="M93" s="86">
        <f t="shared" si="1"/>
        <v>5601.46</v>
      </c>
    </row>
    <row r="94" spans="1:13" ht="16.5" thickBot="1">
      <c r="A94" s="74">
        <v>85</v>
      </c>
      <c r="B94" s="20" t="s">
        <v>137</v>
      </c>
      <c r="C94" s="20">
        <v>31382040</v>
      </c>
      <c r="D94" s="20" t="s">
        <v>138</v>
      </c>
      <c r="E94" s="77">
        <v>281</v>
      </c>
      <c r="F94" s="20" t="s">
        <v>296</v>
      </c>
      <c r="G94" s="21">
        <v>43119</v>
      </c>
      <c r="H94" s="20">
        <v>25205</v>
      </c>
      <c r="I94" s="68">
        <v>30295.76</v>
      </c>
      <c r="J94" s="71">
        <v>30295.76</v>
      </c>
      <c r="K94" s="87"/>
      <c r="L94" s="87"/>
      <c r="M94" s="86">
        <f t="shared" si="1"/>
        <v>30295.76</v>
      </c>
    </row>
    <row r="95" spans="1:13" s="13" customFormat="1" ht="16.5" thickBot="1">
      <c r="A95" s="74">
        <v>86</v>
      </c>
      <c r="B95" s="20" t="s">
        <v>139</v>
      </c>
      <c r="C95" s="20">
        <v>15091864</v>
      </c>
      <c r="D95" s="20" t="s">
        <v>140</v>
      </c>
      <c r="E95" s="77">
        <v>343</v>
      </c>
      <c r="F95" s="20" t="s">
        <v>297</v>
      </c>
      <c r="G95" s="21">
        <v>43119</v>
      </c>
      <c r="H95" s="20">
        <v>25206</v>
      </c>
      <c r="I95" s="68">
        <v>1359.16</v>
      </c>
      <c r="J95" s="71">
        <v>1359.16</v>
      </c>
      <c r="K95" s="87"/>
      <c r="L95" s="87"/>
      <c r="M95" s="86">
        <f t="shared" si="1"/>
        <v>1359.16</v>
      </c>
    </row>
    <row r="96" spans="1:13" ht="16.5" thickBot="1">
      <c r="A96" s="74">
        <v>87</v>
      </c>
      <c r="B96" s="20" t="s">
        <v>141</v>
      </c>
      <c r="C96" s="20">
        <v>28533291</v>
      </c>
      <c r="D96" s="20" t="s">
        <v>142</v>
      </c>
      <c r="E96" s="77">
        <v>169</v>
      </c>
      <c r="F96" s="20" t="s">
        <v>269</v>
      </c>
      <c r="G96" s="21">
        <v>43119</v>
      </c>
      <c r="H96" s="20">
        <v>25207</v>
      </c>
      <c r="I96" s="68">
        <v>25962.46</v>
      </c>
      <c r="J96" s="71">
        <v>25962.46</v>
      </c>
      <c r="K96" s="87"/>
      <c r="L96" s="87"/>
      <c r="M96" s="86">
        <f t="shared" si="1"/>
        <v>25962.46</v>
      </c>
    </row>
    <row r="97" spans="1:13" ht="16.5" thickBot="1">
      <c r="A97" s="74">
        <v>88</v>
      </c>
      <c r="B97" s="20" t="s">
        <v>143</v>
      </c>
      <c r="C97" s="20">
        <v>30323305</v>
      </c>
      <c r="D97" s="20" t="s">
        <v>144</v>
      </c>
      <c r="E97" s="79">
        <v>329</v>
      </c>
      <c r="F97" s="20" t="s">
        <v>298</v>
      </c>
      <c r="G97" s="21">
        <v>43119</v>
      </c>
      <c r="H97" s="20">
        <v>25208</v>
      </c>
      <c r="I97" s="68">
        <v>194.48</v>
      </c>
      <c r="J97" s="71">
        <v>194.48</v>
      </c>
      <c r="K97" s="87"/>
      <c r="L97" s="87"/>
      <c r="M97" s="86">
        <f t="shared" si="1"/>
        <v>194.48</v>
      </c>
    </row>
    <row r="98" spans="1:13" ht="16.5" thickBot="1">
      <c r="A98" s="74">
        <v>89</v>
      </c>
      <c r="B98" s="20" t="s">
        <v>145</v>
      </c>
      <c r="C98" s="20">
        <v>28852274</v>
      </c>
      <c r="D98" s="20" t="s">
        <v>146</v>
      </c>
      <c r="E98" s="79">
        <v>338</v>
      </c>
      <c r="F98" s="20" t="s">
        <v>299</v>
      </c>
      <c r="G98" s="21">
        <v>43119</v>
      </c>
      <c r="H98" s="20">
        <v>25209</v>
      </c>
      <c r="I98" s="68">
        <v>119.9</v>
      </c>
      <c r="J98" s="71">
        <v>119.9</v>
      </c>
      <c r="K98" s="87"/>
      <c r="L98" s="87"/>
      <c r="M98" s="86">
        <f t="shared" si="1"/>
        <v>119.9</v>
      </c>
    </row>
    <row r="99" spans="1:13" ht="16.5" thickBot="1">
      <c r="A99" s="74">
        <v>90</v>
      </c>
      <c r="B99" s="20" t="s">
        <v>200</v>
      </c>
      <c r="C99" s="20">
        <v>5919324</v>
      </c>
      <c r="D99" s="20" t="s">
        <v>201</v>
      </c>
      <c r="E99" s="79">
        <v>134</v>
      </c>
      <c r="F99" s="20" t="s">
        <v>300</v>
      </c>
      <c r="G99" s="21">
        <v>43119</v>
      </c>
      <c r="H99" s="20">
        <v>25210</v>
      </c>
      <c r="I99" s="68">
        <v>11552.64</v>
      </c>
      <c r="J99" s="71">
        <v>11552.64</v>
      </c>
      <c r="K99" s="87"/>
      <c r="L99" s="87"/>
      <c r="M99" s="86">
        <f t="shared" si="1"/>
        <v>11552.64</v>
      </c>
    </row>
    <row r="100" spans="1:13" ht="16.5" thickBot="1">
      <c r="A100" s="74">
        <v>91</v>
      </c>
      <c r="B100" s="20" t="s">
        <v>147</v>
      </c>
      <c r="C100" s="20">
        <v>37095905</v>
      </c>
      <c r="D100" s="20" t="s">
        <v>148</v>
      </c>
      <c r="E100" s="77">
        <v>340</v>
      </c>
      <c r="F100" s="20" t="s">
        <v>301</v>
      </c>
      <c r="G100" s="21">
        <v>43119</v>
      </c>
      <c r="H100" s="20">
        <v>25211</v>
      </c>
      <c r="I100" s="68">
        <v>8743.68</v>
      </c>
      <c r="J100" s="71">
        <v>8743.68</v>
      </c>
      <c r="K100" s="87"/>
      <c r="L100" s="87"/>
      <c r="M100" s="86">
        <f t="shared" si="1"/>
        <v>8743.68</v>
      </c>
    </row>
    <row r="101" spans="1:13" ht="19.5" customHeight="1" thickBot="1">
      <c r="A101" s="74">
        <v>92</v>
      </c>
      <c r="B101" s="20" t="s">
        <v>149</v>
      </c>
      <c r="C101" s="20">
        <v>36420218</v>
      </c>
      <c r="D101" s="20" t="s">
        <v>150</v>
      </c>
      <c r="E101" s="77">
        <v>337</v>
      </c>
      <c r="F101" s="20" t="s">
        <v>302</v>
      </c>
      <c r="G101" s="21">
        <v>43119</v>
      </c>
      <c r="H101" s="20">
        <v>25212</v>
      </c>
      <c r="I101" s="68">
        <v>15090.24</v>
      </c>
      <c r="J101" s="71">
        <v>15090.24</v>
      </c>
      <c r="K101" s="87"/>
      <c r="L101" s="87"/>
      <c r="M101" s="86">
        <f t="shared" si="1"/>
        <v>15090.24</v>
      </c>
    </row>
    <row r="102" spans="1:13" ht="19.5" customHeight="1" thickBot="1">
      <c r="A102" s="74">
        <v>93</v>
      </c>
      <c r="B102" s="20" t="s">
        <v>202</v>
      </c>
      <c r="C102" s="20">
        <v>26324779</v>
      </c>
      <c r="D102" s="20" t="s">
        <v>203</v>
      </c>
      <c r="E102" s="77">
        <v>202</v>
      </c>
      <c r="F102" s="20" t="s">
        <v>303</v>
      </c>
      <c r="G102" s="21">
        <v>43119</v>
      </c>
      <c r="H102" s="20">
        <v>25213</v>
      </c>
      <c r="I102" s="68">
        <v>16222.36</v>
      </c>
      <c r="J102" s="71">
        <v>16222.36</v>
      </c>
      <c r="K102" s="87"/>
      <c r="L102" s="87"/>
      <c r="M102" s="86">
        <f t="shared" si="1"/>
        <v>16222.36</v>
      </c>
    </row>
    <row r="103" spans="1:13" ht="16.5" thickBot="1">
      <c r="A103" s="74">
        <v>94</v>
      </c>
      <c r="B103" s="20" t="s">
        <v>151</v>
      </c>
      <c r="C103" s="20">
        <v>29245270</v>
      </c>
      <c r="D103" s="20" t="s">
        <v>152</v>
      </c>
      <c r="E103" s="79">
        <v>180</v>
      </c>
      <c r="F103" s="20" t="s">
        <v>304</v>
      </c>
      <c r="G103" s="21">
        <v>43119</v>
      </c>
      <c r="H103" s="20">
        <v>25214</v>
      </c>
      <c r="I103" s="68">
        <v>10030.57</v>
      </c>
      <c r="J103" s="71">
        <v>10030.57</v>
      </c>
      <c r="K103" s="87"/>
      <c r="L103" s="87"/>
      <c r="M103" s="86">
        <f t="shared" si="1"/>
        <v>10030.57</v>
      </c>
    </row>
    <row r="104" spans="1:13" ht="16.5" thickBot="1">
      <c r="A104" s="74">
        <v>95</v>
      </c>
      <c r="B104" s="20" t="s">
        <v>153</v>
      </c>
      <c r="C104" s="20">
        <v>18158047</v>
      </c>
      <c r="D104" s="20" t="s">
        <v>154</v>
      </c>
      <c r="E104" s="77">
        <v>133</v>
      </c>
      <c r="F104" s="20" t="s">
        <v>305</v>
      </c>
      <c r="G104" s="21">
        <v>43119</v>
      </c>
      <c r="H104" s="20">
        <v>25215</v>
      </c>
      <c r="I104" s="68">
        <v>51977.11</v>
      </c>
      <c r="J104" s="71">
        <v>51977.11</v>
      </c>
      <c r="K104" s="87"/>
      <c r="L104" s="87"/>
      <c r="M104" s="86">
        <f t="shared" si="1"/>
        <v>51977.11</v>
      </c>
    </row>
    <row r="105" spans="1:13" ht="16.5" thickBot="1">
      <c r="A105" s="74">
        <v>96</v>
      </c>
      <c r="B105" s="20" t="s">
        <v>155</v>
      </c>
      <c r="C105" s="20">
        <v>30354638</v>
      </c>
      <c r="D105" s="20" t="s">
        <v>156</v>
      </c>
      <c r="E105" s="77">
        <v>325</v>
      </c>
      <c r="F105" s="20" t="s">
        <v>234</v>
      </c>
      <c r="G105" s="21">
        <v>43119</v>
      </c>
      <c r="H105" s="20">
        <v>25216</v>
      </c>
      <c r="I105" s="68">
        <v>4691.5</v>
      </c>
      <c r="J105" s="71">
        <v>4691.5</v>
      </c>
      <c r="K105" s="87"/>
      <c r="L105" s="87"/>
      <c r="M105" s="86">
        <f t="shared" si="1"/>
        <v>4691.5</v>
      </c>
    </row>
    <row r="106" spans="1:13" ht="16.5" thickBot="1">
      <c r="A106" s="74">
        <v>97</v>
      </c>
      <c r="B106" s="20" t="s">
        <v>204</v>
      </c>
      <c r="C106" s="20">
        <v>8422035</v>
      </c>
      <c r="D106" s="20" t="s">
        <v>205</v>
      </c>
      <c r="E106" s="77">
        <v>328</v>
      </c>
      <c r="F106" s="20" t="s">
        <v>274</v>
      </c>
      <c r="G106" s="21">
        <v>43119</v>
      </c>
      <c r="H106" s="20">
        <v>25217</v>
      </c>
      <c r="I106" s="68">
        <v>43546.89</v>
      </c>
      <c r="J106" s="71">
        <v>43546.89</v>
      </c>
      <c r="K106" s="87"/>
      <c r="L106" s="87"/>
      <c r="M106" s="86">
        <f t="shared" si="1"/>
        <v>43546.89</v>
      </c>
    </row>
    <row r="107" spans="1:13" ht="16.5" thickBot="1">
      <c r="A107" s="74">
        <v>98</v>
      </c>
      <c r="B107" s="20" t="s">
        <v>157</v>
      </c>
      <c r="C107" s="20">
        <v>30974176</v>
      </c>
      <c r="D107" s="20" t="s">
        <v>158</v>
      </c>
      <c r="E107" s="77">
        <v>192</v>
      </c>
      <c r="F107" s="20" t="s">
        <v>262</v>
      </c>
      <c r="G107" s="21">
        <v>43119</v>
      </c>
      <c r="H107" s="20">
        <v>25218</v>
      </c>
      <c r="I107" s="68">
        <v>6835.4</v>
      </c>
      <c r="J107" s="71">
        <v>6835.4</v>
      </c>
      <c r="K107" s="87"/>
      <c r="L107" s="87"/>
      <c r="M107" s="86">
        <f t="shared" si="1"/>
        <v>6835.4</v>
      </c>
    </row>
    <row r="108" spans="1:13" ht="16.5" thickBot="1">
      <c r="A108" s="74">
        <v>99</v>
      </c>
      <c r="B108" s="20" t="s">
        <v>159</v>
      </c>
      <c r="C108" s="20">
        <v>28262117</v>
      </c>
      <c r="D108" s="20" t="s">
        <v>160</v>
      </c>
      <c r="E108" s="77">
        <v>297</v>
      </c>
      <c r="F108" s="20" t="s">
        <v>306</v>
      </c>
      <c r="G108" s="21">
        <v>43119</v>
      </c>
      <c r="H108" s="20">
        <v>25219</v>
      </c>
      <c r="I108" s="68">
        <v>203.28</v>
      </c>
      <c r="J108" s="71">
        <v>203.28</v>
      </c>
      <c r="K108" s="87"/>
      <c r="L108" s="87"/>
      <c r="M108" s="86">
        <f t="shared" si="1"/>
        <v>203.28</v>
      </c>
    </row>
    <row r="109" spans="1:13" ht="16.5" thickBot="1">
      <c r="A109" s="74">
        <v>100</v>
      </c>
      <c r="B109" s="20" t="s">
        <v>206</v>
      </c>
      <c r="C109" s="20">
        <v>15190728</v>
      </c>
      <c r="D109" s="20" t="s">
        <v>207</v>
      </c>
      <c r="E109" s="77">
        <v>135</v>
      </c>
      <c r="F109" s="20" t="s">
        <v>307</v>
      </c>
      <c r="G109" s="21">
        <v>43119</v>
      </c>
      <c r="H109" s="20">
        <v>25220</v>
      </c>
      <c r="I109" s="68">
        <v>23413.28</v>
      </c>
      <c r="J109" s="71">
        <v>23413.28</v>
      </c>
      <c r="K109" s="87"/>
      <c r="L109" s="87"/>
      <c r="M109" s="86">
        <f t="shared" si="1"/>
        <v>23413.28</v>
      </c>
    </row>
    <row r="110" spans="1:13" ht="16.5" thickBot="1">
      <c r="A110" s="74">
        <v>101</v>
      </c>
      <c r="B110" s="20" t="s">
        <v>161</v>
      </c>
      <c r="C110" s="20">
        <v>27234577</v>
      </c>
      <c r="D110" s="20" t="s">
        <v>162</v>
      </c>
      <c r="E110" s="77">
        <v>181</v>
      </c>
      <c r="F110" s="20" t="s">
        <v>308</v>
      </c>
      <c r="G110" s="21">
        <v>43119</v>
      </c>
      <c r="H110" s="20">
        <v>25221</v>
      </c>
      <c r="I110" s="68">
        <v>25.3</v>
      </c>
      <c r="J110" s="71">
        <v>25.3</v>
      </c>
      <c r="K110" s="87"/>
      <c r="L110" s="87"/>
      <c r="M110" s="86">
        <f t="shared" si="1"/>
        <v>25.3</v>
      </c>
    </row>
    <row r="111" spans="1:13" ht="16.5" customHeight="1" thickBot="1">
      <c r="A111" s="74">
        <v>102</v>
      </c>
      <c r="B111" s="20" t="s">
        <v>163</v>
      </c>
      <c r="C111" s="20">
        <v>15855643</v>
      </c>
      <c r="D111" s="20" t="s">
        <v>164</v>
      </c>
      <c r="E111" s="77">
        <v>42</v>
      </c>
      <c r="F111" s="20" t="s">
        <v>232</v>
      </c>
      <c r="G111" s="21">
        <v>43119</v>
      </c>
      <c r="H111" s="20">
        <v>25222</v>
      </c>
      <c r="I111" s="68">
        <v>16105.58</v>
      </c>
      <c r="J111" s="71">
        <v>16105.58</v>
      </c>
      <c r="K111" s="87"/>
      <c r="L111" s="87"/>
      <c r="M111" s="86">
        <f t="shared" si="1"/>
        <v>16105.58</v>
      </c>
    </row>
    <row r="112" spans="1:13" s="13" customFormat="1" ht="16.5" thickBot="1">
      <c r="A112" s="91">
        <v>103</v>
      </c>
      <c r="B112" s="92" t="s">
        <v>165</v>
      </c>
      <c r="C112" s="92">
        <v>16247725</v>
      </c>
      <c r="D112" s="92" t="s">
        <v>166</v>
      </c>
      <c r="E112" s="93">
        <v>74</v>
      </c>
      <c r="F112" s="92" t="s">
        <v>309</v>
      </c>
      <c r="G112" s="94">
        <v>43119</v>
      </c>
      <c r="H112" s="92">
        <v>25223</v>
      </c>
      <c r="I112" s="95">
        <v>20340.78</v>
      </c>
      <c r="J112" s="96">
        <v>20304.82</v>
      </c>
      <c r="K112" s="97">
        <v>35.57</v>
      </c>
      <c r="L112" s="97">
        <f>12.72+0.39</f>
        <v>13.110000000000001</v>
      </c>
      <c r="M112" s="86">
        <f t="shared" si="1"/>
        <v>20292.1</v>
      </c>
    </row>
    <row r="113" spans="1:13" ht="16.5" thickBot="1">
      <c r="A113" s="74">
        <v>104</v>
      </c>
      <c r="B113" s="20" t="s">
        <v>167</v>
      </c>
      <c r="C113" s="20">
        <v>6353613</v>
      </c>
      <c r="D113" s="20" t="s">
        <v>168</v>
      </c>
      <c r="E113" s="77">
        <v>198</v>
      </c>
      <c r="F113" s="20" t="s">
        <v>310</v>
      </c>
      <c r="G113" s="21">
        <v>43119</v>
      </c>
      <c r="H113" s="20">
        <v>25224</v>
      </c>
      <c r="I113" s="68">
        <v>24954.71</v>
      </c>
      <c r="J113" s="71">
        <v>24954.71</v>
      </c>
      <c r="K113" s="87"/>
      <c r="L113" s="87"/>
      <c r="M113" s="86">
        <f t="shared" si="1"/>
        <v>24954.71</v>
      </c>
    </row>
    <row r="114" spans="1:13" ht="16.5" thickBot="1">
      <c r="A114" s="74">
        <v>105</v>
      </c>
      <c r="B114" s="20" t="s">
        <v>169</v>
      </c>
      <c r="C114" s="20">
        <v>30354662</v>
      </c>
      <c r="D114" s="20" t="s">
        <v>170</v>
      </c>
      <c r="E114" s="77">
        <v>296</v>
      </c>
      <c r="F114" s="20" t="s">
        <v>309</v>
      </c>
      <c r="G114" s="21">
        <v>43119</v>
      </c>
      <c r="H114" s="20">
        <v>25225</v>
      </c>
      <c r="I114" s="68">
        <v>52612.56</v>
      </c>
      <c r="J114" s="71">
        <v>52612.56</v>
      </c>
      <c r="K114" s="87"/>
      <c r="L114" s="87"/>
      <c r="M114" s="86">
        <f t="shared" si="1"/>
        <v>52612.56</v>
      </c>
    </row>
    <row r="115" spans="1:13" ht="16.5" thickBot="1">
      <c r="A115" s="74">
        <v>106</v>
      </c>
      <c r="B115" s="20" t="s">
        <v>171</v>
      </c>
      <c r="C115" s="20">
        <v>15988380</v>
      </c>
      <c r="D115" s="20" t="s">
        <v>172</v>
      </c>
      <c r="E115" s="77">
        <v>15</v>
      </c>
      <c r="F115" s="20" t="s">
        <v>311</v>
      </c>
      <c r="G115" s="21">
        <v>43119</v>
      </c>
      <c r="H115" s="20">
        <v>25226</v>
      </c>
      <c r="I115" s="68">
        <v>19680.32</v>
      </c>
      <c r="J115" s="71">
        <v>19680.32</v>
      </c>
      <c r="K115" s="87"/>
      <c r="L115" s="87"/>
      <c r="M115" s="86">
        <f t="shared" si="1"/>
        <v>19680.32</v>
      </c>
    </row>
    <row r="116" spans="1:13" ht="16.5" thickBot="1">
      <c r="A116" s="74">
        <v>107</v>
      </c>
      <c r="B116" s="20" t="s">
        <v>173</v>
      </c>
      <c r="C116" s="20">
        <v>33101958</v>
      </c>
      <c r="D116" s="20" t="s">
        <v>174</v>
      </c>
      <c r="E116" s="77">
        <v>332</v>
      </c>
      <c r="F116" s="20" t="s">
        <v>235</v>
      </c>
      <c r="G116" s="21">
        <v>43119</v>
      </c>
      <c r="H116" s="20">
        <v>25227</v>
      </c>
      <c r="I116" s="68">
        <v>9213.05</v>
      </c>
      <c r="J116" s="71">
        <v>9213.05</v>
      </c>
      <c r="K116" s="87"/>
      <c r="L116" s="87"/>
      <c r="M116" s="86">
        <f t="shared" si="1"/>
        <v>9213.05</v>
      </c>
    </row>
    <row r="117" spans="1:13" ht="16.5" thickBot="1">
      <c r="A117" s="74">
        <v>108</v>
      </c>
      <c r="B117" s="20" t="s">
        <v>175</v>
      </c>
      <c r="C117" s="20">
        <v>672664</v>
      </c>
      <c r="D117" s="20" t="s">
        <v>176</v>
      </c>
      <c r="E117" s="77">
        <v>243</v>
      </c>
      <c r="F117" s="20" t="s">
        <v>312</v>
      </c>
      <c r="G117" s="21">
        <v>43119</v>
      </c>
      <c r="H117" s="20">
        <v>25228</v>
      </c>
      <c r="I117" s="68">
        <v>16478.88</v>
      </c>
      <c r="J117" s="71">
        <v>16478.88</v>
      </c>
      <c r="K117" s="87"/>
      <c r="L117" s="87"/>
      <c r="M117" s="86">
        <f t="shared" si="1"/>
        <v>16478.88</v>
      </c>
    </row>
    <row r="118" spans="1:13" ht="16.5" thickBot="1">
      <c r="A118" s="74">
        <v>109</v>
      </c>
      <c r="B118" s="20" t="s">
        <v>177</v>
      </c>
      <c r="C118" s="20">
        <v>15988429</v>
      </c>
      <c r="D118" s="20" t="s">
        <v>178</v>
      </c>
      <c r="E118" s="77">
        <v>16</v>
      </c>
      <c r="F118" s="20" t="s">
        <v>248</v>
      </c>
      <c r="G118" s="21">
        <v>43119</v>
      </c>
      <c r="H118" s="20">
        <v>25229</v>
      </c>
      <c r="I118" s="68">
        <v>29663.48</v>
      </c>
      <c r="J118" s="71">
        <v>29663.48</v>
      </c>
      <c r="K118" s="87"/>
      <c r="L118" s="87"/>
      <c r="M118" s="86">
        <f t="shared" si="1"/>
        <v>29663.48</v>
      </c>
    </row>
    <row r="119" spans="1:13" ht="16.5" thickBot="1">
      <c r="A119" s="74">
        <v>110</v>
      </c>
      <c r="B119" s="20" t="s">
        <v>216</v>
      </c>
      <c r="C119" s="20">
        <v>4485715</v>
      </c>
      <c r="D119" s="20" t="s">
        <v>179</v>
      </c>
      <c r="E119" s="77">
        <v>7</v>
      </c>
      <c r="F119" s="20" t="s">
        <v>313</v>
      </c>
      <c r="G119" s="21">
        <v>43119</v>
      </c>
      <c r="H119" s="20">
        <v>25230</v>
      </c>
      <c r="I119" s="68">
        <v>404002.15</v>
      </c>
      <c r="J119" s="71">
        <v>404002.15</v>
      </c>
      <c r="K119" s="87"/>
      <c r="L119" s="87"/>
      <c r="M119" s="86">
        <f t="shared" si="1"/>
        <v>404002.15</v>
      </c>
    </row>
    <row r="120" spans="1:13" ht="16.5" thickBot="1">
      <c r="A120" s="74">
        <v>111</v>
      </c>
      <c r="B120" s="20" t="s">
        <v>352</v>
      </c>
      <c r="C120" s="20">
        <v>4288063</v>
      </c>
      <c r="D120" s="20" t="s">
        <v>179</v>
      </c>
      <c r="E120" s="81">
        <v>5</v>
      </c>
      <c r="F120" s="20" t="s">
        <v>314</v>
      </c>
      <c r="G120" s="21">
        <v>43119</v>
      </c>
      <c r="H120" s="20">
        <v>25231</v>
      </c>
      <c r="I120" s="68">
        <v>35598.99</v>
      </c>
      <c r="J120" s="71">
        <v>35598.99</v>
      </c>
      <c r="K120" s="87"/>
      <c r="L120" s="87"/>
      <c r="M120" s="86">
        <f t="shared" si="1"/>
        <v>35598.99</v>
      </c>
    </row>
    <row r="121" spans="1:13" ht="16.5" thickBot="1">
      <c r="A121" s="74">
        <v>112</v>
      </c>
      <c r="B121" s="20" t="s">
        <v>353</v>
      </c>
      <c r="C121" s="20">
        <v>4426352</v>
      </c>
      <c r="D121" s="20" t="s">
        <v>179</v>
      </c>
      <c r="E121" s="77">
        <v>3</v>
      </c>
      <c r="F121" s="20" t="s">
        <v>315</v>
      </c>
      <c r="G121" s="21">
        <v>43119</v>
      </c>
      <c r="H121" s="20">
        <v>25232</v>
      </c>
      <c r="I121" s="68">
        <v>34707.64</v>
      </c>
      <c r="J121" s="71">
        <v>34707.64</v>
      </c>
      <c r="K121" s="87"/>
      <c r="L121" s="87"/>
      <c r="M121" s="86">
        <f t="shared" si="1"/>
        <v>34707.64</v>
      </c>
    </row>
    <row r="122" spans="1:13" ht="16.5" thickBot="1">
      <c r="A122" s="74">
        <v>113</v>
      </c>
      <c r="B122" s="20" t="s">
        <v>359</v>
      </c>
      <c r="C122" s="20">
        <v>4288080</v>
      </c>
      <c r="D122" s="20" t="s">
        <v>85</v>
      </c>
      <c r="E122" s="77">
        <v>1</v>
      </c>
      <c r="F122" s="20" t="s">
        <v>316</v>
      </c>
      <c r="G122" s="21">
        <v>43119</v>
      </c>
      <c r="H122" s="20">
        <v>25233</v>
      </c>
      <c r="I122" s="68">
        <v>305867.65</v>
      </c>
      <c r="J122" s="71">
        <v>318859.83</v>
      </c>
      <c r="K122" s="87"/>
      <c r="L122" s="87"/>
      <c r="M122" s="86"/>
    </row>
    <row r="123" spans="1:13" ht="16.5" thickBot="1">
      <c r="A123" s="74">
        <v>113</v>
      </c>
      <c r="B123" s="20" t="s">
        <v>359</v>
      </c>
      <c r="C123" s="20">
        <v>4288080</v>
      </c>
      <c r="D123" s="20" t="s">
        <v>85</v>
      </c>
      <c r="E123" s="82">
        <v>1</v>
      </c>
      <c r="F123" s="20" t="s">
        <v>358</v>
      </c>
      <c r="G123" s="21">
        <v>43119</v>
      </c>
      <c r="H123" s="20">
        <v>25233</v>
      </c>
      <c r="I123" s="68">
        <v>12992.18</v>
      </c>
      <c r="J123" s="71"/>
      <c r="K123" s="87"/>
      <c r="L123" s="87"/>
      <c r="M123" s="86">
        <f>I122+I123</f>
        <v>318859.83</v>
      </c>
    </row>
    <row r="124" spans="1:13" ht="14.25" customHeight="1" thickBot="1">
      <c r="A124" s="74">
        <v>114</v>
      </c>
      <c r="B124" s="20" t="s">
        <v>354</v>
      </c>
      <c r="C124" s="20">
        <v>4547117</v>
      </c>
      <c r="D124" s="20" t="s">
        <v>179</v>
      </c>
      <c r="E124" s="77">
        <v>4</v>
      </c>
      <c r="F124" s="20" t="s">
        <v>317</v>
      </c>
      <c r="G124" s="21">
        <v>43119</v>
      </c>
      <c r="H124" s="20">
        <v>25234</v>
      </c>
      <c r="I124" s="68">
        <v>102888.39</v>
      </c>
      <c r="J124" s="71">
        <v>102888.39</v>
      </c>
      <c r="K124" s="87"/>
      <c r="L124" s="87"/>
      <c r="M124" s="86">
        <f t="shared" si="1"/>
        <v>102888.39</v>
      </c>
    </row>
    <row r="125" spans="1:13" ht="14.25" customHeight="1" thickBot="1">
      <c r="A125" s="74">
        <v>115</v>
      </c>
      <c r="B125" s="20" t="s">
        <v>355</v>
      </c>
      <c r="C125" s="20">
        <v>4354540</v>
      </c>
      <c r="D125" s="20" t="s">
        <v>179</v>
      </c>
      <c r="E125" s="77">
        <v>256</v>
      </c>
      <c r="F125" s="20" t="s">
        <v>318</v>
      </c>
      <c r="G125" s="21">
        <v>43119</v>
      </c>
      <c r="H125" s="20">
        <v>25235</v>
      </c>
      <c r="I125" s="68">
        <v>1118.3</v>
      </c>
      <c r="J125" s="71">
        <v>1118.3</v>
      </c>
      <c r="K125" s="87"/>
      <c r="L125" s="87"/>
      <c r="M125" s="86">
        <f t="shared" si="1"/>
        <v>1118.3</v>
      </c>
    </row>
    <row r="126" spans="1:13" s="15" customFormat="1" ht="16.5" thickBot="1">
      <c r="A126" s="74">
        <v>116</v>
      </c>
      <c r="B126" s="20" t="s">
        <v>356</v>
      </c>
      <c r="C126" s="20">
        <v>4288268</v>
      </c>
      <c r="D126" s="20" t="s">
        <v>180</v>
      </c>
      <c r="E126" s="77">
        <v>257</v>
      </c>
      <c r="F126" s="20" t="s">
        <v>319</v>
      </c>
      <c r="G126" s="21">
        <v>43119</v>
      </c>
      <c r="H126" s="20">
        <v>25236</v>
      </c>
      <c r="I126" s="68">
        <v>14723.9</v>
      </c>
      <c r="J126" s="71">
        <v>14723.9</v>
      </c>
      <c r="K126" s="87"/>
      <c r="L126" s="87"/>
      <c r="M126" s="86">
        <f t="shared" si="1"/>
        <v>14723.9</v>
      </c>
    </row>
    <row r="127" spans="1:13" s="15" customFormat="1" ht="16.5" thickBot="1">
      <c r="A127" s="74">
        <v>117</v>
      </c>
      <c r="B127" s="20" t="s">
        <v>181</v>
      </c>
      <c r="C127" s="20">
        <v>4305997</v>
      </c>
      <c r="D127" s="20" t="s">
        <v>182</v>
      </c>
      <c r="E127" s="77">
        <v>12</v>
      </c>
      <c r="F127" s="20" t="s">
        <v>320</v>
      </c>
      <c r="G127" s="21">
        <v>43119</v>
      </c>
      <c r="H127" s="20">
        <v>25237</v>
      </c>
      <c r="I127" s="68">
        <v>49185.71</v>
      </c>
      <c r="J127" s="71">
        <v>49185.71</v>
      </c>
      <c r="K127" s="87"/>
      <c r="L127" s="87"/>
      <c r="M127" s="86">
        <f t="shared" si="1"/>
        <v>49185.71</v>
      </c>
    </row>
    <row r="128" spans="1:13" s="16" customFormat="1" ht="16.5" thickBot="1">
      <c r="A128" s="74">
        <v>118</v>
      </c>
      <c r="B128" s="20" t="s">
        <v>183</v>
      </c>
      <c r="C128" s="20">
        <v>4546995</v>
      </c>
      <c r="D128" s="20" t="s">
        <v>184</v>
      </c>
      <c r="E128" s="77">
        <v>13</v>
      </c>
      <c r="F128" s="20" t="s">
        <v>321</v>
      </c>
      <c r="G128" s="21">
        <v>43119</v>
      </c>
      <c r="H128" s="20">
        <v>25238</v>
      </c>
      <c r="I128" s="68">
        <v>48124.52</v>
      </c>
      <c r="J128" s="71">
        <v>48124.52</v>
      </c>
      <c r="K128" s="87"/>
      <c r="L128" s="87"/>
      <c r="M128" s="86">
        <f t="shared" si="1"/>
        <v>48124.52</v>
      </c>
    </row>
    <row r="129" spans="1:13" s="15" customFormat="1" ht="16.5" thickBot="1">
      <c r="A129" s="74">
        <v>119</v>
      </c>
      <c r="B129" s="20" t="s">
        <v>208</v>
      </c>
      <c r="C129" s="20">
        <v>4287971</v>
      </c>
      <c r="D129" s="20" t="s">
        <v>180</v>
      </c>
      <c r="E129" s="77">
        <v>119</v>
      </c>
      <c r="F129" s="20" t="s">
        <v>322</v>
      </c>
      <c r="G129" s="21">
        <v>43119</v>
      </c>
      <c r="H129" s="20">
        <v>25239</v>
      </c>
      <c r="I129" s="68">
        <v>2995.87</v>
      </c>
      <c r="J129" s="71">
        <v>2995.87</v>
      </c>
      <c r="K129" s="87"/>
      <c r="L129" s="87"/>
      <c r="M129" s="86">
        <f t="shared" si="1"/>
        <v>2995.87</v>
      </c>
    </row>
    <row r="130" spans="1:13" s="15" customFormat="1" ht="16.5" thickBot="1">
      <c r="A130" s="74">
        <v>120</v>
      </c>
      <c r="B130" s="20" t="s">
        <v>185</v>
      </c>
      <c r="C130" s="20">
        <v>4485618</v>
      </c>
      <c r="D130" s="20" t="s">
        <v>186</v>
      </c>
      <c r="E130" s="77">
        <v>8</v>
      </c>
      <c r="F130" s="20" t="s">
        <v>323</v>
      </c>
      <c r="G130" s="21">
        <v>43119</v>
      </c>
      <c r="H130" s="20">
        <v>25240</v>
      </c>
      <c r="I130" s="68">
        <v>74642.11</v>
      </c>
      <c r="J130" s="71">
        <v>74642.11</v>
      </c>
      <c r="K130" s="87"/>
      <c r="L130" s="87"/>
      <c r="M130" s="86">
        <f t="shared" si="1"/>
        <v>74642.11</v>
      </c>
    </row>
    <row r="131" spans="1:13" ht="16.5" thickBot="1">
      <c r="A131" s="74">
        <v>121</v>
      </c>
      <c r="B131" s="20" t="s">
        <v>363</v>
      </c>
      <c r="C131" s="20">
        <v>31107660</v>
      </c>
      <c r="D131" s="20" t="s">
        <v>187</v>
      </c>
      <c r="E131" s="77">
        <v>190</v>
      </c>
      <c r="F131" s="20" t="s">
        <v>324</v>
      </c>
      <c r="G131" s="21">
        <v>43119</v>
      </c>
      <c r="H131" s="20">
        <v>25241</v>
      </c>
      <c r="I131" s="68">
        <v>7786.68</v>
      </c>
      <c r="J131" s="71">
        <v>7786.68</v>
      </c>
      <c r="K131" s="87"/>
      <c r="L131" s="87"/>
      <c r="M131" s="86">
        <f t="shared" si="1"/>
        <v>7786.68</v>
      </c>
    </row>
    <row r="132" spans="1:13" ht="16.5" thickBot="1">
      <c r="A132" s="75">
        <v>122</v>
      </c>
      <c r="B132" s="49" t="s">
        <v>188</v>
      </c>
      <c r="C132" s="49">
        <v>4288349</v>
      </c>
      <c r="D132" s="49" t="s">
        <v>85</v>
      </c>
      <c r="E132" s="83">
        <v>201</v>
      </c>
      <c r="F132" s="49" t="s">
        <v>325</v>
      </c>
      <c r="G132" s="50">
        <v>43119</v>
      </c>
      <c r="H132" s="49">
        <v>25242</v>
      </c>
      <c r="I132" s="69">
        <v>73544.04</v>
      </c>
      <c r="J132" s="71">
        <v>73544.04</v>
      </c>
      <c r="K132" s="88"/>
      <c r="L132" s="88"/>
      <c r="M132" s="86">
        <f t="shared" si="1"/>
        <v>73544.04</v>
      </c>
    </row>
    <row r="133" spans="1:13" ht="15.75" thickBot="1">
      <c r="A133" s="72"/>
      <c r="B133" s="44"/>
      <c r="C133" s="45"/>
      <c r="D133" s="65"/>
      <c r="E133" s="46"/>
      <c r="F133" s="47" t="s">
        <v>11</v>
      </c>
      <c r="G133" s="48"/>
      <c r="H133" s="45"/>
      <c r="I133" s="66">
        <f>SUM(I10:I132)</f>
        <v>2989791.32</v>
      </c>
      <c r="K133" s="89"/>
      <c r="L133" s="89"/>
      <c r="M133" s="90">
        <f>SUM(M10:M132)</f>
        <v>2989742.64</v>
      </c>
    </row>
    <row r="134" spans="1:9" ht="15.75">
      <c r="A134" s="58"/>
      <c r="B134" s="51" t="s">
        <v>211</v>
      </c>
      <c r="C134" s="39"/>
      <c r="D134" s="59" t="s">
        <v>212</v>
      </c>
      <c r="E134" s="39"/>
      <c r="F134" s="18"/>
      <c r="G134" s="40" t="s">
        <v>213</v>
      </c>
      <c r="H134" s="39"/>
      <c r="I134" s="60"/>
    </row>
    <row r="135" spans="1:9" ht="15.75">
      <c r="A135" s="58"/>
      <c r="B135" s="61" t="s">
        <v>214</v>
      </c>
      <c r="C135" s="62"/>
      <c r="D135" s="63" t="s">
        <v>326</v>
      </c>
      <c r="E135" s="41"/>
      <c r="F135" s="18"/>
      <c r="G135" s="42" t="s">
        <v>215</v>
      </c>
      <c r="H135" s="43"/>
      <c r="I135" s="64"/>
    </row>
    <row r="136" spans="5:8" ht="15">
      <c r="E136" s="30"/>
      <c r="H136" s="18"/>
    </row>
    <row r="137" ht="15" hidden="1">
      <c r="I137" s="14"/>
    </row>
    <row r="138" ht="15" hidden="1"/>
    <row r="139" ht="15" hidden="1">
      <c r="F139" s="14">
        <f>I133-4091826.58</f>
        <v>-1102035.2600000002</v>
      </c>
    </row>
    <row r="140" ht="15" hidden="1">
      <c r="F140" s="14"/>
    </row>
    <row r="141" spans="2:6" ht="15" hidden="1">
      <c r="B141" s="12">
        <v>4105205.17</v>
      </c>
      <c r="D141" s="57">
        <v>-2841.99</v>
      </c>
      <c r="F141" s="3">
        <v>4108047.16</v>
      </c>
    </row>
    <row r="142" spans="2:6" ht="15" hidden="1">
      <c r="B142" s="12">
        <v>75.68</v>
      </c>
      <c r="D142" s="57">
        <v>75.68</v>
      </c>
      <c r="F142" s="3">
        <v>2766.31</v>
      </c>
    </row>
    <row r="143" spans="2:6" ht="15" hidden="1">
      <c r="B143" s="12">
        <f>B141+B142</f>
        <v>4105280.85</v>
      </c>
      <c r="D143" s="57">
        <f>D141+D142</f>
        <v>-2766.31</v>
      </c>
      <c r="F143" s="3">
        <f>F141-F142</f>
        <v>4105280.85</v>
      </c>
    </row>
    <row r="144" ht="15" hidden="1">
      <c r="F144" s="3">
        <v>4091826.58</v>
      </c>
    </row>
    <row r="145" spans="4:6" ht="15" hidden="1">
      <c r="D145" s="57" t="s">
        <v>217</v>
      </c>
      <c r="F145" s="3">
        <f>F144-F143</f>
        <v>-13454.270000000019</v>
      </c>
    </row>
    <row r="146" spans="4:6" ht="15" hidden="1">
      <c r="D146" s="57" t="s">
        <v>218</v>
      </c>
      <c r="F146" s="3">
        <v>436611.1</v>
      </c>
    </row>
    <row r="147" ht="15" hidden="1">
      <c r="F147" s="3">
        <f>F146+F145</f>
        <v>423156.82999999996</v>
      </c>
    </row>
    <row r="148" ht="15" hidden="1"/>
  </sheetData>
  <sheetProtection/>
  <mergeCells count="5">
    <mergeCell ref="A7:F7"/>
    <mergeCell ref="A1:C1"/>
    <mergeCell ref="A2:C2"/>
    <mergeCell ref="A3:B3"/>
    <mergeCell ref="A5:F5"/>
  </mergeCells>
  <printOptions horizontalCentered="1" verticalCentered="1"/>
  <pageMargins left="0.14" right="0.25" top="0.5" bottom="0.5" header="0.5" footer="0.5"/>
  <pageSetup horizontalDpi="600" verticalDpi="600" orientation="landscape" paperSize="9" scale="58" r:id="rId1"/>
  <rowBreaks count="2" manualBreakCount="2">
    <brk id="41" max="12" man="1"/>
    <brk id="9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LilianaDP</dc:creator>
  <cp:keywords/>
  <dc:description/>
  <cp:lastModifiedBy>MarianaM</cp:lastModifiedBy>
  <cp:lastPrinted>2018-01-18T12:33:38Z</cp:lastPrinted>
  <dcterms:created xsi:type="dcterms:W3CDTF">2015-04-17T09:14:16Z</dcterms:created>
  <dcterms:modified xsi:type="dcterms:W3CDTF">2018-01-18T12:56:15Z</dcterms:modified>
  <cp:category/>
  <cp:version/>
  <cp:contentType/>
  <cp:contentStatus/>
</cp:coreProperties>
</file>