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0920" activeTab="0"/>
  </bookViews>
  <sheets>
    <sheet name="FINAL" sheetId="1" r:id="rId1"/>
    <sheet name="plata iul+reg trim ii+restante" sheetId="2" r:id="rId2"/>
    <sheet name="REG TRIM II 2018 " sheetId="3" r:id="rId3"/>
    <sheet name="IULIE 2018" sheetId="4" r:id="rId4"/>
  </sheets>
  <definedNames>
    <definedName name="_xlnm.Print_Area" localSheetId="0">'FINAL'!$A$1:$J$414</definedName>
    <definedName name="_xlnm.Print_Area" localSheetId="3">'IULIE 2018'!$A$1:$J$136</definedName>
    <definedName name="_xlnm.Print_Area" localSheetId="1">'plata iul+reg trim ii+restante'!$A$1:$J$414</definedName>
    <definedName name="_xlnm.Print_Area" localSheetId="2">'REG TRIM II 2018 '!$A$1:$J$282</definedName>
  </definedNames>
  <calcPr fullCalcOnLoad="1"/>
</workbook>
</file>

<file path=xl/sharedStrings.xml><?xml version="1.0" encoding="utf-8"?>
<sst xmlns="http://schemas.openxmlformats.org/spreadsheetml/2006/main" count="3680" uniqueCount="1230">
  <si>
    <t>OUG 22 2002 Art 1 Alin 2 Cap 6605 04 02 Serv clinice F 2018077 din 06 08 2018</t>
  </si>
  <si>
    <t>OUG 22 2002 Art 1 Alin 2 Cap 6605 04 02 Serv clinice F 2018078 din 06 08 2018</t>
  </si>
  <si>
    <t>OUG 22 2002 Art 1 Alin 2 Cap 6605 04 02 Serv clinice F 2018079 din 06 08 2018</t>
  </si>
  <si>
    <t>OUG 22 2002 Art 1 Alin 2 Cap 6605 04 02 Serv clinice F 2018076 din 31 07 2018</t>
  </si>
  <si>
    <t>OUG 22 2002 Art 1 Alin 2 Cap 6605 04 02 Serv clinice F 300 din 06 08 2018</t>
  </si>
  <si>
    <t>OUG 22 2002 Art 1 Alin 2 Cap 6605 04 02 Serv clinice F 299 din 06 08 2018</t>
  </si>
  <si>
    <t>OUG 22 2002 Art 1 Alin 2 Cap 6605 04 02 Serv clinice F 297 din 31 07 2018</t>
  </si>
  <si>
    <t>OUG 22 2002 Art 1 Alin 2 Cap 6605 04 02 Serv clinice F 312 din 06 08 2018</t>
  </si>
  <si>
    <t>OUG 22 2002 Art 1 Alin 2 Cap 6605 04 02 Serv clinice F316 din 06 08 2018</t>
  </si>
  <si>
    <t>OUG 22 2002 Art 1 Alin 2 Cap 6605 04 02 Serv clinice F 310 din 31 07 2018</t>
  </si>
  <si>
    <t>OUG 22 2002 Art 1 Alin 2 Cap 6605 04 02 Serv clinice F 000071 din 06 08 2018</t>
  </si>
  <si>
    <t>OUG 22 2002 Art 1 Alin 2 Cap 6605 04 02 Serv clinice F 000072 din 06 08 2018</t>
  </si>
  <si>
    <t>OUG 22 2002 Art 1 Alin 2 Cap 6605 04 02 Serv clinice F 000050 din 29 06 2018</t>
  </si>
  <si>
    <t>OUG 22 2002 Art 1 Alin 2 Cap 6605 04 02 Serv clinice F 000067 din 31 07 2018</t>
  </si>
  <si>
    <t>OUG 22 2002 Art 1 Alin 2 Cap 6605 04 02 Serv clinice F 45 din 06 08 2018</t>
  </si>
  <si>
    <t>OUG 22 2002 Art 1 Alin 2 Cap 6605 04 02 Serv clinice F 44 din 31 07 2018</t>
  </si>
  <si>
    <t>OUG 22 2002 Art 1 Alin 2 Cap 6605 04 02 Serv clinice F 2018744 din 06 08 2018</t>
  </si>
  <si>
    <t>OUG 22 2002 Art 1 Alin 2 Cap 6605 04 02 Serv clinice F 2018745 din 06 08 2018</t>
  </si>
  <si>
    <t>OUG 22 2002 Art 1 Alin 2 Cap 6605 04 02 Serv clinice F 2018733 din 29 06 2018</t>
  </si>
  <si>
    <t>OUG 22 2002 Art 1 Alin 2 Cap 6605 04 02 Serv clinice F 2018740 din 31 07 2018</t>
  </si>
  <si>
    <t>OUG 22 2002 Art 1 Alin 2 OUG 22 2002 Art 1 Alin 2 Cap 6605 04 02Serv clinice F 3587 din 31 07 2018</t>
  </si>
  <si>
    <t>OUG 22 2002 Art 1 Alin 2 OUG 22 2002 Art 1 Alin 2 Cap 6605 04 02Serv clinice F 411 din 06 08 2018</t>
  </si>
  <si>
    <t>OUG 22 2002 Art 1 Alin 2 OUG 22 2002 Art 1 Alin 2 Cap 6605 04 02Serv clinice F 413 din 06 08 2018</t>
  </si>
  <si>
    <t>OUG 22 2002 Art 1 Alin 2 OUG 22 2002 Art 1 Alin 2 Cap 6605 04 02Serv clinice F 412 din 06 08 2018</t>
  </si>
  <si>
    <t>OUG 22 2002 Art 1 Alin 2 OUG 22 2002 Art 1 Alin 2 Cap 6605 04 02Serv clinice F 407 din 31 07 2018</t>
  </si>
  <si>
    <t>OUG 22 2002 Art 1 Alin 2 OUG 22 2002 Art 1 Alin 2 Cap 6605 04 02Serv clinice F 1061 din 06 08 2018</t>
  </si>
  <si>
    <t>OUG 22 2002 Art 1 Alin 2 OUG 22 2002 Art 1 Alin 2 Cap 6605 04 02Serv clinice F 1059 din 06 08 2018</t>
  </si>
  <si>
    <t>OUG 22 2002 Art 1 Alin 2 OUG 22 2002 Art 1 Alin 2 Cap 6605 04 02Serv clinice F 1063 din 06 08 2018</t>
  </si>
  <si>
    <t>OUG 22 2002 Art 1 Alin 2 OUG 22 2002 Art 1 Alin 2 Cap 6605 04 02Serv clinice F 1058 din 31 07 2018</t>
  </si>
  <si>
    <t>OUG 22 2002 Art 1 Alin 2 OUG 22 2002 Art 1 Alin 2 Cap 6605 04 02Serv clinice F 0007 din 06 08 2018</t>
  </si>
  <si>
    <t>OUG 22 2002 Art 1 Alin 2 OUG 22 2002 Art 1 Alin 2 Cap 6605 04 02Serv clinice F 0006 din 31 07 2018</t>
  </si>
  <si>
    <t>OUG 22 2002 Art 1 Alin 2 OUG 22 2002 Art 1 Alin 2 Cap 6605 04 02Serv clinice F 21 din 06 08 2018</t>
  </si>
  <si>
    <t>OUG 22 2002 Art 1 Alin 2 OUG 22 2002 Art 1 Alin 2 Cap 6605 04 02Serv clinice F 28 din 06 08 2018</t>
  </si>
  <si>
    <t>OUG 22 2002 Art 1 Alin 2 OUG 22 2002 Art 1 Alin 2 Cap 6605 04 02Serv clinice F 20 din 31 07 2018</t>
  </si>
  <si>
    <t>OUG 22 2002 Art 1 Alin 2 OUG 22 2002 Art 1 Alin 2 Cap 6605 04 02Serv clinice F 59 din 06 08 2018</t>
  </si>
  <si>
    <t>OUG 22 2002 Art 1 Alin 2 OUG 22 2002 Art 1 Alin 2 Cap 6605 04 02Serv clinice F 58 din 31 07 2018</t>
  </si>
  <si>
    <t>OUG 22 2002 Art 1 Alin 2 OUG 22 2002 Art 1 Alin 2 Cap 6605 04 02Serv clinice F 531 din 06 08 2018</t>
  </si>
  <si>
    <t>OUG 22 2002 Art 1 Alin 2 OUG 22 2002 Art 1 Alin 2 Cap 6605 04 02Serv clinice F 532 din 06 08 2018</t>
  </si>
  <si>
    <t>OUG 22 2002 Art 1 Alin 2 OUG 22 2002 Art 1 Alin 2 Cap 6605 04 02Serv clinice F 530 din 31 07 2018</t>
  </si>
  <si>
    <t>OUG 22 2002 Art 1 Alin 2 OUG 22 2002 Art 1 Alin 2 Cap 6605 04 02Serv clinice F 153 din 06 08 2018</t>
  </si>
  <si>
    <t>OUG 22 2002 Art 1 Alin 2 OUG 22 2002 Art 1 Alin 2 Cap 6605 04 02Serv clinice F 154 din 06 08 2018</t>
  </si>
  <si>
    <t>OUG 22 2002 Art 1 Alin 2 OUG 22 2002 Art 1 Alin 2 Cap 6605 04 02Serv clinice F 157 din 06 08 2018</t>
  </si>
  <si>
    <t>OUG 22 2002 Art 1 Alin 2 OUG 22 2002 Art 1 Alin 2 Cap 6605 04 02Serv clinice F 41 din 31 07 2018</t>
  </si>
  <si>
    <t>OUG 22 2002 Art 1 Alin 2 OUG 22 2002 Art 1 Alin 2 Cap 6605 04 02Serv clinice F 64 din 06 08 2018</t>
  </si>
  <si>
    <t>OUG 22 2002 Art 1 Alin 2 OUG 22 2002 Art 1 Alin 2 Cap 6605 04 02Serv clinice F 63 din 06 08 2018</t>
  </si>
  <si>
    <t>OUG 22 2002 Art 1 Alin 2 OUG 22 2002 Art 1 Alin 2 Cap 6605 04 02Serv clinice F 62 din 31 07 2018</t>
  </si>
  <si>
    <t>OUG 22 2002 Art 1 Alin 2 OUG 22 2002 Art 1 Alin 2 Cap 6605 04 02Serv clinice F 51 din 31 07 2018</t>
  </si>
  <si>
    <t>OUG 22 2002 Art 1 Alin 2 OUG 22 2002 Art 1 Alin 2 Cap 6605 04 02Serv clinice F 41 din 06 08 2018</t>
  </si>
  <si>
    <t>OUG 22 2002 Art 1 Alin 2 OUG 22 2002 Art 1 Alin 2 Cap 6605 04 02Serv clinice F 42 din 06 08 2018</t>
  </si>
  <si>
    <t>OUG 22 2002 Art 1 Alin 2 OUG 22 2002 Art 1 Alin 2 Cap 6605 04 02Serv clinice F 40 din 31 07 2018</t>
  </si>
  <si>
    <t>OUG 22 2002 Art 1 Alin 2 OUG 22 2002 Art 1 Alin 2 Cap 6605 04 02Serv clinice F 38 din 06 08 2018</t>
  </si>
  <si>
    <t>OUG 22 2002 Art 1 Alin 2 OUG 22 2002 Art 1 Alin 2 Cap 6605 04 02Serv clinice F 121 din 06 08 2018</t>
  </si>
  <si>
    <t>OUG 22 2002 Art 1 Alin 2 OUG 22 2002 Art 1 Alin 2 Cap 6605 04 02Serv clinice F 122 din 06 08 2018</t>
  </si>
  <si>
    <t>OUG 22 2002 Art 1 Alin 2 OUG 22 2002 Art 1 Alin 2 Cap 6605 04 02Serv clinice F 123 din 31 07 2018</t>
  </si>
  <si>
    <t>OUG 22 2002 Art 1 Alin 2 OUG 22 2002 Art 1 Alin 2 Cap 6605 04 02Serv clinice F 1079 din 06 08 2018</t>
  </si>
  <si>
    <t>OUG 22 2002 Art 1 Alin 2 OUG 22 2002 Art 1 Alin 2 Cap 6605 04 02Serv clinice F 1078 din 06 08 2018</t>
  </si>
  <si>
    <t>OUG 22 2002 Art 1 Alin 2 OUG 22 2002 Art 1 Alin 2 Cap 6605 04 02Serv clinice F 1076 din 31 07 2018</t>
  </si>
  <si>
    <t>OUG 22 2002 Art 1 Alin 2 OUG 22 2002 Art 1 Alin 2 Cap 6605 04 02Serv clinice F 18004231 din 06 08 2018</t>
  </si>
  <si>
    <t>OUG 22 2002 Art 1 Alin 2 OUG 22 2002 Art 1 Alin 2 Cap 6605 04 02Serv clinice F 18004230 din 06 08 2018</t>
  </si>
  <si>
    <t>OUG 22 2002 Art 1 Alin 2 OUG 22 2002 Art 1 Alin 2 Cap 6605 04 02Serv clinice F 1800084 din 31 07 2018</t>
  </si>
  <si>
    <t>OUG 22 2002 Art 1 Alin 2 OUG 22 2002 Art 1 Alin 2 Cap 6605 04 02Serv clinice F 0224 din 06 08 2018</t>
  </si>
  <si>
    <t>OUG 22 2002 Art 1 Alin 2 OUG 22 2002 Art 1 Alin 2 Cap 6605 04 02Serv clinice F 0220 din 06 08 2018</t>
  </si>
  <si>
    <t>OUG 22 2002 Art 1 Alin 2 OUG 22 2002 Art 1 Alin 2 Cap 6605 04 02Serv clinice F 02023 din 06 08 2018</t>
  </si>
  <si>
    <t>OUG 22 2002 Art 1 Alin 2 OUG 22 2002 Art 1 Alin 2 Cap 6605 04 02Serv clinice F 0217 din 31 07 2018</t>
  </si>
  <si>
    <t>OUG 22 2002 Art 1 Alin 2 OUG 22 2002 Art 1 Alin 2 Cap 6605 04 02Serv clinice F 33 din 06 08 2018</t>
  </si>
  <si>
    <t>OUG 22 2002 Art 1 Alin 2 OUG 22 2002 Art 1 Alin 2 Cap 6605 04 02Serv clinice F 31 din 31 07 2018</t>
  </si>
  <si>
    <t>OUG 22 2002 Art 1 Alin 2 OUG 22 2002 Art 1 Alin 2 Cap 6605 04 02Serv clinice 20180036 din 06 08 2018</t>
  </si>
  <si>
    <t>OUG 22 2002 Art 1 Alin 2 OUG 22 2002 Art 1 Alin 2 Cap 6605 04 02Serv clinice F 20180035 din 06 08 2018</t>
  </si>
  <si>
    <t>OUG 22 2002 Art 1 Alin 2 OUG 22 2002 Art 1 Alin 2 Cap 6605 04 02Serv clinice F 20180033 din 31 07 2018</t>
  </si>
  <si>
    <t>OUG 22 2002 Art 1 Alin 2 OUG 22 2002 Art 1 Alin 2 Cap 6605 04 02Serv clinice F 176 din 06 08 2018</t>
  </si>
  <si>
    <t>OUG 22 2002 Art 1 Alin 2 OUG 22 2002 Art 1 Alin 2 Cap 6605 04 02Serv clinice F 177 din 06 08 2018</t>
  </si>
  <si>
    <t>OUG 22 2002 Art 1 Alin 2 OUG 22 2002 Art 1 Alin 2 Cap 6605 04 02Serv clinice F 174 din 31 07 2018</t>
  </si>
  <si>
    <t>OUG 22 2002 Art 1 Alin 2 OUG 22 2002 Art 1 Alin 2 Cap 6605 04 02Serv clinice F 402753402941 din 06 08 2018</t>
  </si>
  <si>
    <t>OUG 22 2002 Art 1 Alin 2 OUG 22 2002 Art 1 Alin 2 Cap 6605 04 02Serv clinice F 402958 din 06 08 2018</t>
  </si>
  <si>
    <t>OUG 22 2002 Art 1 Alin 2 OUG 22 2002 Art 1 Alin 2 Cap 6605 04 02Serv clinice F 402930 din 31 07 2018</t>
  </si>
  <si>
    <t>OUG 22 2002 Art 1 Alin 2 OUG 22 2002 Art 1 Alin 2 Cap 6605 04 02Serv clinice F 201812 din 06 08 2018</t>
  </si>
  <si>
    <t>OUG 22 2002 Art 1 Alin 2 OUG 22 2002 Art 1 Alin 2 Cap 6605 04 02Serv clinice F 201813 din 06 08 2018</t>
  </si>
  <si>
    <t>OUG 22 2002 Art 1 Alin 2 OUG 22 2002 Art 1 Alin 2 Cap 6605 04 02Serv clinice F 201811 din 31 07 2018</t>
  </si>
  <si>
    <t>OUG 22 2002 Art 1 Alin 2 OUG 22 2002 Art 1 Alin 2 Cap 6605 04 02Serv clinice F 71 din 06 08 2018</t>
  </si>
  <si>
    <t>OUG 22 2002 Art 1 Alin 2 OUG 22 2002 Art 1 Alin 2 Cap 6605 04 02Serv clinice F 69 din 31 07 2018</t>
  </si>
  <si>
    <t>OUG 22 2002 Art 1 Alin 2 OUG 22 2002 Art 1 Alin 2 Cap 6605 04 02Serv clinice F 86 din 06 08 2018</t>
  </si>
  <si>
    <t>OUG 22 2002 Art 1 Alin 2 OUG 22 2002 Art 1 Alin 2 Cap 6605 04 02Serv clinice F 29 din 06 08 2018</t>
  </si>
  <si>
    <t>OUG 22 2002 Art 1 Alin 2 OUG 22 2002 Art 1 Alin 2 Cap 6605 04 02Serv clinice F 28 din 31 07 2018</t>
  </si>
  <si>
    <t>OUG 22 2002 Art 1 Alin 2 OUG 22 2002 Art 1 Alin 2 Cap 6605 04 02Serv clinice F 048 din 06 08 2018</t>
  </si>
  <si>
    <t>OUG 22 2002 Art 1 Alin 2 OUG 22 2002 Art 1 Alin 2 Cap 6605 04 02Serv clinice F 047 din 06 08 2018</t>
  </si>
  <si>
    <t>OUG 22 2002 Art 1 Alin 2 OUG 22 2002 Art 1 Alin 2 Cap 6605 04 02Serv clinice F 049 din 06 08 2018</t>
  </si>
  <si>
    <t>OUG 22 2002 Art 1 Alin 2 OUG 22 2002 Art 1 Alin 2 Cap 6605 04 02Serv clinice F 046 din 31 07 2018</t>
  </si>
  <si>
    <t>OUG 22 2002 Art 1 Alin 2 OUG 22 2002 Art 1 Alin 2 Cap 6605 04 02Serv clinice F 15 din 06 08 2018</t>
  </si>
  <si>
    <t>OUG 22 2002 Art 1 Alin 2 OUG 22 2002 Art 1 Alin 2 Cap 6605 04 02Serv clinice F 18 din 06 08 2018</t>
  </si>
  <si>
    <t>OUG 22 2002 Art 1 Alin 2 OUG 22 2002 Art 1 Alin 2 Cap 6605 04 02Serv clinice F 1054 din 31 07 2018</t>
  </si>
  <si>
    <t>OUG 22 2002 Art 1 Alin 2 OUG 22 2002 Art 1 Alin 2 Cap 6605 04 02Serv clinice F 221 din 06 08 2018</t>
  </si>
  <si>
    <t>OUG 22 2002 Art 1 Alin 2 OUG 22 2002 Art 1 Alin 2 Cap 6605 04 02Serv clinice F 220 din 06 08 2018</t>
  </si>
  <si>
    <t>OUG 22 2002 Art 1 Alin 2 OUG 22 2002 Art 1 Alin 2 Cap 6605 04 02Serv clinice F 219 din 31 07 2018</t>
  </si>
  <si>
    <t>OUG 22 2002 Art 1 Alin 2 OUG 22 2002 Art 1 Alin 2 Cap 6605 04 02Serv clinice F 3700 din 06 08 2018</t>
  </si>
  <si>
    <t>OUG 22 2002 Art 1 Alin 2 OUG 22 2002 Art 1 Alin 2 Cap 6605 04 02Serv clinice F 3701 din 06 08 2018</t>
  </si>
  <si>
    <t>OUG 22 2002 Art 1 Alin 2 Cap 6605 04 02 Serv clinice F 00710 din 29 06 2018</t>
  </si>
  <si>
    <t>OUG 22 2002 Art 1 Alin 2 Cap 6605 04 02 Serv clinice F 00711 din 29 06 2018</t>
  </si>
  <si>
    <t>OUG 22 2002 Art 1 Alin 2 Cap 6605 04 02 Serv clinice F 00669 din 29 06 2018</t>
  </si>
  <si>
    <t>OUG 22 2002 Art 1 Alin 2 OUG 22 2002 Art 1 Alin 2 Cap 6605 04 02Serv clinice F 19 din 06 08 2018</t>
  </si>
  <si>
    <t>OUG 22 2002 Art 1 Alin 2 OUG 22 2002 Art 1 Alin 2 Cap 6605 04 02Serv clinice F 20 din 06 08 2018</t>
  </si>
  <si>
    <t>OUG 22 2002 Art 1 Alin 2 OUG 22 2002 Art 1 Alin 2 Cap 6605 04 02Serv clinice F 18 din 31 07 2018</t>
  </si>
  <si>
    <t>OUG 22 2002 Art 1 Alin 2 OUG 22 2002 Art 1 Alin 2 Cap 6605 04 02Serv clinice F 4 din 06 08 2018</t>
  </si>
  <si>
    <t>OUG 22 2002 Art 1 Alin 2 OUG 22 2002 Art 1 Alin 2 Cap 6605 04 02Serv clinice F 3 din 31 07 2018</t>
  </si>
  <si>
    <t>OUG 22 2002 Art 1 Alin 2 OUG 22 2002 Art 1 Alin 2 Cap 6605 04 02Serv clinice F 027 din 06 08 2018</t>
  </si>
  <si>
    <t>OUG 22 2002 Art 1 Alin 2 OUG 22 2002 Art 1 Alin 2 Cap 6605 04 02Serv clinice F 024 din 06 08 2018</t>
  </si>
  <si>
    <t>OUG 22 2002 Art 1 Alin 2 OUG 22 2002 Art 1 Alin 2 Cap 6605 04 02Serv clinice F 023 din 31 07 2018</t>
  </si>
  <si>
    <t>OUG 22 2002 Art 1 Alin 2 OUG 22 2002 Art 1 Alin 2 Cap 6605 04 02Serv clinice F 2258 din 06 08 2018</t>
  </si>
  <si>
    <t>OUG 22 2002 Art 1 Alin 2 OUG 22 2002 Art 1 Alin 2 Cap 6605 04 02Serv clinice F 2259 din 06 08 2018</t>
  </si>
  <si>
    <t>OUG 22 2002 Art 1 Alin 2 OUG 22 2002 Art 1 Alin 2 Cap 6605 04 02Serv clinice F 2253 din 31 07 2018</t>
  </si>
  <si>
    <t>OUG 22 2002 Art 1 Alin 2 OUG 22 2002 Art 1 Alin 2 Cap 6605 04 02Serv clinice F 146 din 06 08 2018</t>
  </si>
  <si>
    <t>OUG 22 2002 Art 1 Alin 2 OUG 22 2002 Art 1 Alin 2 Cap 6605 04 02Serv clinice F 145 din 06 08 2018</t>
  </si>
  <si>
    <t>OUG 22 2002 Art 1 Alin 2 OUG 22 2002 Art 1 Alin 2 Cap 6605 04 02Serv clinice F 144 din 31 07 2018</t>
  </si>
  <si>
    <t>OUG 22 2002 Art 1 Alin 2 OUG 22 2002 Art 1 Alin 2 Cap 6605 04 02Serv clinice F 201811 din 06 08 2018</t>
  </si>
  <si>
    <t>OUG 22 2002 Art 1 Alin 2 OUG 22 2002 Art 1 Alin 2 Cap 6605 04 02Serv clinice F 201810 din 06 08 2018</t>
  </si>
  <si>
    <t>OUG 22 2002 Art 1 Alin 2 OUG 22 2002 Art 1 Alin 2 Cap 6605 04 02Serv clinice F 201809 din 31 07 2018</t>
  </si>
  <si>
    <t>OUG 22 2002 Art 1 Alin 2 OUG 22 2002 Art 1 Alin 2 Cap 6605 04 02Serv clinice F 167 din 06 08 2018</t>
  </si>
  <si>
    <t>OUG 22 2002 Art 1 Alin 2 OUG 22 2002 Art 1 Alin 2 Cap 6605 04 02Serv clinice F 166 din 06 08 2018</t>
  </si>
  <si>
    <t>OUG 22 2002 Art 1 Alin 2 OUG 22 2002 Art 1 Alin 2 Cap 6605 04 02Serv clinice F 165 din 06 08 2018</t>
  </si>
  <si>
    <t>OUG 22 2002 Art 1 Alin 2 OUG 22 2002 Art 1 Alin 2 Cap 6605 04 02Serv clinice F 161 din 31 07 2018</t>
  </si>
  <si>
    <t>OUG 22 2002 Art 1 Alin 2 OUG 22 2002 Art 1 Alin 2 Cap 6605 04 02Serv clinice F 326 din 06 08 2018</t>
  </si>
  <si>
    <t>OUG 22 2002 Art 1 Alin 2 OUG 22 2002 Art 1 Alin 2 Cap 6605 04 02Serv clinice F 327 din 06 08 2018</t>
  </si>
  <si>
    <t>OUG 22 2002 Art 1 Alin 2 OUG 22 2002 Art 1 Alin 2 Cap 6605 04 02Serv clinice F 322 din 31 07 2018</t>
  </si>
  <si>
    <t>OUG 22 2002 Art 1 Alin 2 OUG 22 2002 Art 1 Alin 2 Cap 6605 04 02Serv clinice F 37 din 06 08 2018</t>
  </si>
  <si>
    <t>OUG 22 2002 Art 1 Alin 2 OUG 22 2002 Art 1 Alin 2 Cap 6605 04 02Serv clinice F 36 din 06 08 2018</t>
  </si>
  <si>
    <t>OUG 22 2002 Art 1 Alin 2 OUG 22 2002 Art 1 Alin 2 Cap 6605 04 02Serv clinice F 35 din 31 07 2018</t>
  </si>
  <si>
    <t>OUG 22 2002 Art 1 Alin 2 OUG 22 2002 Art 1 Alin 2 Cap 6605 04 02Serv clinice F 63 din 31 07 2018</t>
  </si>
  <si>
    <t>OUG 22 2002 Art 1 Alin 2 OUG 22 2002 Art 1 Alin 2 Cap 6605 04 02Serv clinice F 94 din 06 08 2018</t>
  </si>
  <si>
    <t>OUG 22 2002 Art 1 Alin 2 OUG 22 2002 Art 1 Alin 2 Cap 6605 04 02Serv clinice F 95 din 06 08 2018</t>
  </si>
  <si>
    <t>OUG 22 2002 Art 1 Alin 2 OUG 22 2002 Art 1 Alin 2 Cap 6605 04 02Serv clinice F 2018607 din 06 08 2018</t>
  </si>
  <si>
    <t>OUG 22 2002 Art 1 Alin 2 OUG 22 2002 Art 1 Alin 2 Cap 6605 04 02Serv clinice F 2018603 din 31 07 2018</t>
  </si>
  <si>
    <t>OUG 22 2002 Art 1 Alin 2 OUG 22 2002 Art 1 Alin 2 Cap 6605 04 02Serv clinice F 81 din 06 08 2018</t>
  </si>
  <si>
    <t>OUG 22 2002 Art 1 Alin 2 OUG 22 2002 Art 1 Alin 2 Cap 6605 04 02Serv clinice F 61 din 31 07 2018</t>
  </si>
  <si>
    <t>OUG 22 2002 Art 1 Alin 2 OUG 22 2002 Art 1 Alin 2 Cap 6605 04 02Serv clinice F 0034 din 06 08 2018</t>
  </si>
  <si>
    <t>OUG 22 2002 Art 1 Alin 2 OUG 22 2002 Art 1 Alin 2 Cap 6605 04 02Serv clinice F 00035 din 06 08 2018</t>
  </si>
  <si>
    <t>OUG 22 2002 Art 1 Alin 2 OUG 22 2002 Art 1 Alin 2 Cap 6605 04 02Serv clinice F 00033 din 06 08 2018</t>
  </si>
  <si>
    <t>OUG 22 2002 Art 1 Alin 2 OUG 22 2002 Art 1 Alin 2 Cap 6605 04 02Serv clinice F 00032 din 31 07 2018</t>
  </si>
  <si>
    <t>OUG 22 2002 Art 1 Alin 2 OUG 22 2002 Art 1 Alin 2 Cap 6605 04 02Serv clinice F 106931 din 06 08 2018</t>
  </si>
  <si>
    <t>OUG 22 2002 Art 1 Alin 2 OUG 22 2002 Art 1 Alin 2 Cap 6605 04 02Serv clinice F 106932 din 06 08 2018</t>
  </si>
  <si>
    <t>OUG 22 2002 Art 1 Alin 2 OUG 22 2002 Art 1 Alin 2 Cap 6605 04 02Serv clinice F 106731 din 29 06 2018</t>
  </si>
  <si>
    <t>OUG 22 2002 Art 1 Alin 2 OUG 22 2002 Art 1 Alin 2 Cap 6605 04 02Serv clinice F 106913 din 31 07 2018</t>
  </si>
  <si>
    <t>OUG 22 2002 Art 1 Alin 2 OUG 22 2002 Art 1 Alin 2 Cap 6605 04 02Serv clinice F 62 din 06 08 2018</t>
  </si>
  <si>
    <t>OUG 22 2002 Art 1 Alin 2 OUG 22 2002 Art 1 Alin 2 Cap 6605 04 02Serv clinice F 59 din 31 07 2018</t>
  </si>
  <si>
    <t>OUG 22 2002 Art 1 Alin 2 OUG 22 2002 Art 1 Alin 2 Cap 6605 04 02Serv clinice F 53 din 31 07 2018</t>
  </si>
  <si>
    <t>OUG 22 2002 Art 1 Alin 2 OUG 22 2002 Art 1 Alin 2 Cap 6605 04 02Serv clinice F 035 din 06 08 2018</t>
  </si>
  <si>
    <t>OUG 22 2002 Art 1 Alin 2 OUG 22 2002 Art 1 Alin 2 Cap 6605 04 02Serv clinice F 036 din 06 08 2018</t>
  </si>
  <si>
    <t>OUG 22 2002 Art 1 Alin 2 OUG 22 2002 Art 1 Alin 2 Cap 6605 04 02Serv clinice F 034 din 31 07 2018</t>
  </si>
  <si>
    <t>OUG 22 2002 Art 1 Alin 2 OUG 22 2002 Art 1 Alin 2 Cap 6605 04 02Serv clinice F 851313 din 06 08 2018</t>
  </si>
  <si>
    <t>OUG 22 2002 Art 1 Alin 2 OUG 22 2002 Art 1 Alin 2 Cap 6605 04 02Serv clinice F 851312 din 06 08 2018</t>
  </si>
  <si>
    <t>OUG 22 2002 Art 1 Alin 2 OUG 22 2002 Art 1 Alin 2 Cap 6605 04 02Serv clinice F 851311 din 31 07 2018</t>
  </si>
  <si>
    <t>OUG 22 2002 Art 1 Alin 2 OUG 22 2002 Art 1 Alin 2 Cap 6605 04 02Serv clinice F 158 din 29 06 2018</t>
  </si>
  <si>
    <t>OUG 22 2002 Art 1 Alin 2 OUG 22 2002 Art 1 Alin 2 Cap 6605 04 02Serv clinice F 163 din 31 07 2018</t>
  </si>
  <si>
    <t>OUG 22 2002 Art 1 Alin 2 OUG 22 2002 Art 1 Alin 2 Cap 6605 04 02Serv clinice F 12 din 06 08 2018</t>
  </si>
  <si>
    <t>OUG 22 2002 Art 1 Alin 2 OUG 22 2002 Art 1 Alin 2 Cap 6605 04 02Serv clinice F 10 din 29 06 2018</t>
  </si>
  <si>
    <t>OUG 22 2002 Art 1 Alin 2 OUG 22 2002 Art 1 Alin 2 Cap 6605 04 02Serv clinice F 11 din 31 07 2018</t>
  </si>
  <si>
    <t>OUG 22 2002 Art 1 Alin 2 OUG 22 2002 Art 1 Alin 2 Cap 6605 04 02Serv clinice F 150 din 06 08 2018</t>
  </si>
  <si>
    <t>OUG 22 2002 Art 1 Alin 2 OUG 22 2002 Art 1 Alin 2 Cap 6605 04 02Serv clinice F 148 din 06 08 2018</t>
  </si>
  <si>
    <t>OUG 22 2002 Art 1 Alin 2 OUG 22 2002 Art 1 Alin 2 Cap 6605 04 02Serv clinice F 152 din 06 08 2018</t>
  </si>
  <si>
    <t>OUG 22 2002 Art 1 Alin 2 OUG 22 2002 Art 1 Alin 2 Cap 6605 04 02Serv clinice F 146 din 31 07 2018</t>
  </si>
  <si>
    <t>OUG 22 2002 Art 1 Alin 2 OUG 22 2002 Art 1 Alin 2 Cap 6605 04 02Serv clinice F 16251 din 06 08 2018</t>
  </si>
  <si>
    <t>OUG 22 2002 Art 1 Alin 2 OUG 22 2002 Art 1 Alin 2 Cap 6605 04 02Serv clinice F 16250 din 31 07 2018</t>
  </si>
  <si>
    <t>OUG 22 2002 Art 1 Alin 2 OUG 22 2002 Art 1 Alin 2 Cap 6605 04 02Serv clinice F 199 din 06 08 2018</t>
  </si>
  <si>
    <t>OUG 22 2002 Art 1 Alin 2 OUG 22 2002 Art 1 Alin 2 Cap 6605 04 02Serv clinice F 200 din 06 08 2018</t>
  </si>
  <si>
    <t>OUG 22 2002 Art 1 Alin 2 OUG 22 2002 Art 1 Alin 2 Cap 6605 04 02Serv clinice F 197 din 31 07 2018</t>
  </si>
  <si>
    <t>OUG 22 2002 Art 1 Alin 2 OUG 22 2002 Art 1 Alin 2 Cap 6605 04 02Serv clinice F 274 din 06 08 2018</t>
  </si>
  <si>
    <t>OUG 22 2002 Art 1 Alin 2 OUG 22 2002 Art 1 Alin 2 Cap 6605 04 02Serv clinice F 273 din 06 08 2018</t>
  </si>
  <si>
    <t>OUG 22 2002 Art 1 Alin 2 OUG 22 2002 Art 1 Alin 2 Cap 6605 04 02Serv clinice F 271 din 31 07 2018</t>
  </si>
  <si>
    <t>OUG 22 2002 Art 1 Alin 2 OUG 22 2002 Art 1 Alin 2 Cap 6605 04 02Serv clinice F 2018744 din 06 08 2018</t>
  </si>
  <si>
    <t>OUG 22 2002 Art 1 Alin 2 OUG 22 2002 Art 1 Alin 2 Cap 6605 04 02Serv clinice F 2018745 din 06 08 2018</t>
  </si>
  <si>
    <t>OUG 22 2002 Art 1 Alin 2 OUG 22 2002 Art 1 Alin 2 Cap 6605 04 02Serv clinice F 2018733 din 29 06 2018</t>
  </si>
  <si>
    <t>OUG 22 2002 Art 1 Alin 2 OUG 22 2002 Art 1 Alin 2 Cap 6605 04 02Serv clinice F 2018740 din 31 07 2018</t>
  </si>
  <si>
    <t>OUG 22 2002 Art 1 Alin 2 OUG 22 2002 Art 1 Alin 2 Cap 6605 04 02Serv clinice F 457 din 06 08 2018</t>
  </si>
  <si>
    <t>OUG 22 2002 Art 1 Alin 2 OUG 22 2002 Art 1 Alin 2 Cap 6605 04 02Serv clinice F 456 din 06 08 2018</t>
  </si>
  <si>
    <t>OUG 22 2002 Art 1 Alin 2 OUG 22 2002 Art 1 Alin 2 Cap 6605 04 02Serv clinice F 440 din 29 06 2018</t>
  </si>
  <si>
    <t>OUG 22 2002 Art 1 Alin 2 OUG 22 2002 Art 1 Alin 2 Cap 6605 04 02Serv clinice F 458 din 31 07 2018</t>
  </si>
  <si>
    <t>OUG 22 2002 Art 1 Alin 2 OUG 22 2002 Art 1 Alin 2 Cap 6605 04 02Serv clinice F 917 din 06 08 2018</t>
  </si>
  <si>
    <t>OUG 22 2002 Art 1 Alin 2 OUG 22 2002 Art 1 Alin 2 Cap 6605 04 02Serv clinice F 918 din 06 08 2018</t>
  </si>
  <si>
    <t>OUG 22 2002 Art 1 Alin 2 OUG 22 2002 Art 1 Alin 2 Cap 6605 04 02Serv clinice F 919 din 06 08 2018</t>
  </si>
  <si>
    <t>OUG 22 2002 Art 1 Alin 2 OUG 22 2002 Art 1 Alin 2 Cap 6605 04 02Serv clinice F 914 din 31 07 2018</t>
  </si>
  <si>
    <t>OUG 22 2002 Art 1 Alin 2 OUG 22 2002 Art 1 Alin 2 Cap 6605 04 02Serv clinice F 352 din 06 08 2018</t>
  </si>
  <si>
    <t>OUG 22 2002 Art 1 Alin 2 OUG 22 2002 Art 1 Alin 2 Cap 6605 04 02Serv clinice F 353 din 06 08 2018</t>
  </si>
  <si>
    <t>OUG 22 2002 Art 1 Alin 2 OUG 22 2002 Art 1 Alin 2 Cap 6605 04 02Serv clinice F 349 din 31 07 2018</t>
  </si>
  <si>
    <t>OUG 22 2002 Art 1 Alin 2 OUG 22 2002 Art 1 Alin 2 Cap 6605 04 02Serv clinice F 1724 din 06 08 2018</t>
  </si>
  <si>
    <t>OUG 22 2002 Art 1 Alin 2 OUG 22 2002 Art 1 Alin 2 Cap 6605 04 02Serv clinice F 1723 din 06 08 2018</t>
  </si>
  <si>
    <t>OUG 22 2002 Art 1 Alin 2 OUG 22 2002 Art 1 Alin 2 Cap 6605 04 02Serv clinice F 1721 din 06 08 2018</t>
  </si>
  <si>
    <t>OUG 22 2002 Art 1 Alin 2 OUG 22 2002 Art 1 Alin 2 Cap 6605 04 02Serv clinice F 1722 din 06 08 2018</t>
  </si>
  <si>
    <t>OUG 22 2002 Art 1 Alin 2 OUG 22 2002 Art 1 Alin 2 Cap 6605 04 02Serv clinice F 1695 din 29 06 2018</t>
  </si>
  <si>
    <t>OUG 22 2002 Art 1 Alin 2 OUG 22 2002 Art 1 Alin 2 Cap 6605 04 02Serv clinice F 1707 din 31 07 2018</t>
  </si>
  <si>
    <t>OUG 22 2002 Art 1 Alin 2 OUG 22 2002 Art 1 Alin 2 Cap 6605 04 02Serv clinice F 1130 din 06 08 2018</t>
  </si>
  <si>
    <t>OUG 22 2002 Art 1 Alin 2 OUG 22 2002 Art 1 Alin 2 Cap 6605 04 02Serv clinice F 1131 din 06 08 2018</t>
  </si>
  <si>
    <t>OUG 22 2002 Art 1 Alin 2 OUG 22 2002 Art 1 Alin 2 Cap 6605 04 02Serv clinice F 1132 din 06 08 2018</t>
  </si>
  <si>
    <t>OUG 22 2002 Art 1 Alin 2 OUG 22 2002 Art 1 Alin 2 Cap 6605 04 02Serv clinice F 1089 din 29 06 2018</t>
  </si>
  <si>
    <t>OUG 22 2002 Art 1 Alin 2 OUG 22 2002 Art 1 Alin 2 Cap 6605 04 02Serv clinice F 1120 din 31 07 2018</t>
  </si>
  <si>
    <t>OUG 22 2002 Art 1 Alin 2 OUG 22 2002 Art 1 Alin 2 Cap 6605 04 02Serv clinice F 266 din 06 08 2018</t>
  </si>
  <si>
    <t>OUG 22 2002 Art 1 Alin 2 OUG 22 2002 Art 1 Alin 2 Cap 6605 04 02Serv clinice F 267 din 06 08 2018</t>
  </si>
  <si>
    <t>OUG 22 2002 Art 1 Alin 2 OUG 22 2002 Art 1 Alin 2 Cap 6605 04 02Serv clinice F 265 din 31 07 2018</t>
  </si>
  <si>
    <t>OUG 22 2002 Art 1 Alin 2 OUG 22 2002 Art 1 Alin 2 Cap 6605 04 02Serv clinice F 2018077 din 06 08 2018</t>
  </si>
  <si>
    <t>OUG 22 2002 Art 1 Alin 2 OUG 22 2002 Art 1 Alin 2 Cap 6605 04 02Serv clinice F 2018078 din 06 08 2018</t>
  </si>
  <si>
    <t>OUG 22 2002 Art 1 Alin 2 OUG 22 2002 Art 1 Alin 2 Cap 6605 04 02Serv clinice F 2018079 din 06 08 2018</t>
  </si>
  <si>
    <t>OUG 22 2002 Art 1 Alin 2 OUG 22 2002 Art 1 Alin 2 Cap 6605 04 02Serv clinice F 2018076 din 31 07 2018</t>
  </si>
  <si>
    <t>OUG 22 2002 Art 1 Alin 2 Cap 6605 04 02 Serv clinice F 413 din 06 08 2018</t>
  </si>
  <si>
    <t>OUG 22 2002 Art 1 Alin 2 Cap 6605 04 02 Serv clinice F 412 din 06 08 2018</t>
  </si>
  <si>
    <t>OUG 22 2002 Art 1 Alin 2 Cap 6605 04 02 Serv clinice F 407 din 31 07 2018</t>
  </si>
  <si>
    <t>OUG 22 2002 Art 1 Alin 2 Cap 6605 04 02 Serv clinice F 1061 din 06 08 2018</t>
  </si>
  <si>
    <t>OUG 22 2002 Art 1 Alin 2 Cap 6605 04 02 Serv clinice F 1059 din 06 08 2018</t>
  </si>
  <si>
    <t>OUG 22 2002 Art 1 Alin 2 Cap 6605 04 02 Serv clinice F 1063 din 06 08 2018</t>
  </si>
  <si>
    <t>OUG 22 2002 Art 1 Alin 2 Cap 6605 04 02 Serv clinice F 1058 din 31 07 2018</t>
  </si>
  <si>
    <t>OUG 22 2002 Art 1 Alin 2 Cap 6605 04 02 Serv clinice F 0007 din 06 08 2018</t>
  </si>
  <si>
    <t>OUG 22 2002 Art 1 Alin 2 Cap 6605 04 02 Serv clinice F 0006 din 31 07 2018</t>
  </si>
  <si>
    <t>OUG 22 2002 Art 1 Alin 2 Cap 6605 04 02 Serv clinice F 21 din 06 08 2018</t>
  </si>
  <si>
    <t>OUG 22 2002 Art 1 Alin 2 Cap 6605 04 02 Serv clinice F 28 din 06 08 2018</t>
  </si>
  <si>
    <t>OUG 22 2002 Art 1 Alin 2 Cap 6605 04 02 Serv clinice F 20 din 31 07 2018</t>
  </si>
  <si>
    <t>OUG 22 2002 Art 1 Alin 2 Cap 6605 04 02 Serv clinice F 59 din 06 08 2018</t>
  </si>
  <si>
    <t>OUG 22 2002 Art 1 Alin 2 Cap 6605 04 02 Serv clinice F 58 din 31 07 2018</t>
  </si>
  <si>
    <t>OUG 22 2002 Art 1 Alin 2 Cap 6605 04 02 Serv clinice F 531 din 06 08 2018</t>
  </si>
  <si>
    <t>OUG 22 2002 Art 1 Alin 2 Cap 6605 04 02 Serv clinice F 532 din 06 08 2018</t>
  </si>
  <si>
    <t>OUG 22 2002 Art 1 Alin 2 Cap 6605 04 02 Serv clinice F 530 din 31 07 2018</t>
  </si>
  <si>
    <t>OUG 22 2002 Art 1 Alin 2 Cap 6605 04 02 Serv clinice F 153 din 06 08 2018</t>
  </si>
  <si>
    <t>OUG 22 2002 Art 1 Alin 2 Cap 6605 04 02 Serv clinice F 154 din 06 08 2018</t>
  </si>
  <si>
    <t>OUG 22 2002 Art 1 Alin 2 Cap 6605 04 02 Serv clinice F 157 din 06 08 2018</t>
  </si>
  <si>
    <t>OUG 22 2002 Art 1 Alin 2 OUG 22 2002 Art 1 Alin 2 Cap 6605 04 02Serv clinice F 92 din 06 08 2018</t>
  </si>
  <si>
    <t>OUG 22 2002 Art 1 Alin 2 OUG 22 2002 Art 1 Alin 2 Cap 6605 04 02Serv clinice F 91 din 06 08 2018</t>
  </si>
  <si>
    <t>OUG 22 2002 Art 1 Alin 2 OUG 22 2002 Art 1 Alin 2 Cap 6605 04 02Serv clinice F 93 din 06 08 2018</t>
  </si>
  <si>
    <t>OUG 22 2002 Art 1 Alin 2 OUG 22 2002 Art 1 Alin 2 Cap 6605 04 02Serv clinice F 60 din 31 07 2018</t>
  </si>
  <si>
    <t>OUG 22 2002 Art 1 Alin 2 OUG 22 2002 Art 1 Alin 2 Cap 6605 04 02Serv clinice F 169 din 06 08 2018</t>
  </si>
  <si>
    <t>OUG 22 2002 Art 1 Alin 2 OUG 22 2002 Art 1 Alin 2 Cap 6605 04 02Serv clinice F 170 din 06 08 2018</t>
  </si>
  <si>
    <t>OUG 22 2002 Art 1 Alin 2 OUG 22 2002 Art 1 Alin 2 Cap 6605 04 02Serv clinice F 168 din 31 07 2018</t>
  </si>
  <si>
    <t>OUG 22 2002 Art 1 Alin 2 OUG 22 2002 Art 1 Alin 2 Cap 6605 04 02Serv clinice F 112 din 06 08 2018</t>
  </si>
  <si>
    <t>OUG 22 2002 Art 1 Alin 2 OUG 22 2002 Art 1 Alin 2 Cap 6605 04 02Serv clinice F 111 din 06 08 2018</t>
  </si>
  <si>
    <t>OUG 22 2002 Art 1 Alin 2 OUG 22 2002 Art 1 Alin 2 Cap 6605 04 02Serv clinice F 108 din 31 07 2018</t>
  </si>
  <si>
    <t>OUG 22 2002 Art 1 Alin 2 OUG 22 2002 Art 1 Alin 2 Cap 6605 04 02Serv clinice F 74 din 06 08 2018</t>
  </si>
  <si>
    <t>OUG 22 2002 Art 1 Alin 2 OUG 22 2002 Art 1 Alin 2 Cap 6605 04 02Serv clinice F 73 din 06 08 2018</t>
  </si>
  <si>
    <t>OUG 22 2002 Art 1 Alin 2 OUG 22 2002 Art 1 Alin 2 Cap 6605 04 02Serv clinice F 72 din 31 07 2018</t>
  </si>
  <si>
    <t>OUG 22 2002 Art 1 Alin 2 OUG 22 2002 Art 1 Alin 2 Cap 6605 04 02Serv clinice F 69 din 06 08 2018</t>
  </si>
  <si>
    <t>OUG 22 2002 Art 1 Alin 2 OUG 22 2002 Art 1 Alin 2 Cap 6605 04 02Serv clinice F 72 din 06 08 2018</t>
  </si>
  <si>
    <t>OUG 22 2002 Art 1 Alin 2 OUG 22 2002 Art 1 Alin 2 Cap 6605 04 02Serv clinice F 66 din 31 07 2018</t>
  </si>
  <si>
    <t>OUG 22 2002 Art 1 Alin 2 OUG 22 2002 Art 1 Alin 2 Cap 6605 04 02Serv clinice F 877 din 06 08 2018</t>
  </si>
  <si>
    <t>OUG 22 2002 Art 1 Alin 2 OUG 22 2002 Art 1 Alin 2 Cap 6605 04 02Serv clinice F 879 din 06 08 2018</t>
  </si>
  <si>
    <t>OUG 22 2002 Art 1 Alin 2 OUG 22 2002 Art 1 Alin 2 Cap 6605 04 02Serv clinice F 878 din 06 08 2018</t>
  </si>
  <si>
    <t>OUG 22 2002 Art 1 Alin 2 OUG 22 2002 Art 1 Alin 2 Cap 6605 04 02Serv clinice F 863 din 31 07 2018</t>
  </si>
  <si>
    <t>OUG 22 2002 Art 1 Alin 2 OUG 22 2002 Art 1 Alin 2 Cap 6605 04 02Serv clinice F 75 din 06 08 2018</t>
  </si>
  <si>
    <t>OUG 22 2002 Art 1 Alin 2 OUG 22 2002 Art 1 Alin 2 Cap 6605 04 02Serv clinice F 76 din 06 08 2018</t>
  </si>
  <si>
    <t>OUG 22 2002 Art 1 Alin 2 OUG 22 2002 Art 1 Alin 2 Cap 6605 04 02Serv clinice F 89 din 06 08 2018</t>
  </si>
  <si>
    <t>OUG 22 2002 Art 1 Alin 2 OUG 22 2002 Art 1 Alin 2 Cap 6605 04 02Serv clinice F 88 din 06 08 2018</t>
  </si>
  <si>
    <t>OUG 22 2002 Art 1 Alin 2 OUG 22 2002 Art 1 Alin 2 Cap 6605 04 02Serv clinice F 84 din 31 07 2018</t>
  </si>
  <si>
    <t>OUG 22 2002 Art 1 Alin 2 OUG 22 2002 Art 1 Alin 2 Cap 6605 04 02Serv clinice F 96 din 06 08 2018</t>
  </si>
  <si>
    <t>OUG 22 2002 Art 1 Alin 2 OUG 22 2002 Art 1 Alin 2 Cap 6605 04 02Serv clinice F 97 din 06 08 2018</t>
  </si>
  <si>
    <t>OUG 22 2002 Art 1 Alin 2 OUG 22 2002 Art 1 Alin 2 Cap 6605 04 02Serv clinice F 92 din 31 07 2018</t>
  </si>
  <si>
    <t>OUG 22 2002 Art 1 Alin 2 OUG 22 2002 Art 1 Alin 2 Cap 6605 04 02Serv clinice F 068 din 06 08 2018</t>
  </si>
  <si>
    <t>OUG 22 2002 Art 1 Alin 2 OUG 22 2002 Art 1 Alin 2 Cap 6605 04 02Serv clinice F 069 din 06 08 2018</t>
  </si>
  <si>
    <t>OUG 22 2002 Art 1 Alin 2 OUG 22 2002 Art 1 Alin 2 Cap 6605 04 02Serv clinice F 065 din 31 07 2018</t>
  </si>
  <si>
    <t>OUG 22 2002 Art 1 Alin 2 OUG 22 2002 Art 1 Alin 2 Cap 6605 04 02Serv clinice F 0059 din 06 08 2018</t>
  </si>
  <si>
    <t>OUG 22 2002 Art 1 Alin 2 OUG 22 2002 Art 1 Alin 2 Cap 6605 04 02Serv clinice F 0060 din 06 08 2018</t>
  </si>
  <si>
    <t>OUG 22 2002 Art 1 Alin 2 OUG 22 2002 Art 1 Alin 2 Cap 6605 04 02Serv clinice F 0055 din 31 07 2018</t>
  </si>
  <si>
    <t>OUG 22 2002 Art 1 Alin 2 OUG 22 2002 Art 1 Alin 2 Cap 6605 04 02Serv clinice F 50 din 06 08 2018</t>
  </si>
  <si>
    <t>OUG 22 2002 Art 1 Alin 2 OUG 22 2002 Art 1 Alin 2 Cap 6605 04 02Serv clinice F 51 din 06 08 2018</t>
  </si>
  <si>
    <t>OUG 22 2002 Art 1 Alin 2 OUG 22 2002 Art 1 Alin 2 Cap 6605 04 02Serv clinice F 49 din 31 07 2018</t>
  </si>
  <si>
    <t>OUG 22 2002 Art 1 Alin 2 OUG 22 2002 Art 1 Alin 2 Cap 6605 04 02Serv clinice F 77 din 06 08 2018</t>
  </si>
  <si>
    <t>OUG 22 2002 Art 1 Alin 2 OUG 22 2002 Art 1 Alin 2 Cap 6605 04 02Serv clinice F 75 din 31 07 2018</t>
  </si>
  <si>
    <t>OUG 22 2002 Art 1 Alin 2 OUG 22 2002 Art 1 Alin 2 Cap 6605 04 02Serv clinice F 66 din 06 08 2018</t>
  </si>
  <si>
    <t>OUG 22 2002 Art 1 Alin 2 OUG 22 2002 Art 1 Alin 2 Cap 6605 04 02Serv clinice F 67 din 06 08 2018</t>
  </si>
  <si>
    <t>OUG 22 2002 Art 1 Alin 2 OUG 22 2002 Art 1 Alin 2 Cap 6605 04 02Serv clinice F 65 din 31 07 2018</t>
  </si>
  <si>
    <t>OUG 22 2002 Art 1 Alin 2 OUG 22 2002 Art 1 Alin 2 Cap 6605 04 02Serv clinice F 65 din 06 08 2018</t>
  </si>
  <si>
    <t>OUG 22 2002 Art 1 Alin 2 OUG 22 2002 Art 1 Alin 2 Cap 6605 04 02Serv clinice F 64 din 31 07 2018</t>
  </si>
  <si>
    <t>OUG 22 2002 Art 1 Alin 2 OUG 22 2002 Art 1 Alin 2 Cap 6605 04 02Serv clinice F 105 din 06 08 2018</t>
  </si>
  <si>
    <t>OUG 22 2002 Art 1 Alin 2 OUG 22 2002 Art 1 Alin 2 Cap 6605 04 02Serv clinice F 106 din 06 08 2018</t>
  </si>
  <si>
    <t>OUG 22 2002 Art 1 Alin 2 OUG 22 2002 Art 1 Alin 2 Cap 6605 04 02Serv clinice F 104 din 31 07 2018</t>
  </si>
  <si>
    <t>OUG 22 2002 Art 1 Alin 2 OUG 22 2002 Art 1 Alin 2 Cap 6605 04 02Serv clinice F 90 din 06 08 2018</t>
  </si>
  <si>
    <t>OUG 22 2002 Art 1 Alin 2 OUG 22 2002 Art 1 Alin 2 Cap 6605 04 02Serv clinice F 86 din 31 07 2018</t>
  </si>
  <si>
    <t>OUG 22 2002 Art 1 Alin 2 OUG 22 2002 Art 1 Alin 2 Cap 6605 04 02Serv clinice F 13 din 06 08 2018</t>
  </si>
  <si>
    <t>OUG 22 2002 Art 1 Alin 2 OUG 22 2002 Art 1 Alin 2 Cap 6605 04 02Serv clinice F 14 din 06 08 2018</t>
  </si>
  <si>
    <t>OUG 22 2002 Art 1 Alin 2 OUG 22 2002 Art 1 Alin 2 Cap 6605 04 02Serv clinice F 08 din 31 07 2018</t>
  </si>
  <si>
    <t>OUG 22 2002 Art 1 Alin 2 OUG 22 2002 Art 1 Alin 2 Cap 6605 04 02Serv clinice F 168 din 06 08 2018</t>
  </si>
  <si>
    <t>OUG 22 2002 Art 1 Alin 2 OUG 22 2002 Art 1 Alin 2 Cap 6605 04 02Serv clinice F 166 din 31 07 2018</t>
  </si>
  <si>
    <t>OUG 22 2002 Art 1 Alin 2 OUG 22 2002 Art 1 Alin 2 Cap 6605 04 02Serv clinice F 70 din 06 08 2018</t>
  </si>
  <si>
    <t>OUG 22 2002 Art 1 Alin 2 OUG 22 2002 Art 1 Alin 2 Cap 6605 04 02Serv clinice F 1336din 06 08 2018</t>
  </si>
  <si>
    <t>OUG 22 2002 Art 1 Alin 2 OUG 22 2002 Art 1 Alin 2 Cap 6605 04 02Serv clinice F 137 din 06 08 2018</t>
  </si>
  <si>
    <t>OUG 22 2002 Art 1 Alin 2 OUG 22 2002 Art 1 Alin 2 Cap 6605 04 02Serv clinice F 133 din 31 07 2018</t>
  </si>
  <si>
    <t>OUG 22 2002 Art 1 Alin 2 OUG 22 2002 Art 1 Alin 2 Cap 6605 04 02Serv clinice F 52 din 06 08 2018</t>
  </si>
  <si>
    <t>OUG 22 2002 Art 1 Alin 2 OUG 22 2002 Art 1 Alin 2 Cap 6605 04 02Serv clinice F 53 din 06 08 2018</t>
  </si>
  <si>
    <t>OUG 22 2002 Art 1 Alin 2 OUG 22 2002 Art 1 Alin 2 Cap 6605 04 02Serv clinice F 54 din 31 07 2018</t>
  </si>
  <si>
    <t>OUG 22 2002 Art 1 Alin 2 OUG 22 2002 Art 1 Alin 2 Cap 6605 04 02Serv clinice F 174 din 06 08 2018</t>
  </si>
  <si>
    <t>OUG 22 2002 Art 1 Alin 2 OUG 22 2002 Art 1 Alin 2 Cap 6605 04 02Serv clinice F 173 din 06 08 2018</t>
  </si>
  <si>
    <t>OUG 22 2002 Art 1 Alin 2 OUG 22 2002 Art 1 Alin 2 Cap 6605 04 02Serv clinice F 170 din 31 07 2018</t>
  </si>
  <si>
    <t>OUG 22 2002 Art 1 Alin 2 OUG 22 2002 Art 1 Alin 2 Cap 6605 04 02Serv clinice F 066 din 06 08 2018</t>
  </si>
  <si>
    <t>OUG 22 2002 Art 1 Alin 2 OUG 22 2002 Art 1 Alin 2 Cap 6605 04 02Serv clinice F 067 din 06 08 2018</t>
  </si>
  <si>
    <t>OUG 22 2002 Art 1 Alin 2 OUG 22 2002 Art 1 Alin 2 Cap 6605 04 02Serv clinice F 063 din 31 07 2018</t>
  </si>
  <si>
    <t>OUG 22 2002 Art 1 Alin 2 OUG 22 2002 Art 1 Alin 2 Cap 6605 04 02Serv clinice F 000173 din 06 08 2018</t>
  </si>
  <si>
    <t>OUG 22 2002 Art 1 Alin 2 OUG 22 2002 Art 1 Alin 2 Cap 6605 04 02Serv clinice F 000174 din 06 08 2018</t>
  </si>
  <si>
    <t>OUG 22 2002 Art 1 Alin 2 OUG 22 2002 Art 1 Alin 2 Cap 6605 04 02Serv clinice F 000170 din 31 07 2018</t>
  </si>
  <si>
    <t>OUG 22 2002 Art 1 Alin 2 OUG 22 2002 Art 1 Alin 2 Cap 6605 04 02Serv clinice F 054 din 06 08 2018</t>
  </si>
  <si>
    <t>OUG 22 2002 Art 1 Alin 2 OUG 22 2002 Art 1 Alin 2 Cap 6605 04 02Serv clinice F 053 din 06 08 2018</t>
  </si>
  <si>
    <t>OUG 22 2002 Art 1 Alin 2 OUG 22 2002 Art 1 Alin 2 Cap 6605 04 02Serv clinice F 050 din 31 07 2018</t>
  </si>
  <si>
    <t>OUG 22 2002 Art 1 Alin 2 OUG 22 2002 Art 1 Alin 2 Cap 6605 04 02Serv clinice F 78 din 06 08 2018</t>
  </si>
  <si>
    <t>OUG 22 2002 Art 1 Alin 2 OUG 22 2002 Art 1 Alin 2 Cap 6605 04 02Serv clinice F 9 din 06 08 2018</t>
  </si>
  <si>
    <t>OUG 22 2002 Art 1 Alin 2 OUG 22 2002 Art 1 Alin 2 Cap 6605 04 02Serv clinice F 10 din 06 08 2018</t>
  </si>
  <si>
    <t>OUG 22 2002 Art 1 Alin 2 OUG 22 2002 Art 1 Alin 2 Cap 6605 04 02Serv clinice F 5 din 31 07 2018</t>
  </si>
  <si>
    <t>OUG 22 2002 Art 1 Alin 2 OUG 22 2002 Art 1 Alin 2 Cap 6605 04 02Serv clinice F 175 din 06 08 2018</t>
  </si>
  <si>
    <t>OUG 22 2002 Art 1 Alin 2 OUG 22 2002 Art 1 Alin 2 Cap 6605 04 02Serv clinice F 165 din 31 07 2018</t>
  </si>
  <si>
    <t>OUG 22 2002 Art 1 Alin 2 OUG 22 2002 Art 1 Alin 2 Cap 6605 04 02Serv clinice F 79 din 06 08 2018</t>
  </si>
  <si>
    <t>OUG 22 2002 Art 1 Alin 2 OUG 22 2002 Art 1 Alin 2 Cap 6605 04 02Serv clinice F 80 din 06 08 2018</t>
  </si>
  <si>
    <t>OUG 22 2002 Art 1 Alin 2 OUG 22 2002 Art 1 Alin 2 Cap 6605 04 02Serv clinice F 78 din 31 07 2018</t>
  </si>
  <si>
    <t>OUG 22 2002 Art 1 Alin 2 OUG 22 2002 Art 1 Alin 2 Cap 6605 04 02Serv clinice F 46 din 06 08 2018</t>
  </si>
  <si>
    <t>OUG 22 2002 Art 1 Alin 2 OUG 22 2002 Art 1 Alin 2 Cap 6605 04 02Serv clinice F 47 din 06 08 2018</t>
  </si>
  <si>
    <t>OUG 22 2002 Art 1 Alin 2 OUG 22 2002 Art 1 Alin 2 Cap 6605 04 02Serv clinice F 45 din 31 07 2018</t>
  </si>
  <si>
    <t>OUG 22 2002 Art 1 Alin 2 OUG 22 2002 Art 1 Alin 2 Cap 6605 04 02Serv clinice F 50 din 31 07 2018</t>
  </si>
  <si>
    <t>OUG 22 2002 Art 1 Alin 2 OUG 22 2002 Art 1 Alin 2 Cap 6605 04 02Serv clinice F 40 din 06 08 2018</t>
  </si>
  <si>
    <t>OUG 22 2002 Art 1 Alin 2 OUG 22 2002 Art 1 Alin 2 Cap 6605 04 02Serv clinice F 39 din 06 08 2018</t>
  </si>
  <si>
    <t>OUG 22 2002 Art 1 Alin 2 OUG 22 2002 Art 1 Alin 2 Cap 6605 04 02Serv clinice F 37 din 31 07 2018</t>
  </si>
  <si>
    <t>OUG 22 2002 Art 1 Alin 2 OUG 22 2002 Art 1 Alin 2 Cap 6605 04 02Serv clinice F 31 din 06 08 2018</t>
  </si>
  <si>
    <t>OUG 22 2002 Art 1 Alin 2 OUG 22 2002 Art 1 Alin 2 Cap 6605 04 02Serv clinice F 32 din 06 08 2018</t>
  </si>
  <si>
    <t>OUG 22 2002 Art 1 Alin 2 OUG 22 2002 Art 1 Alin 2 Cap 6605 04 02Serv clinice F 30 din 31 07 2018</t>
  </si>
  <si>
    <t>OUG 22 2002 Art 1 Alin 2 OUG 22 2002 Art 1 Alin 2 Cap 6605 04 02Serv clinice F 20181754 din 06 08 2018</t>
  </si>
  <si>
    <t>OUG 22 2002 Art 1 Alin 2 OUG 22 2002 Art 1 Alin 2 Cap 6605 04 02Serv clinice F 20181753 din 06 08 2018</t>
  </si>
  <si>
    <t>OUG 22 2002 Art 1 Alin 2 OUG 22 2002 Art 1 Alin 2 Cap 6605 04 02Serv clinice F 20181755 din 06 08 2018</t>
  </si>
  <si>
    <t>OUG 22 2002 Art 1 Alin 2 OUG 22 2002 Art 1 Alin 2 Cap 6605 04 02Serv clinice F 20181749 din 31 07 2018</t>
  </si>
  <si>
    <t>OUG 22 2002 Art 1 Alin 2 OUG 22 2002 Art 1 Alin 2 Cap 6605 04 02Serv clinice F 82 din 06 08 2018</t>
  </si>
  <si>
    <t>OUG 22 2002 Art 1 Alin 2 OUG 22 2002 Art 1 Alin 2 Cap 6605 04 02Serv clinice F 83 din 06 08 2018</t>
  </si>
  <si>
    <t>OUG 22 2002 Art 1 Alin 2 OUG 22 2002 Art 1 Alin 2 Cap 6605 04 02Serv clinice F 81 din 31 07 2018</t>
  </si>
  <si>
    <t>OUG 22 2002 Art 1 Alin 2 OUG 22 2002 Art 1 Alin 2 Cap 6605 04 02Serv clinice F 84 din 29 06 2018</t>
  </si>
  <si>
    <t>OUG 22 2002 Art 1 Alin 2 OUG 22 2002 Art 1 Alin 2 Cap 6605 04 02Serv clinice F 87 din 06 08 2018</t>
  </si>
  <si>
    <t>OUG 22 2002 Art 1 Alin 2 OUG 22 2002 Art 1 Alin 2 Cap 6605 04 02Serv clinice F 85 din 31 07 2018</t>
  </si>
  <si>
    <t>OUG 22 2002 Art 1 Alin 2 OUG 22 2002 Art 1 Alin 2 Cap 6605 04 02Serv clinice F 47 din 31 07 2018</t>
  </si>
  <si>
    <t>OUG 22 2002 Art 1 Alin 2 OUG 22 2002 Art 1 Alin 2 Cap 6605 04 02Serv clinice F 00090 din 06 08 2018</t>
  </si>
  <si>
    <t>OUG 22 2002 Art 1 Alin 2 OUG 22 2002 Art 1 Alin 2 Cap 6605 04 02Serv clinice F 00089 din 31 07 2018</t>
  </si>
  <si>
    <t>OUG 22 2002 Art 1 Alin 2 OUG 22 2002 Art 1 Alin 2 Cap 6605 04 02Serv clinice F 68 din 31 07 2018</t>
  </si>
  <si>
    <t>OUG 22 2002 Art 1 Alin 2 OUG 22 2002 Art 1 Alin 2 Cap 6605 04 02Serv clinice F 005 din 06 08 2018</t>
  </si>
  <si>
    <t>OUG 22 2002 Art 1 Alin 2 OUG 22 2002 Art 1 Alin 2 Cap 6605 04 02Serv clinice F 004 din 31 07 2018</t>
  </si>
  <si>
    <t>OUG 22 2002 Art 1 Alin 2 OUG 22 2002 Art 1 Alin 2 Cap 6605 04 02Serv clinice F 2017043 din 06 08 2018</t>
  </si>
  <si>
    <t>OUG 22 2002 Art 1 Alin 2 OUG 22 2002 Art 1 Alin 2 Cap 6605 04 02Serv clinice F 2017044 din 06 08 2018</t>
  </si>
  <si>
    <t>OUG 22 2002 Art 1 Alin 2 OUG 22 2002 Art 1 Alin 2 Cap 6605 04 02Serv clinice F 2017045 din 31 07 2018</t>
  </si>
  <si>
    <t>OUG 22 2002 Art 1 Alin 2 OUG 22 2002 Art 1 Alin 2 Cap 6605 04 02Serv clinice F 68 din 06 08 2018</t>
  </si>
  <si>
    <t>OUG 22 2002 Art 1 Alin 2 OUG 22 2002 Art 1 Alin 2 Cap 6605 04 02Serv clinice F 90 din 31 07 2018</t>
  </si>
  <si>
    <t>OUG 22 2002 Art 1 Alin 2 OUG 22 2002 Art 1 Alin 2 Cap 6605 04 02Serv clinice F 60 din 06 08 2018</t>
  </si>
  <si>
    <t>OUG 22 2002 Art 1 Alin 2 OUG 22 2002 Art 1 Alin 2 Cap 6605 04 02Serv clinice F 61 din 06 08 2018</t>
  </si>
  <si>
    <t>OUG 22 2002 Art 1 Alin 2 OUG 22 2002 Art 1 Alin 2 Cap 6605 04 02Serv clinice F 55 din 31 07 2018</t>
  </si>
  <si>
    <t>OUG 22 2002 Art 1 Alin 2 OUG 22 2002 Art 1 Alin 2 Cap 6605 04 02Serv clinice F 10236 din 06 08 2018</t>
  </si>
  <si>
    <t>OUG 22 2002 Art 1 Alin 2 OUG 22 2002 Art 1 Alin 2 Cap 6605 04 02Serv clinice F 10237 din 06 08 2018</t>
  </si>
  <si>
    <t>OUG 22 2002 Art 1 Alin 2 OUG 22 2002 Art 1 Alin 2 Cap 6605 04 02Serv clinice F 10234 din 31 07 2018</t>
  </si>
  <si>
    <t>OUG 22 2002 Art 1 Alin 2 OUG 22 2002 Art 1 Alin 2 Cap 6605 04 02Serv clinice F 028 din 06 08 2018</t>
  </si>
  <si>
    <t>OUG 22 2002 Art 1 Alin 2 OUG 22 2002 Art 1 Alin 2 Cap 6605 04 02Serv clinice F 029 din 06 08 2018</t>
  </si>
  <si>
    <t>OUG 22 2002 Art 1 Alin 2 OUG 22 2002 Art 1 Alin 2 Cap 6605 04 02Serv clinice F 030 din 06 08 2018</t>
  </si>
  <si>
    <t>OUG 22 2002 Art 1 Alin 2 OUG 22 2002 Art 1 Alin 2 Cap 6605 04 02Serv clinice F 027 din 31 07 2018</t>
  </si>
  <si>
    <t>OUG 22 2002 Art 1 Alin 2 OUG 22 2002 Art 1 Alin 2 Cap 6605 04 02Serv clinice F 3240 din 06 08 2018</t>
  </si>
  <si>
    <t>OUG 22 2002 Art 1 Alin 2 OUG 22 2002 Art 1 Alin 2 Cap 6605 04 02Serv clinice F 3241 din 06 08 2018</t>
  </si>
  <si>
    <t>OUG 22 2002 Art 1 Alin 2 OUG 22 2002 Art 1 Alin 2 Cap 6605 04 02Serv clinice F 3236 din 31 07 2018</t>
  </si>
  <si>
    <t>OUG 22 2002 Art 1 Alin 2 OUG 22 2002 Art 1 Alin 2 Cap 6605 04 02Serv clinice F 138 din 06 08 2018</t>
  </si>
  <si>
    <t>OUG 22 2002 Art 1 Alin 2 OUG 22 2002 Art 1 Alin 2 Cap 6605 04 02Serv clinice F 132 din 31 07 2018</t>
  </si>
  <si>
    <t>OUG 22 2002 Art 1 Alin 2 OUG 22 2002 Art 1 Alin 2 Cap 6605 04 02Serv clinice F 3594 din 06 08 2018</t>
  </si>
  <si>
    <t>OUG 22 2002 Art 1 Alin 2 OUG 22 2002 Art 1 Alin 2 Cap 6605 04 02Serv clinice F 3593 din 06 08 2018</t>
  </si>
  <si>
    <t>Nr
crt</t>
  </si>
  <si>
    <t>Cod 
Fiscal</t>
  </si>
  <si>
    <t>Cont</t>
  </si>
  <si>
    <t>Explicatii Factura</t>
  </si>
  <si>
    <t>DATA</t>
  </si>
  <si>
    <t>CASA NATIONALA DE ASIGURARI DE SANATATE</t>
  </si>
  <si>
    <t>Casa de Asigurari de Sanatate Cluj</t>
  </si>
  <si>
    <t>Str. Constanta Nr. 5, Jud.Cluj</t>
  </si>
  <si>
    <t>CENTRALIZATORUL PLATILOR PENTRU SERVICII MEDICALE -SPECIALITĂŢI CLINICE</t>
  </si>
  <si>
    <t>Denumirea
 unitatii</t>
  </si>
  <si>
    <t>Total de plata</t>
  </si>
  <si>
    <t>Serviciul Decontare ,Ambulatoriu de Specialitate,Paraclinic,Recuperare,Ingrijiri,Urgenta Prespitaliceasca, Spitale, Programe Nationale de Sanatate</t>
  </si>
  <si>
    <t>ALGOMED</t>
  </si>
  <si>
    <t>RO37TREZ2175069XXX000248</t>
  </si>
  <si>
    <t>ALMEDO</t>
  </si>
  <si>
    <t>RO88TREZ2165069XXX022284</t>
  </si>
  <si>
    <t>ASOC PSIHOMEDICA</t>
  </si>
  <si>
    <t>RO37BRDE130SV31908381300</t>
  </si>
  <si>
    <t>C H R MED</t>
  </si>
  <si>
    <t>RO87TREZ2185069XXX003069</t>
  </si>
  <si>
    <t>RO17BTRLRONCRT0289103001</t>
  </si>
  <si>
    <t>CAB MED DR ANTONEAC</t>
  </si>
  <si>
    <t>RO53BTRL06601202609582XX</t>
  </si>
  <si>
    <t>CAB MED DR CONSTANTINESCU DAN</t>
  </si>
  <si>
    <t>RO64RZBR0000060013816406</t>
  </si>
  <si>
    <t>RO36BTRL05101202P48486XX</t>
  </si>
  <si>
    <t>RO61BTRLRONCRT0252614301</t>
  </si>
  <si>
    <t>RO43BTRLRONCRT0289999201</t>
  </si>
  <si>
    <t>RO23BTRL05201202S92133XX</t>
  </si>
  <si>
    <t>RO10BRDE130SV16143511300</t>
  </si>
  <si>
    <t>RO21BTRLRONCRT0256178801</t>
  </si>
  <si>
    <t>RO19BTRLRONCRT0292690801</t>
  </si>
  <si>
    <t>RO48BRDE130SV37063711300</t>
  </si>
  <si>
    <t>CABINET OFTA DR TOMI</t>
  </si>
  <si>
    <t>CARDIO TEAM</t>
  </si>
  <si>
    <t>CENTRUL MEDICAL GALENUS</t>
  </si>
  <si>
    <t>RO96TREZ2195069XXX006725</t>
  </si>
  <si>
    <t>CENTRUL MEDICAL MARASTI</t>
  </si>
  <si>
    <t>RO30TREZ2165069XXX030312</t>
  </si>
  <si>
    <t>CENTRUL SENS MEDICA SRL</t>
  </si>
  <si>
    <t>RO68TREZ2165069XXX033702</t>
  </si>
  <si>
    <t>CLINICA MEDI SPA SRL</t>
  </si>
  <si>
    <t>RO14TREZ2165069XXX030115</t>
  </si>
  <si>
    <t>RO49BTRLRONCRT0325769201</t>
  </si>
  <si>
    <t>RO40BTRLRONCRT0291155301</t>
  </si>
  <si>
    <t>Cab Derma TAMAS A</t>
  </si>
  <si>
    <t>RO36BTRL05101202544798XX</t>
  </si>
  <si>
    <t>Cab Endo Dr Petrus Sanda</t>
  </si>
  <si>
    <t>RO12BTRL01301202346477XX</t>
  </si>
  <si>
    <t>Cab Gine Dr Lapusanu E</t>
  </si>
  <si>
    <t>RO21RZBR0000060004173828</t>
  </si>
  <si>
    <t>Cab Gine Dr Lupsan Ovidiu</t>
  </si>
  <si>
    <t>RO91BTRLRONCRT0258464801</t>
  </si>
  <si>
    <t>Cab Med Dr Dindeal Alin</t>
  </si>
  <si>
    <t>RO48BTRL01301202994268XX</t>
  </si>
  <si>
    <t>Cab Med Dr Revnic Elisabeta</t>
  </si>
  <si>
    <t>RO85BTRL05101202544797XX</t>
  </si>
  <si>
    <t>Cab ORL Dr Campean Ioan</t>
  </si>
  <si>
    <t>RO20RZBR0000060004184904</t>
  </si>
  <si>
    <t>Cab Ofta Dr Boitor Borza A</t>
  </si>
  <si>
    <t>RO45BTRL01301202F49619XX</t>
  </si>
  <si>
    <t>RO40BPOS13203102172ROL01</t>
  </si>
  <si>
    <t>RO34BTRL05101202545093XX</t>
  </si>
  <si>
    <t>RO08RZBR0000060004199476</t>
  </si>
  <si>
    <t>RO49RZBR0000060004167213</t>
  </si>
  <si>
    <t>RO54BTRLRONCRT0V52057101</t>
  </si>
  <si>
    <t>RO53BRMA0130013365000000</t>
  </si>
  <si>
    <t>RO59BTRLRONCRT0348276901</t>
  </si>
  <si>
    <t>RO60BTRL01301202K60973XX</t>
  </si>
  <si>
    <t>RO92BTRL01301202926474XX</t>
  </si>
  <si>
    <t>RO74RNCB0107001622220001</t>
  </si>
  <si>
    <t>RO66BTRL01301202F00107XX</t>
  </si>
  <si>
    <t>RO44DAFB101700132594RO02</t>
  </si>
  <si>
    <t>GHIMAN DANIEL CALIN</t>
  </si>
  <si>
    <t>RO15BTRLRONCRT0293954201</t>
  </si>
  <si>
    <t>RO05TREZ1315069XXX003634</t>
  </si>
  <si>
    <t>INDRIE IOANA MADALINA CMI</t>
  </si>
  <si>
    <t>RO76BTRL01301202W84111XX</t>
  </si>
  <si>
    <t>RO13TREZ21620F332100XXXX</t>
  </si>
  <si>
    <t>INTERSERVISAN</t>
  </si>
  <si>
    <t>RO06TREZ2165069XXX020559</t>
  </si>
  <si>
    <t>RO81BRDE130SV15631871300</t>
  </si>
  <si>
    <t>MEDICAL CENTER</t>
  </si>
  <si>
    <t>RO32TREZ2195069XXX007392</t>
  </si>
  <si>
    <t>MEDSAN</t>
  </si>
  <si>
    <t>RO88TREZ2165069XXX024030</t>
  </si>
  <si>
    <t>MORAR L MIRCEA CALIN CABINET MEDICAL DE PSIHIATRIE</t>
  </si>
  <si>
    <t>RO24BTRLRONCRT0203738801</t>
  </si>
  <si>
    <t>NICO DAVID MED SRL D</t>
  </si>
  <si>
    <t>RO53TREZ2215069XXX001555</t>
  </si>
  <si>
    <t>OFTACONSULT</t>
  </si>
  <si>
    <t>RO44TREZ2165069XXX033746</t>
  </si>
  <si>
    <t>OPTICLINIC MED INVESTIGATII SRL</t>
  </si>
  <si>
    <t>RO40TREZ2165069XXX033333</t>
  </si>
  <si>
    <t>RO24BTRL01301202950666XX</t>
  </si>
  <si>
    <t>PHYSIOMEDICA PLUS SRL</t>
  </si>
  <si>
    <t>RO09TREZ2165069XXX033309</t>
  </si>
  <si>
    <t>RO60TREZ2195069XXX006791</t>
  </si>
  <si>
    <t>PROMPT URGSRL</t>
  </si>
  <si>
    <t>RADICS NADIA DANIELA  MEDIC PRIMAR REUMATOLOGIE</t>
  </si>
  <si>
    <t>RO85BPOS13213318942RON01</t>
  </si>
  <si>
    <t>RIVMED</t>
  </si>
  <si>
    <t>RO05TREZ2165069XXX014369</t>
  </si>
  <si>
    <t>S C Dr Campan D SRL</t>
  </si>
  <si>
    <t>RO64TREZ2175069XXX000247</t>
  </si>
  <si>
    <t>S C Ginemed SRL</t>
  </si>
  <si>
    <t>RO64TREZ2195069XXX003130</t>
  </si>
  <si>
    <t>S C NEUROCONSULT SRL</t>
  </si>
  <si>
    <t>RO02TREZ2165069XXX008797</t>
  </si>
  <si>
    <t>S C REVIEW SRL</t>
  </si>
  <si>
    <t>RO40TREZ2165069XXX020335</t>
  </si>
  <si>
    <t>SC Gaby Med SRL</t>
  </si>
  <si>
    <t>RO91TREZ2175069XXX000246</t>
  </si>
  <si>
    <t>SC H N O SRL</t>
  </si>
  <si>
    <t>SC MEDSTAR SRL</t>
  </si>
  <si>
    <t>RO84TREZ2165069XXX014111</t>
  </si>
  <si>
    <t>SC PODIATRIE SRL</t>
  </si>
  <si>
    <t>RO46TREZ2165069XXX033322</t>
  </si>
  <si>
    <t>SC REGA MED SRL</t>
  </si>
  <si>
    <t>RO41TREZ2165069XXX023615</t>
  </si>
  <si>
    <t>SC AH PREMIUM MEDICAL CENTER SRL</t>
  </si>
  <si>
    <t>SC AD  SANITATEM SRL</t>
  </si>
  <si>
    <t>SC ASTECO MEDICAL SRL</t>
  </si>
  <si>
    <t>RO64TREZ2165069XXX030282</t>
  </si>
  <si>
    <t>SC BADEA MEDICAL SRL</t>
  </si>
  <si>
    <t>RO92TREZ2165069XXX029099</t>
  </si>
  <si>
    <t>RO43TREZ2165069XXX027653</t>
  </si>
  <si>
    <t>SC CHELARU MED SRL</t>
  </si>
  <si>
    <t>RO76TREZ2185069XXX003558</t>
  </si>
  <si>
    <t>SC DEAK MEDICAL SRL</t>
  </si>
  <si>
    <t>RO49TREZ2195069XXX007668</t>
  </si>
  <si>
    <t>SC EXPERT MEDICAL PRACTICE SRL</t>
  </si>
  <si>
    <t>RO49TREZ2165069XXX026963</t>
  </si>
  <si>
    <t>SC HIGEEA MEDICA SRL</t>
  </si>
  <si>
    <t>RO68TREZ2195069XXX002573</t>
  </si>
  <si>
    <t>SC LASER OPTISAN MED SRL</t>
  </si>
  <si>
    <t>RO57TREZ2165069XXX033318</t>
  </si>
  <si>
    <t>SC MEDICIPUR SRL</t>
  </si>
  <si>
    <t>RO86TREZ2195069XXX006517</t>
  </si>
  <si>
    <t>SC MEDIPRAX CENTRUM SRL</t>
  </si>
  <si>
    <t>RO98TREZ2165069XXX031513</t>
  </si>
  <si>
    <t>SC Mediped SRL</t>
  </si>
  <si>
    <t>RO86TREZ2185069XXX000274</t>
  </si>
  <si>
    <t>SC Multimedica SRL</t>
  </si>
  <si>
    <t>RO65TREZ2195069XXX000493</t>
  </si>
  <si>
    <t>SC POLICLINICA GRIGORESCU SRL</t>
  </si>
  <si>
    <t>RO82TREZ2165069XXX011043</t>
  </si>
  <si>
    <t>SC POLICLINICA UNION SRL</t>
  </si>
  <si>
    <t>RO94TREZ2165069XXX030906</t>
  </si>
  <si>
    <t>SC Psihex SRL</t>
  </si>
  <si>
    <t>RO21TREZ2175069XXX000245</t>
  </si>
  <si>
    <t>SC QUALITY MEDICAL VISION SRL</t>
  </si>
  <si>
    <t>RO22TREZ2165069XXX033754</t>
  </si>
  <si>
    <t>SC SALVOSAN CIOBANCA SRL</t>
  </si>
  <si>
    <t>RO50TREZ5615069XXX000705</t>
  </si>
  <si>
    <t>SC SPINUMED SRL</t>
  </si>
  <si>
    <t>RO10TREZ2175069XXX000249</t>
  </si>
  <si>
    <t>RO85TREZ21621F332100XXXX</t>
  </si>
  <si>
    <t>RO54TREZ21921F332100XXXX</t>
  </si>
  <si>
    <t>SPITALUL MUNICIPAL DEJ</t>
  </si>
  <si>
    <t>RO10TREZ21721F332100XXXX</t>
  </si>
  <si>
    <t>SPITALUL MUNICIPAL GHERLA</t>
  </si>
  <si>
    <t>RO32TREZ21821F332100XXXX</t>
  </si>
  <si>
    <t>SPITALUL ORASENESC HUEDIN</t>
  </si>
  <si>
    <t>RO83BTRLRONCRT0205022601</t>
  </si>
  <si>
    <t>Spital CFR Cluj</t>
  </si>
  <si>
    <t>CARDIOMED</t>
  </si>
  <si>
    <t>RO28TREZ2165069XXX023849</t>
  </si>
  <si>
    <t>LAURUS MEDICAL SRL BUCURESTI  PUNCT DE LUCRU</t>
  </si>
  <si>
    <t>RO21TREZ7005069XXX007353</t>
  </si>
  <si>
    <t>POLARIS MEDICAL CLINICA DE TRATAMENT SI RECUPERARE</t>
  </si>
  <si>
    <t>RO22TREZ2165069XXX032202</t>
  </si>
  <si>
    <t>RADIOTHERAPY CENTER CLUJ SRL</t>
  </si>
  <si>
    <t>RO29TREZ7005069XXX012253</t>
  </si>
  <si>
    <t>RECARDIO SRL</t>
  </si>
  <si>
    <t>RO82TREZ2165069XXX017639</t>
  </si>
  <si>
    <t>RO28TREZ2165069XXX029960</t>
  </si>
  <si>
    <t>SC CENTRUL MEDICAL UNIREA SRL</t>
  </si>
  <si>
    <t>RO62TREZ7005069XXX005742</t>
  </si>
  <si>
    <t>SC EUROTRAT SRL</t>
  </si>
  <si>
    <t>RO06TREZ2185069XXX001326</t>
  </si>
  <si>
    <t>SC MED LIFE SA</t>
  </si>
  <si>
    <t>RO12TREZ7005069XXX006060</t>
  </si>
  <si>
    <t>SC MEDISPROF SRL</t>
  </si>
  <si>
    <t>RO77TREZ2165069XXX009096</t>
  </si>
  <si>
    <t>SPITALUL MUNICIPAL TURDA</t>
  </si>
  <si>
    <t>Nr.OP</t>
  </si>
  <si>
    <t>Nr. Ctr.</t>
  </si>
  <si>
    <t>Director ,Direcţia Relaţii Contractuale</t>
  </si>
  <si>
    <t>Sef Serviciu,</t>
  </si>
  <si>
    <t>Intocmit</t>
  </si>
  <si>
    <t>Ec. Florina Filipas</t>
  </si>
  <si>
    <t>Ec. Murariu Mariana</t>
  </si>
  <si>
    <t>restant</t>
  </si>
  <si>
    <t>fact cj 01</t>
  </si>
  <si>
    <t>CAB MED DR PURCARAS N</t>
  </si>
  <si>
    <t>OUG 22 2002 Art 1 Alin 2 Cap 6605 04 02 Serv clinice F 41 din 31 07 2018</t>
  </si>
  <si>
    <t>OUG 22 2002 Art 1 Alin 2 Cap 6605 04 02 Serv clinice F 64 din 06 08 2018</t>
  </si>
  <si>
    <t>OUG 22 2002 Art 1 Alin 2 Cap 6605 04 02 Serv clinice F 63 din 06 08 2018</t>
  </si>
  <si>
    <t>OUG 22 2002 Art 1 Alin 2 Cap 6605 04 02 Serv clinice F 62 din 31 07 2018</t>
  </si>
  <si>
    <t>OUG 22 2002 Art 1 Alin 2 Cap 6605 04 02 Serv clinice F 51 din 31 07 2018</t>
  </si>
  <si>
    <t>OUG 22 2002 Art 1 Alin 2 Cap 6605 04 02 Serv clinice F 41 din 06 08 2018</t>
  </si>
  <si>
    <t>OUG 22 2002 Art 1 Alin 2 Cap 6605 04 02 Serv clinice F 42 din 06 08 2018</t>
  </si>
  <si>
    <t>OUG 22 2002 Art 1 Alin 2 Cap 6605 04 02 Serv clinice F 40 din 31 07 2018</t>
  </si>
  <si>
    <t>OUG 22 2002 Art 1 Alin 2 Cap 6605 04 02 Serv clinice F 38 din 06 08 2018</t>
  </si>
  <si>
    <t>OUG 22 2002 Art 1 Alin 2 Cap 6605 04 02 Serv clinice F 121 din 06 08 2018</t>
  </si>
  <si>
    <t>OUG 22 2002 Art 1 Alin 2 Cap 6605 04 02 Serv clinice F 122 din 06 08 2018</t>
  </si>
  <si>
    <t>OUG 22 2002 Art 1 Alin 2 Cap 6605 04 02 Serv clinice F 123 din 31 07 2018</t>
  </si>
  <si>
    <t>OUG 22 2002 Art 1 Alin 2 Cap 6605 04 02 Serv clinice F 1079 din 06 08 2018</t>
  </si>
  <si>
    <t>OUG 22 2002 Art 1 Alin 2 Cap 6605 04 02 Serv clinice F 1078 din 06 08 2018</t>
  </si>
  <si>
    <t>OUG 22 2002 Art 1 Alin 2 Cap 6605 04 02 Serv clinice F 1076 din 31 07 2018</t>
  </si>
  <si>
    <t>OUG 22 2002 Art 1 Alin 2 Cap 6605 04 02 Serv clinice F 18004231 din 06 08 2018</t>
  </si>
  <si>
    <t>OUG 22 2002 Art 1 Alin 2 Cap 6605 04 02 Serv clinice F 18004230 din 06 08 2018</t>
  </si>
  <si>
    <t>OUG 22 2002 Art 1 Alin 2 Cap 6605 04 02 Serv clinice F 1800084 din 31 07 2018</t>
  </si>
  <si>
    <t>OUG 22 2002 Art 1 Alin 2 Cap 6605 04 02 Serv clinice F 0220 din 06 08 2018</t>
  </si>
  <si>
    <t>OUG 22 2002 Art 1 Alin 2 Cap 6605 04 02 Serv clinice F 02023 din 06 08 2018</t>
  </si>
  <si>
    <t>OUG 22 2002 Art 1 Alin 2 Cap 6605 04 02 Serv clinice F 0224 din 06 08 2018</t>
  </si>
  <si>
    <t>OUG 22 2002 Art 1 Alin 2 Cap 6605 04 02 Serv clinice F 0217 din 31 07 2018</t>
  </si>
  <si>
    <t>OUG 22 2002 Art 1 Alin 2 Cap 6605 04 02 Serv clinice F 33 din 06 08 2018</t>
  </si>
  <si>
    <t>OUG 22 2002 Art 1 Alin 2 Cap 6605 04 02 Serv clinice F 31 din 31 07 2018</t>
  </si>
  <si>
    <t>OUG 22 2002 Art 1 Alin 2 Cap 6605 04 02 Serv clinice 20180036 din 06 08 2018</t>
  </si>
  <si>
    <t>OUG 22 2002 Art 1 Alin 2 Cap 6605 04 02 Serv clinice F 20180035 din 06 08 2018</t>
  </si>
  <si>
    <t>OUG 22 2002 Art 1 Alin 2 Cap 6605 04 02 Serv clinice F 20180033 din 31 07 2018</t>
  </si>
  <si>
    <t>OUG 22 2002 Art 1 Alin 2 Cap 6605 04 02 Serv clinice F 176 din 06 08 2018</t>
  </si>
  <si>
    <t>OUG 22 2002 Art 1 Alin 2 Cap 6605 04 02 Serv clinice F 177 din 06 08 2018</t>
  </si>
  <si>
    <t>OUG 22 2002 Art 1 Alin 2 Cap 6605 04 02 Serv clinice F 174 din 31 07 2018</t>
  </si>
  <si>
    <t>OUG 22 2002 Art 1 Alin 2 Cap 6605 04 02 Serv clinice F 402753402941 din 06 08 2018</t>
  </si>
  <si>
    <t>OUG 22 2002 Art 1 Alin 2 Cap 6605 04 02 Serv clinice F 402958 din 06 08 2018</t>
  </si>
  <si>
    <t>OUG 22 2002 Art 1 Alin 2 Cap 6605 04 02 Serv clinice F 402930 din 31 07 2018</t>
  </si>
  <si>
    <t>OUG 22 2002 Art 1 Alin 2 Cap 6605 04 02 Serv clinice F 201812 din 06 08 2018</t>
  </si>
  <si>
    <t>OUG 22 2002 Art 1 Alin 2 Cap 6605 04 02 Serv clinice F 201813 din 06 08 2018</t>
  </si>
  <si>
    <t>OUG 22 2002 Art 1 Alin 2 Cap 6605 04 02 Serv clinice F 201811 din 31 07 2018</t>
  </si>
  <si>
    <t>OUG 22 2002 Art 1 Alin 2 Cap 6605 04 02 Serv clinice F 71 din 06 08 2018</t>
  </si>
  <si>
    <t>OUG 22 2002 Art 1 Alin 2 Cap 6605 04 02 Serv clinice F 69 din 31 07 2018</t>
  </si>
  <si>
    <t>OUG 22 2002 Art 1 Alin 2 Cap 6605 04 02 Serv clinice F 86 din 06 08 2018</t>
  </si>
  <si>
    <t>OUG 22 2002 Art 1 Alin 2 Cap 6605 04 02 Serv clinice F 201811 din 06 08 2018</t>
  </si>
  <si>
    <t>OUG 22 2002 Art 1 Alin 2 Cap 6605 04 02 Serv clinice F 201810 din 06 08 2018</t>
  </si>
  <si>
    <t>OUG 22 2002 Art 1 Alin 2 Cap 6605 04 02 Serv clinice F 201809 din 31 07 2018</t>
  </si>
  <si>
    <t>OUG 22 2002 Art 1 Alin 2 Cap 6605 04 02 Serv clinice F 167 din 06 08 2018</t>
  </si>
  <si>
    <t>OUG 22 2002 Art 1 Alin 2 Cap 6605 04 02 Serv clinice F 166 din 06 08 2018</t>
  </si>
  <si>
    <t>OUG 22 2002 Art 1 Alin 2 Cap 6605 04 02 Serv clinice F 165 din 06 08 2018</t>
  </si>
  <si>
    <t>OUG 22 2002 Art 1 Alin 2 Cap 6605 04 02 Serv clinice F 161 din 31 07 2018</t>
  </si>
  <si>
    <t>OUG 22 2002 Art 1 Alin 2 Cap 6605 04 02 Serv clinice F 106931 din 06 08 2018</t>
  </si>
  <si>
    <t>OUG 22 2002 Art 1 Alin 2 Cap 6605 04 02 Serv clinice F 106932 din 06 08 2018</t>
  </si>
  <si>
    <t>OUG 22 2002 Art 1 Alin 2 Cap 6605 04 02 Serv clinice F 106731 din 29 06 2018</t>
  </si>
  <si>
    <t>OUG 22 2002 Art 1 Alin 2 Cap 6605 04 02 Serv clinice F 106913 din 31 07 2018</t>
  </si>
  <si>
    <t>OUG 22 2002 Art 1 Alin 2 Cap 6605 04 02 Serv clinice F 035 din 06 08 2018</t>
  </si>
  <si>
    <t>OUG 22 2002 Art 1 Alin 2 Cap 6605 04 02 Serv clinice F 036 din 06 08 2018</t>
  </si>
  <si>
    <t>OUG 22 2002 Art 1 Alin 2 Cap 6605 04 02 Serv clinice F 034 din 31 07 2018</t>
  </si>
  <si>
    <t>OUG 22 2002 Art 1 Alin 2 Cap 6605 04 02 Serv clinice F 12 din 06 08 2018</t>
  </si>
  <si>
    <t>OUG 22 2002 Art 1 Alin 2 Cap 6605 04 02 Serv clinice F 10 din 29 06 2018</t>
  </si>
  <si>
    <t>OUG 22 2002 Art 1 Alin 2 Cap 6605 04 02 Serv clinice F 11 din 31 07 2018</t>
  </si>
  <si>
    <t>OUG 22 2002 Art 1 Alin 2 Cap 6605 04 02 Serv clinice F 199 din 06 08 2018</t>
  </si>
  <si>
    <t>OUG 22 2002 Art 1 Alin 2 Cap 6605 04 02 Serv clinice F 200 din 06 08 2018</t>
  </si>
  <si>
    <t>OUG 22 2002 Art 1 Alin 2 Cap 6605 04 02 Serv clinice F 197 din 31 07 2018</t>
  </si>
  <si>
    <t>OUG 22 2002 Art 1 Alin 2 Cap 6605 04 02 Serv clinice F 274 din 06 08 2018</t>
  </si>
  <si>
    <t>OUG 22 2002 Art 1 Alin 2 Cap 6605 04 02 Serv clinice F 273 din 06 08 2018</t>
  </si>
  <si>
    <t>OUG 22 2002 Art 1 Alin 2 Cap 6605 04 02 Serv clinice F 271 din 31 07 2018</t>
  </si>
  <si>
    <t>OUG 22 2002 Art 1 Alin 2 Cap 6605 04 02 Serv clinice F 048 din 06 08 2018</t>
  </si>
  <si>
    <t>OUG 22 2002 Art 1 Alin 2 Cap 6605 04 02 Serv clinice F 047 din 06 08 2018</t>
  </si>
  <si>
    <t>OUG 22 2002 Art 1 Alin 2 Cap 6605 04 02 Serv clinice F 049 din 06 08 2018</t>
  </si>
  <si>
    <t>OUG 22 2002 Art 1 Alin 2 Cap 6605 04 02 Serv clinice F 046 din 31 07 2018</t>
  </si>
  <si>
    <t>OUG 22 2002 Art 1 Alin 2 Cap 6605 04 02 Serv clinice F 29 din 06 08 2018</t>
  </si>
  <si>
    <t>OUG 22 2002 Art 1 Alin 2 Cap 6605 04 02 Serv clinice F 28 din 31 07 2018</t>
  </si>
  <si>
    <t>OUG 22 2002 Art 1 Alin 2 Cap 6605 04 02 Serv clinice F 15 din 06 08 2018</t>
  </si>
  <si>
    <t>OUG 22 2002 Art 1 Alin 2 Cap 6605 04 02 Serv clinice F 18 din 06 08 2018</t>
  </si>
  <si>
    <t>OUG 22 2002 Art 1 Alin 2 Cap 6605 04 02 Serv clinice F 1054 din 31 07 2018</t>
  </si>
  <si>
    <t>OUG 22 2002 Art 1 Alin 2 Cap 6605 04 02 Serv clinice F 221 din 06 08 2018</t>
  </si>
  <si>
    <t>OUG 22 2002 Art 1 Alin 2 Cap 6605 04 02 Serv clinice F 220 din 06 08 2018</t>
  </si>
  <si>
    <t>OUG 22 2002 Art 1 Alin 2 Cap 6605 04 02 Serv clinice F 219 din 31 07 2018</t>
  </si>
  <si>
    <t>OUG 22 2002 Art 1 Alin 2 Cap 6605 04 02 Serv clinice F 3700 din 06 08 2018</t>
  </si>
  <si>
    <t>OUG 22 2002 Art 1 Alin 2 Cap 6605 04 02 Serv clinice F 3701 din 06 08 2018</t>
  </si>
  <si>
    <t>OUG 22 2002 Art 1 Alin 2 Cap 6605 04 02 Serv clinice F 19 din 06 08 2018</t>
  </si>
  <si>
    <t>OUG 22 2002 Art 1 Alin 2 Cap 6605 04 02 Serv clinice F 20 din 06 08 2018</t>
  </si>
  <si>
    <t>OUG 22 2002 Art 1 Alin 2 Cap 6605 04 02 Serv clinice F 18 din 31 07 2018</t>
  </si>
  <si>
    <t>OUG 22 2002 Art 1 Alin 2 Cap 6605 04 02 Serv clinice F 4 din 06 08 2018</t>
  </si>
  <si>
    <t>OUG 22 2002 Art 1 Alin 2 Cap 6605 04 02 Serv clinice F 3 din 31 07 2018</t>
  </si>
  <si>
    <t>OUG 22 2002 Art 1 Alin 2 Cap 6605 04 02 Serv clinice F 027 din 06 08 2018</t>
  </si>
  <si>
    <t>OUG 22 2002 Art 1 Alin 2 Cap 6605 04 02 Serv clinice F 024 din 06 08 2018</t>
  </si>
  <si>
    <t>OUG 22 2002 Art 1 Alin 2 Cap 6605 04 02 Serv clinice F 023 din 31 07 2018</t>
  </si>
  <si>
    <t>OUG 22 2002 Art 1 Alin 2 Cap 6605 04 02 Serv clinice F 2258 din 06 08 2018</t>
  </si>
  <si>
    <t>OUG 22 2002 Art 1 Alin 2 Cap 6605 04 02 Serv clinice F 2259 din 06 08 2018</t>
  </si>
  <si>
    <t>OUG 22 2002 Art 1 Alin 2 Cap 6605 04 02 Serv clinice F 2253 din 31 07 2018</t>
  </si>
  <si>
    <t>OUG 22 2002 Art 1 Alin 2 Cap 6605 04 02 Serv clinice F 146 din 06 08 2018</t>
  </si>
  <si>
    <t>OUG 22 2002 Art 1 Alin 2 Cap 6605 04 02 Serv clinice F 145 din 06 08 2018</t>
  </si>
  <si>
    <t>OUG 22 2002 Art 1 Alin 2 Cap 6605 04 02 Serv clinice F 144 din 31 07 2018</t>
  </si>
  <si>
    <t>OUG 22 2002 Art 1 Alin 2 Cap 6605 04 02 Serv clinice F 326 din 06 08 2018</t>
  </si>
  <si>
    <t>OUG 22 2002 Art 1 Alin 2 Cap 6605 04 02 Serv clinice F 327 din 06 08 2018</t>
  </si>
  <si>
    <t>OUG 22 2002 Art 1 Alin 2 Cap 6605 04 02 Serv clinice F 322 din 31 07 2018</t>
  </si>
  <si>
    <t>OUG 22 2002 Art 1 Alin 2 Cap 6605 04 02 Serv clinice F 37 din 06 08 2018</t>
  </si>
  <si>
    <t>OUG 22 2002 Art 1 Alin 2 Cap 6605 04 02 Serv clinice F 36 din 06 08 2018</t>
  </si>
  <si>
    <t>OUG 22 2002 Art 1 Alin 2 Cap 6605 04 02 Serv clinice F 35 din 31 07 2018</t>
  </si>
  <si>
    <t>OUG 22 2002 Art 1 Alin 2 Cap 6605 04 02 Serv clinice F 63 din 31 07 2018</t>
  </si>
  <si>
    <t>OUG 22 2002 Art 1 Alin 2 Cap 6605 04 02 Serv clinice F 94 din 06 08 2018</t>
  </si>
  <si>
    <t>OUG 22 2002 Art 1 Alin 2 Cap 6605 04 02 Serv clinice F 95 din 06 08 2018</t>
  </si>
  <si>
    <t>OUG 22 2002 Art 1 Alin 2 Cap 6605 04 02 Serv clinice F 2018607 din 06 08 2018</t>
  </si>
  <si>
    <t>OUG 22 2002 Art 1 Alin 2 Cap 6605 04 02 Serv clinice F 2018603 din 31 07 2018</t>
  </si>
  <si>
    <t>OUG 22 2002 Art 1 Alin 2 Cap 6605 04 02 Serv clinice F 61 din 31 07 2018</t>
  </si>
  <si>
    <t>OUG 22 2002 Art 1 Alin 2 Cap 6605 04 02 Serv clinice F 0034 din 06 08 2018</t>
  </si>
  <si>
    <t>OUG 22 2002 Art 1 Alin 2 Cap 6605 04 02 Serv clinice F 00035 din 06 08 2018</t>
  </si>
  <si>
    <t>OUG 22 2002 Art 1 Alin 2 Cap 6605 04 02 Serv clinice F 00033 din 06 08 2018</t>
  </si>
  <si>
    <t>OUG 22 2002 Art 1 Alin 2 Cap 6605 04 02 Serv clinice F 00032 din 31 07 2018</t>
  </si>
  <si>
    <t>OUG 22 2002 Art 1 Alin 2 Cap 6605 04 02 Serv clinice F 81 din 06 08 2018</t>
  </si>
  <si>
    <t>OUG 22 2002 Art 1 Alin 2 Cap 6605 04 02 Serv clinice F 62 din 06 08 2018</t>
  </si>
  <si>
    <t>OUG 22 2002 Art 1 Alin 2 Cap 6605 04 02 Serv clinice F 59 din 31 07 2018</t>
  </si>
  <si>
    <t>OUG 22 2002 Art 1 Alin 2 Cap 6605 04 02 Serv clinice F 53 din 31 07 2018</t>
  </si>
  <si>
    <t>OUG 22 2002 Art 1 Alin 2 Cap 6605 04 02 Serv clinice F 851313 din 06 08 2018</t>
  </si>
  <si>
    <t>OUG 22 2002 Art 1 Alin 2 Cap 6605 04 02 Serv clinice F 851312 din 06 08 2018</t>
  </si>
  <si>
    <t>OUG 22 2002 Art 1 Alin 2 Cap 6605 04 02 Serv clinice F 851311 din 31 07 2018</t>
  </si>
  <si>
    <t>OUG 22 2002 Art 1 Alin 2 Cap 6605 04 02 Serv clinice F 158 din 29 06 2018</t>
  </si>
  <si>
    <t>OUG 22 2002 Art 1 Alin 2 Cap 6605 04 02 Serv clinice F 163 din 31 07 2018</t>
  </si>
  <si>
    <t>OUG 22 2002 Art 1 Alin 2 Cap 6605 04 02 Serv clinice F 150 din 06 08 2018</t>
  </si>
  <si>
    <t>OUG 22 2002 Art 1 Alin 2 Cap 6605 04 02 Serv clinice F 148 din 06 08 2018</t>
  </si>
  <si>
    <t>OUG 22 2002 Art 1 Alin 2 Cap 6605 04 02 Serv clinice F 152 din 06 08 2018</t>
  </si>
  <si>
    <t>OUG 22 2002 Art 1 Alin 2 Cap 6605 04 02 Serv clinice F 146 din 31 07 2018</t>
  </si>
  <si>
    <t>OUG 22 2002 Art 1 Alin 2 Cap 6605 04 02 Serv clinice F 16251 din 06 08 2018</t>
  </si>
  <si>
    <t>OUG 22 2002 Art 1 Alin 2 Cap 6605 04 02 Serv clinice F 16250 din 31 07 2018</t>
  </si>
  <si>
    <t>OUG 22 2002 Art 1 Alin 2 Cap 6605 04 02 Serv clinice F 457 din 06 08 2018</t>
  </si>
  <si>
    <t>OUG 22 2002 Art 1 Alin 2 Cap 6605 04 02 Serv clinice F 456 din 06 08 2018</t>
  </si>
  <si>
    <t>OUG 22 2002 Art 1 Alin 2 Cap 6605 04 02 Serv clinice F 440 din 29 06 2018</t>
  </si>
  <si>
    <t>OUG 22 2002 Art 1 Alin 2 Cap 6605 04 02 Serv clinice F 458 din 31 07 2018</t>
  </si>
  <si>
    <t>OUG 22 2002 Art 1 Alin 2 Cap 6605 04 02 Serv clinice F 917 din 06 08 2018</t>
  </si>
  <si>
    <t>OUG 22 2002 Art 1 Alin 2 Cap 6605 04 02 Serv clinice F 918 din 06 08 2018</t>
  </si>
  <si>
    <t>OUG 22 2002 Art 1 Alin 2 Cap 6605 04 02 Serv clinice F 919 din 06 08 2018</t>
  </si>
  <si>
    <t>OUG 22 2002 Art 1 Alin 2 Cap 6605 04 02 Serv clinice F 914 din 31 07 2018</t>
  </si>
  <si>
    <t>OUG 22 2002 Art 1 Alin 2 Cap 6605 04 02 Serv clinice F 352 din 06 08 2018</t>
  </si>
  <si>
    <t>OUG 22 2002 Art 1 Alin 2 Cap 6605 04 02 Serv clinice F 353 din 06 08 2018</t>
  </si>
  <si>
    <t>OUG 22 2002 Art 1 Alin 2 Cap 6605 04 02 Serv clinice F 349 din 31 07 2018</t>
  </si>
  <si>
    <t>OUG 22 2002 Art 1 Alin 2 Cap 6605 04 02 Serv clinice F 1724 din 06 08 2018</t>
  </si>
  <si>
    <t>OUG 22 2002 Art 1 Alin 2 Cap 6605 04 02 Serv clinice F 1723 din 06 08 2018</t>
  </si>
  <si>
    <t>OUG 22 2002 Art 1 Alin 2 Cap 6605 04 02 Serv clinice F 1721 din 06 08 2018</t>
  </si>
  <si>
    <t>OUG 22 2002 Art 1 Alin 2 Cap 6605 04 02 Serv clinice F 1722 din 06 08 2018</t>
  </si>
  <si>
    <t>OUG 22 2002 Art 1 Alin 2 Cap 6605 04 02 Serv clinice F 1695 din 29 06 2018</t>
  </si>
  <si>
    <t>OUG 22 2002 Art 1 Alin 2 Cap 6605 04 02 Serv clinice F 1707 din 31 07 2018</t>
  </si>
  <si>
    <t>OUG 22 2002 Art 1 Alin 2 Cap 6605 04 02 Serv clinice F 1130 din 06 08 2018</t>
  </si>
  <si>
    <t>OUG 22 2002 Art 1 Alin 2 Cap 6605 04 02 Serv clinice F 1131 din 06 08 2018</t>
  </si>
  <si>
    <t>OUG 22 2002 Art 1 Alin 2 Cap 6605 04 02 Serv clinice F 1132 din 06 08 2018</t>
  </si>
  <si>
    <t>OUG 22 2002 Art 1 Alin 2 Cap 6605 04 02 Serv clinice F 1089 din 29 06 2018</t>
  </si>
  <si>
    <t>OUG 22 2002 Art 1 Alin 2 Cap 6605 04 02 Serv clinice F 1120 din 31 07 2018</t>
  </si>
  <si>
    <t>OUG 22 2002 Art 1 Alin 2 Cap 6605 04 02 Serv clinice F 266 din 06 08 2018</t>
  </si>
  <si>
    <t>OUG 22 2002 Art 1 Alin 2 Cap 6605 04 02 Serv clinice F 267 din 06 08 2018</t>
  </si>
  <si>
    <t>OUG 22 2002 Art 1 Alin 2 Cap 6605 04 02 Serv clinice F 265 din 31 07 2018</t>
  </si>
  <si>
    <t>OUG 22 2002 Art 1 Alin 2 Cap 6605 04 02 Serv clinice F 0268 din 06 08 2018</t>
  </si>
  <si>
    <t>OUG 22 2002 Art 1 Alin 2 Cap 6605 04 02 Serv clinice F 0267 din 06 08 2018</t>
  </si>
  <si>
    <t>OUG 22 2002 Art 1 Alin 2 Cap 6605 04 02 Serv clinice F 0263 din 31 07 2018</t>
  </si>
  <si>
    <t>SCGUSFRABA SRL</t>
  </si>
  <si>
    <t>SCRECHINUL IMPEX SRL</t>
  </si>
  <si>
    <t>Ec. Macicasan Anicuta</t>
  </si>
  <si>
    <t>CMI DE ENDOCRINOLOGIE SI ECOGRAFIE DR DANCIU CRIS</t>
  </si>
  <si>
    <t>CabChirurgie si ortop Dr Andrasoni Victor Iosi</t>
  </si>
  <si>
    <t>Cabinet Medical Cardio VoA</t>
  </si>
  <si>
    <t>INSTITUTUL ONCOLOGIC I CHIRICUTA CLUJNAPOCA</t>
  </si>
  <si>
    <t>SC POLICLINICA OPRISANI SRL</t>
  </si>
  <si>
    <t>SPITALUL CLINIC MUNICIPAL CLUJNAPOCA</t>
  </si>
  <si>
    <t>SPITALUL DE PNEUMOFTIZIOLOGIE LEON DANIELLO CLUJ</t>
  </si>
  <si>
    <t>SPITALUL MUNICIPAL DRCORNEL IGNA CAMPIA TURZII</t>
  </si>
  <si>
    <t>SC CENTRUL MEDICAL SINA SRL</t>
  </si>
  <si>
    <t>HIPERDIA SA</t>
  </si>
  <si>
    <t>RO79BTRL01301202907876XX</t>
  </si>
  <si>
    <t>CLINIC MED DIAGNOSIS SRL</t>
  </si>
  <si>
    <t>RO43TREZ2195069XXX006321</t>
  </si>
  <si>
    <t>CLINICA NOVA EXPLORARI ORL SRL</t>
  </si>
  <si>
    <t>RO04TREZ7035069XXX017076</t>
  </si>
  <si>
    <t>INVESTIGATII OFTALMOLOGICE SRL</t>
  </si>
  <si>
    <t>RO71TREZ2165069XXX036170</t>
  </si>
  <si>
    <t>SC CLINICA NAPOCA SRL</t>
  </si>
  <si>
    <t>RO18TREZ2165069XXX035184</t>
  </si>
  <si>
    <t>SC Gastro Med SRL</t>
  </si>
  <si>
    <t>RO59TREZ2165069XXX036289</t>
  </si>
  <si>
    <t>SC MEDICOVER SRL</t>
  </si>
  <si>
    <t>RO72TREZ7005069XXX001973</t>
  </si>
  <si>
    <t>SC TVM MED SERV SRL</t>
  </si>
  <si>
    <t>RO29TREZ2165069XXX025868</t>
  </si>
  <si>
    <t>Valoare factura</t>
  </si>
  <si>
    <t>RO63TREZ2165069XXX033307</t>
  </si>
  <si>
    <t>RO38TREZ2165069XXX013484</t>
  </si>
  <si>
    <t>RO75TREZ2185069XXX000278</t>
  </si>
  <si>
    <t>RO90TREZ2165069XXX030008</t>
  </si>
  <si>
    <t>RO35TREZ2195069XXX006950</t>
  </si>
  <si>
    <t>RO48TREZ2175069XXX000826</t>
  </si>
  <si>
    <t>RO98TREZ22121F332100XXXX</t>
  </si>
  <si>
    <t>CAB MED DIABET ZAHARAT NUTRITIE  BOLI METAB GIURGIMAN</t>
  </si>
  <si>
    <t>CAB MED DE DIABET DR TOCAN ANDREEA VALERIA</t>
  </si>
  <si>
    <t>CAB MED DIABET ZAHARAT NUTRITIE SI BOLI METABOLICE</t>
  </si>
  <si>
    <t>CAB MED DR TIMAR MARIA</t>
  </si>
  <si>
    <t>CAB MEDICAL MED INTERNA DR CORDOS LIUBA</t>
  </si>
  <si>
    <t>CABINET MEDICAL DE PNEUMOLOGIE DR MINCU BOGDAN</t>
  </si>
  <si>
    <t>CABINET MEDICAL DE PSIHIATRIE DR BOTIS ANDRREA CODRUTA</t>
  </si>
  <si>
    <t>CABINET MEDICAL OFTALMOLOGIC DR DEMEA SORINA</t>
  </si>
  <si>
    <t>COLDEA UZARCIUC I OANA CAB MED DIAB ZAHARAT NUTRITIE</t>
  </si>
  <si>
    <t>Cab Ortop Dr Moga Costel</t>
  </si>
  <si>
    <t>Cab Chirurgie GenComan Augustin</t>
  </si>
  <si>
    <t>Cab Derma Dr Varga Magdalena</t>
  </si>
  <si>
    <t>Cab Dermatovenero Dr Vladut Codruta Maria</t>
  </si>
  <si>
    <t>Cab Med Dr Stefan Corina</t>
  </si>
  <si>
    <t>Cab Neuro Dr Francu Ovidia Elena</t>
  </si>
  <si>
    <t>Cab Med Dr Pali</t>
  </si>
  <si>
    <t>Cab ORL Dr Beu Ramona Denisa</t>
  </si>
  <si>
    <t>Cab Pedi Dr Florea Mariana</t>
  </si>
  <si>
    <t>FUNDATIA PENTRU STUDIUL NANONEUROSTIINTELOR RONEURO</t>
  </si>
  <si>
    <t>INST REG DE GASTROHEPATOLOGIE PROF DR OFODOR</t>
  </si>
  <si>
    <t>MARIN CARPINEAN IOANA CAB MED PSIHIATRIE PEDIATRICA</t>
  </si>
  <si>
    <t xml:space="preserve">INSTITUTUL DE UROLOGIE SI TRANSPLANT RENAL CLUJ NAPOCA </t>
  </si>
  <si>
    <t>INSTITUTUL INIMII DE URGENTA PENTRU BOLI CARDIOVASCULARE</t>
  </si>
  <si>
    <t>ORASAN REMUS IOAN CABINET MEDICAL DE DERMATOVENEROLOGIE</t>
  </si>
  <si>
    <t>SPITALUL CLINIC DE BOLI INFECTIOASE CLUJ NAPOCA</t>
  </si>
  <si>
    <t>SPITALUL CLINIC DE RECUPERARE CLUJ NAPOCA</t>
  </si>
  <si>
    <t>SPITALUL CLINIC DE URGENTA PENTRU COPII CLUJ NAPOCA</t>
  </si>
  <si>
    <t>SPITALUL CLINIC JUDETEAN  DE URGENTA CLUJ NAPOCA</t>
  </si>
  <si>
    <t xml:space="preserve">STIR ARIANA E  CAB MED ALERGOLOGIE SI IMUNOLOGIE </t>
  </si>
  <si>
    <t>La ordonantarea de plata nr.3034/21.06.2018 a sumei reprezentand servicii medicale in asistenta medicala 
de specialitate din ambulatoriu de specialitate pentru specialitati clinice</t>
  </si>
  <si>
    <t>PLATĂ  SERVICII MEDICALE LUNA  IULIE 2018 SI REGULARIZARE TRIM II 2018</t>
  </si>
  <si>
    <t>Cap 66054 04 02 Serv clinice F 166 din 31 07 2018</t>
  </si>
  <si>
    <t>Cap 66054 04 02 Serv clinice F 104 din 31 07 2018</t>
  </si>
  <si>
    <t>Cap 66054 04 02 Serv clinice F 69 din 31 07 2018</t>
  </si>
  <si>
    <t>Cap 66054 04 02 Serv clinice F 62 din 31 07 2018</t>
  </si>
  <si>
    <t>Cap 66054 04 02 Serv clinice F 47 din 31 07 2018</t>
  </si>
  <si>
    <t>Cap 66054 04 02 Serv clinice F 60 din 31 07 2018</t>
  </si>
  <si>
    <t>Cap 66054 04 02 Serv clinice F 61 din 31 07 2018</t>
  </si>
  <si>
    <t>Cap 66054 04 02 Serv clinice F 31 din 31 07 2018</t>
  </si>
  <si>
    <t>Cap 66054 04 02 Serv clinice F 28 din 31 07 2018</t>
  </si>
  <si>
    <t>Cap 66054 04 02 Serv clinice F 66 din 31 07 2018</t>
  </si>
  <si>
    <t>Cap 66054 04 02 Serv clinice F 51 din 31 07 2018</t>
  </si>
  <si>
    <t>Cap 66054 04 02 Serv clinice F 72 din 31 07 2018</t>
  </si>
  <si>
    <t>Cap 66054 04 02 Serv clinice F 92 din 31 07 2018</t>
  </si>
  <si>
    <t>Cap 66054 04 02 Serv clinice F 065 din 31 07 2018</t>
  </si>
  <si>
    <t>Cap 66054 04 02 Serv clinice F 0055 din 31 07 2018</t>
  </si>
  <si>
    <t>Cap 66054 04 02 Serv clinice F 86 din 31 07 2018</t>
  </si>
  <si>
    <t>Cap 66054 04 02 Serv clinice F 64 din 31 07 2018</t>
  </si>
  <si>
    <t>Cap 66054 04 02 Serv clinice F 063 din 31 07 2018</t>
  </si>
  <si>
    <t>Cap 66054 04 02 Serv clinice F 050 din 31 07 2018</t>
  </si>
  <si>
    <t>Cap 66054 04 02 Serv clinice F 5 din 31 07 2018</t>
  </si>
  <si>
    <t>Cap 66054 04 02 Serv clinice F 863 din 31 07 2018</t>
  </si>
  <si>
    <t>Cap 66054 04 02 Serv clinice F 84 din 31 07 2018</t>
  </si>
  <si>
    <t>Cap 66054 04 02 Serv clinice F 133 din 31 07 2018</t>
  </si>
  <si>
    <t>Cap 66054 04 02 Serv clinice F 08 din 31 07 2018</t>
  </si>
  <si>
    <t>Cap 66054 04 02 Serv clinice F 170 din 31 07 2018</t>
  </si>
  <si>
    <t>Cap 66054 04 02 Serv clinice F 000170 din 31 07 2018</t>
  </si>
  <si>
    <t>Cap 66054 04 02 Serv clinice F 165 din 31 07 2018</t>
  </si>
  <si>
    <t>Cap 66054 04 02 Serv clinice F 55 din 31 07 2018</t>
  </si>
  <si>
    <t>Cap 66054 04 02 Serv clinice F 18 din 31 07 2018</t>
  </si>
  <si>
    <t>Cap 66054 04 02 Serv clinice F 49 din 31 07 2018</t>
  </si>
  <si>
    <t>Cap 66054 04 02 Serv clinice F 35 din 31 07 2018</t>
  </si>
  <si>
    <t>Cap 66054 04 02 Serv clinice F 168 din 31 07 2018</t>
  </si>
  <si>
    <t>Cap 66054 04 02 Serv clinice F 201809 din 31 07 2018</t>
  </si>
  <si>
    <t>Cap 66054 04 02 Serv clinice F 65 din 31 07 2018</t>
  </si>
  <si>
    <t>Cap 66054 04 02 Serv clinice F 63 din 31 07 2018</t>
  </si>
  <si>
    <t>Cap 66054 04 02 Serv clinice F 20 din 31 07 2018</t>
  </si>
  <si>
    <t>Cap 66054 04 02 Serv clinice F 59 din 31 07 2018</t>
  </si>
  <si>
    <t>Cap 66054 04 02 Serv clinice F 75 din 31 07 2018</t>
  </si>
  <si>
    <t>SC NUTRIDIAGNOST SRL</t>
  </si>
  <si>
    <t>Cap 66054 04 02 Serv clinice F 53 din 31 07 2018</t>
  </si>
  <si>
    <t>Cap 66054 04 02 Serv clinice F 108 din 31 07 2018</t>
  </si>
  <si>
    <t>Cap 66054 04 02 Serv clinice F 54 din 31 07 2018</t>
  </si>
  <si>
    <t>Cap 66054 04 02 Serv clinice F 78 din 31 07 2018</t>
  </si>
  <si>
    <t>Cap 66054 04 02 Serv clinice F 45 din 31 07 2018</t>
  </si>
  <si>
    <t>Cap 66054 04 02 Serv clinice F 50 din 31 07 2018</t>
  </si>
  <si>
    <t>Cap 66054 04 02 Serv clinice F 37 din 31 07 2018</t>
  </si>
  <si>
    <t>Cap 66054 04 02 Serv clinice F 30 din 31 07 2018</t>
  </si>
  <si>
    <t>Cap 66054 04 02 Serv clinice F 20181749 din 31 07 2018</t>
  </si>
  <si>
    <t>Cap 66054 04 02 Serv clinice F 81 din 31 07 2018</t>
  </si>
  <si>
    <t>Cap 66054 04 02 Serv clinice F 85 din 31 07 2018</t>
  </si>
  <si>
    <t>Cap 66054 04 02 Serv clinice F 00089 din 31 07 2018</t>
  </si>
  <si>
    <t>Cap 66054 04 02 Serv clinice F 68 din 31 07 2018</t>
  </si>
  <si>
    <t>Cap 66054 04 02 Serv clinice F 004 din 31 07 2018</t>
  </si>
  <si>
    <t>CMI DE ENDOCRINOLOGIE SI ECOGRAFIE DR DANCIU CRISTINA</t>
  </si>
  <si>
    <t>Cap 66054 04 02 Serv clinice F 2017045 din 31 07 2018</t>
  </si>
  <si>
    <t>Cap 66054 04 02 Serv clinice F 90 din 31 07 2018</t>
  </si>
  <si>
    <t>Cap 66054 04 02 Serv clinice F 10234 din 31 07 2018</t>
  </si>
  <si>
    <t>Cap 66054 04 02 Serv clinice F 027 din 31 07 2018</t>
  </si>
  <si>
    <t>Cap 66054 04 02 Serv clinice F 1058 din 31 07 2018</t>
  </si>
  <si>
    <t>Cap 66054 04 02 Serv clinice F 0006 din 31 07 2018</t>
  </si>
  <si>
    <t>Cap 66054 04 02 Serv clinice F 58 din 31 07 2018</t>
  </si>
  <si>
    <t>Cap 66054 04 02 Serv clinice F 530 din 31 07 2018</t>
  </si>
  <si>
    <t>Cap 66054 04 02 Serv clinice F 41 din 31 07 2018</t>
  </si>
  <si>
    <t>Cap 66054 04 02 Serv clinice F 40 din 31 07 2018</t>
  </si>
  <si>
    <t>Cap 66054 04 02 Serv clinice F 123 din 31 07 2018</t>
  </si>
  <si>
    <t>Cap 66054 04 02 Serv clinice F 1076 din 31 07 2018</t>
  </si>
  <si>
    <t>Cap 66054 04 02 Serv clinice F 1800084 din 31 07 2018</t>
  </si>
  <si>
    <t>Cap 66054 04 02 Serv clinice F 0217 din 31 07 2018</t>
  </si>
  <si>
    <t>Cap 66054 04 02 Serv clinice F 20180033 din 31 07 2018</t>
  </si>
  <si>
    <t>Cap 66054 04 02 Serv clinice F 174 din 31 07 2018</t>
  </si>
  <si>
    <t>Cap 66054 04 02 Serv clinice F 402930 din 31 07 2018</t>
  </si>
  <si>
    <t>Cap 66054 04 02 Serv clinice F 201811 din 31 07 2018</t>
  </si>
  <si>
    <t>Cap 66054 04 02 Serv clinice F 161 din 31 07 2018</t>
  </si>
  <si>
    <t>Cap 66054 04 02 Serv clinice F 106913 din 31 07 2018</t>
  </si>
  <si>
    <t>Cap 66054 04 02 Serv clinice F 034 din 31 07 2018</t>
  </si>
  <si>
    <t>Cap 66054 04 02 Serv clinice F 11 din 31 07 2018</t>
  </si>
  <si>
    <t>Cap 66054 04 02 Serv clinice F 197 din 31 07 2018</t>
  </si>
  <si>
    <t>Cap 66054 04 02 Serv clinice F 271 din 31 07 2018</t>
  </si>
  <si>
    <t>Cap 66054 04 02 Serv clinice F 046 din 31 07 2018</t>
  </si>
  <si>
    <t>Cap 66054 04 02 Serv clinice F 1054 din 31 07 2018</t>
  </si>
  <si>
    <t>Cap 66054 04 02 Serv clinice F 219 din 31 07 2018</t>
  </si>
  <si>
    <t>Cap 6605 04 02 Serv clinice F 00669 din 29 06 2018</t>
  </si>
  <si>
    <t>Cap 66054 04 02 Serv clinice F 3 din 31 07 2018</t>
  </si>
  <si>
    <t>Cap 66054 04 02 Serv clinice F 023 din 31 07 2018</t>
  </si>
  <si>
    <t>Cap 66054 04 02 Serv clinice F 2253 din 31 07 2018</t>
  </si>
  <si>
    <t>Cap 66054 04 02 Serv clinice F 144 din 31 07 2018</t>
  </si>
  <si>
    <t>Cap 66054 04 02 Serv clinice F 322 din 31 07 2018</t>
  </si>
  <si>
    <t>Cap 66054 04 02 Serv clinice F 2018603 din 31 07 2018</t>
  </si>
  <si>
    <t>Cap 66054 04 02 Serv clinice F 00032 din 31 07 2018</t>
  </si>
  <si>
    <t>Cap 66054 04 02 Serv clinice F 851311 din 31 07 2018</t>
  </si>
  <si>
    <t>Cap 66054 04 02 Serv clinice F 163 din 31 07 2018</t>
  </si>
  <si>
    <t>Cap 66054 04 02 Serv clinice F 146 din 31 07 2018</t>
  </si>
  <si>
    <t>Cap 66054 04 02 Serv clinice F 16250 din 31 07 2018</t>
  </si>
  <si>
    <t>Cap 66054 04 02 Serv clinice F 44 din 31 07 2018</t>
  </si>
  <si>
    <t>Cap 66054 04 02 Serv clinice F 3236 din 31 07 2018</t>
  </si>
  <si>
    <t>Cap 66054 04 02 Serv clinice F 132 din 31 07 2018</t>
  </si>
  <si>
    <t>Cap 66054 04 02 Serv clinice F 3587 din 31 07 2018</t>
  </si>
  <si>
    <t>Cap 66054 04 02 Serv clinice F 407 din 31 07 2018</t>
  </si>
  <si>
    <t>Cap 66054 04 02 Serv clinice F 458 din 31 07 2018</t>
  </si>
  <si>
    <t>Cap 66054 04 02 Serv clinice F 914 din 31 07 2018</t>
  </si>
  <si>
    <t>Cap 66054 04 02 Serv clinice F 349 din 31 07 2018</t>
  </si>
  <si>
    <t>Cap 66054 04 02 Serv clinice F 1707 din 31 07 2018</t>
  </si>
  <si>
    <t>Cap 66054 04 02 Serv clinice F 1120 din 31 07 2018</t>
  </si>
  <si>
    <t>Cap 66054 04 02 Serv clinice F 265 din 31 07 2018</t>
  </si>
  <si>
    <t>Cap 66054 04 02 Serv clinice F 0263 din 31 07 2018</t>
  </si>
  <si>
    <t>Cap 66054 04 02 Serv clinice F 2018076 din 31 07 2018</t>
  </si>
  <si>
    <t>Cap 66054 04 02 Serv clinice F 297 din 31 07 2018</t>
  </si>
  <si>
    <t>Cap 66054 04 02 Serv clinice F 310 din 31 07 2018</t>
  </si>
  <si>
    <t>Cap 66054 04 02 Serv clinice F 000067 din 31 07 2018</t>
  </si>
  <si>
    <t>Cap 66054 04 02 Serv clinice F 2018740 din 31 07 2018</t>
  </si>
  <si>
    <t>Cap 66054 04 02 Serv clinice F 91 din 06 08 2018</t>
  </si>
  <si>
    <t>Cap 66054 04 02 Serv clinice F 166 din 06 08 2018</t>
  </si>
  <si>
    <t>Cap 66054 04 02 Serv clinice F 69 din 06 08 2018</t>
  </si>
  <si>
    <t>Cap 66054 04 02 Serv clinice F 73 din 06 08 2018</t>
  </si>
  <si>
    <t>Cap 66054 04 02 Serv clinice F 65 din 06 08 2018</t>
  </si>
  <si>
    <t>Cap 66054 04 02 Serv clinice F 67 din 06 08 2018</t>
  </si>
  <si>
    <t>Cap 66054 04 02 Serv clinice F 66 din 06 08 2018</t>
  </si>
  <si>
    <t>Cap 66054 04 02 Serv clinice F 47 din 06 08 2018</t>
  </si>
  <si>
    <t>Cap 66054 04 02 Serv clinice F 60 din 06 08 2018</t>
  </si>
  <si>
    <t>Cap 66054 04 02 Serv clinice F 61 din 06 08 2018</t>
  </si>
  <si>
    <t>Cap 66054 04 02 Serv clinice F 76 din 06 08 2018</t>
  </si>
  <si>
    <t>Cap 66054 04 02 Serv clinice F 28 din 06 08 2018</t>
  </si>
  <si>
    <t>Cap 66054 04 02 Serv clinice F 79 din 06 08 2018</t>
  </si>
  <si>
    <t>Cap 66054 04 02 Serv clinice F 83 din 06 08 2018</t>
  </si>
  <si>
    <t>Cap 66054 04 02 Serv clinice F 42 din 06 08 2018</t>
  </si>
  <si>
    <t>Cap 66054 04 02 Serv clinice F 51 din 06 08 2018</t>
  </si>
  <si>
    <t>Cap 66054 04 02 Serv clinice F 72 din 06 08 2018</t>
  </si>
  <si>
    <t>Cap 66054 04 02 Serv clinice F 92 din 06 08 2018</t>
  </si>
  <si>
    <t>Cap 66054 04 02 Serv clinice F 86 din 06 08 2018</t>
  </si>
  <si>
    <t>Cap 66054 04 02 Serv clinice F 64 din 06 08 2018</t>
  </si>
  <si>
    <t>Cap 66054 04 02 Serv clinice F 066 din 06 08 2018</t>
  </si>
  <si>
    <t>Cap 66054 04 02 Serv clinice F 067 din 06 08 2018</t>
  </si>
  <si>
    <t>Cap 66054 04 02 Serv clinice F 170 din 06 08 2018</t>
  </si>
  <si>
    <t>Cap 66054 04 02 Serv clinice F 165 din 06 08 2018</t>
  </si>
  <si>
    <t>Cap 66054 04 02 Serv clinice F 88 din 06 08 2018</t>
  </si>
  <si>
    <t>Cap 66054 04 02 Serv clinice F 10236 din 06 08 2018</t>
  </si>
  <si>
    <t>Cap 66054 04 02 Serv clinice F 10237 din 06 08 2018</t>
  </si>
  <si>
    <t>Cap 66054 04 02 Serv clinice F 93 din 06 08 2018</t>
  </si>
  <si>
    <t>Cap 66054 04 02 Serv clinice F 18 din 06 08 2018</t>
  </si>
  <si>
    <t>Cap 66054 04 02 Serv clinice F 36 din 06 08 2018</t>
  </si>
  <si>
    <t>Cap 66054 04 02 Serv clinice F 33 din 06 08 2018</t>
  </si>
  <si>
    <t>Cap 66054 04 02 Serv clinice F 168 din 06 08 2018</t>
  </si>
  <si>
    <t>Cap 66054 04 02 Serv clinice F 63 din 06 08 2018</t>
  </si>
  <si>
    <t>Cap 66054 04 02 Serv clinice F 29 din 06 08 2018</t>
  </si>
  <si>
    <t>Cap 66054 04 02 Serv clinice F 027 din 06 08 2018</t>
  </si>
  <si>
    <t>Cap 66054 04 02 Serv clinice F 31 din 06 08 2018</t>
  </si>
  <si>
    <t>Cap 66054 04 02 Serv clinice F 59 din 06 08 2018</t>
  </si>
  <si>
    <t>Cap 66054 04 02 Serv clinice F 75 din 06 08 2018</t>
  </si>
  <si>
    <t>Cap 66054 04 02 Serv clinice F 154 din 06 08 2018</t>
  </si>
  <si>
    <t>Cap 66054 04 02 Serv clinice F 13 din 06 08 2018</t>
  </si>
  <si>
    <t>Cap 66054 04 02 Serv clinice F 14 din 06 08 2018</t>
  </si>
  <si>
    <t>Cap 66054 04 02 Serv clinice F 12 din 06 08 2018</t>
  </si>
  <si>
    <t>Cap 66054 04 02 Serv clinice F 45 din 06 08 2018</t>
  </si>
  <si>
    <t>Cap 66054 04 02 Serv clinice F 46 din 06 08 2018</t>
  </si>
  <si>
    <t>Cap 66054 04 02 Serv clinice F 024 din 06 08 2018</t>
  </si>
  <si>
    <t>Cap 66054 04 02 Serv clinice F 169 din 06 08 2018</t>
  </si>
  <si>
    <t>Cap 66054 04 02 Serv clinice F 112 din 06 08 2018</t>
  </si>
  <si>
    <t>Cap 66054 04 02 Serv clinice F 111 din 06 08 2018</t>
  </si>
  <si>
    <t>Cap 66054 04 02 Serv clinice F 74 din 06 08 2018</t>
  </si>
  <si>
    <t>Cap 66054 04 02 Serv clinice F 77 din 06 08 2018</t>
  </si>
  <si>
    <t>Cap 66054 04 02 Serv clinice F 105 din 06 08 2018</t>
  </si>
  <si>
    <t>Cap 66054 04 02 Serv clinice F 106 din 06 08 2018</t>
  </si>
  <si>
    <t>Cap 66054 04 02 Serv clinice F 50 din 06 08 2018</t>
  </si>
  <si>
    <t>La ordonantarea de plata nr.3047/21.08.2018 a sumei reprezentand servicii medicale in asistenta medicala 
de specialitate din ambulatoriu de specialitate pentru specialitati clinice</t>
  </si>
  <si>
    <t>Cap 66054 04 02 Serv clinice F 82 din 06 08 2018</t>
  </si>
  <si>
    <t>Cap 66054 04 02 Serv clinice F 106931 din 06 08 2018</t>
  </si>
  <si>
    <t>Cap 66054 04 02 Serv clinice F 106932 din 06 08 2018</t>
  </si>
  <si>
    <t>Cap 66054 04 02 Serv clinice F 402753402941 din 06 08 2018</t>
  </si>
  <si>
    <t>Cap 66054 04 02 Serv clinice F 402958 din 06 08 2018</t>
  </si>
  <si>
    <t>Cap 66054 04 02 Serv clinice F 201812 din 06 08 2018</t>
  </si>
  <si>
    <t>Cap 66054 04 02 Serv clinice F 201813 din 06 08 2018</t>
  </si>
  <si>
    <t>Cap 66054 04 02 Serv clinice F 53 din 06 08 2018</t>
  </si>
  <si>
    <t>Cap 66054 04 02 Serv clinice F 52 din 06 08 2018</t>
  </si>
  <si>
    <t>Cap 66054 04 02 Serv clinice F 877 din 06 08 2018</t>
  </si>
  <si>
    <t>Cap 66054 04 02 Serv clinice F 879 din 06 08 2018</t>
  </si>
  <si>
    <t>Cap 66054 04 02 Serv clinice F 878 din 06 08 2018</t>
  </si>
  <si>
    <t>Cap 66054 04 02 Serv clinice F 89 din 06 08 2018</t>
  </si>
  <si>
    <t>Cap 66054 04 02 Serv clinice F 96 din 06 08 2018</t>
  </si>
  <si>
    <t>Cap 66054 04 02 Serv clinice F 97 din 06 08 2018</t>
  </si>
  <si>
    <t>Cap 66054 04 02 Serv clinice F 068 din 06 08 2018</t>
  </si>
  <si>
    <t>Cap 66054 04 02 Serv clinice F 069 din 06 08 2018</t>
  </si>
  <si>
    <t>Cap 66054 04 02 Serv clinice F 0059 din 06 08 2018</t>
  </si>
  <si>
    <t>Cap 66054 04 02 Serv clinice F 0060 din 06 08 2018</t>
  </si>
  <si>
    <t>Cap 66054 04 02 Serv clinice F 90 din 06 08 2018</t>
  </si>
  <si>
    <t>Cap 66054 04 02 Serv clinice F 70 din 06 08 2018</t>
  </si>
  <si>
    <t>Cap 66054 04 02 Serv clinice F 1336din 06 08 2018</t>
  </si>
  <si>
    <t>Cap 66054 04 02 Serv clinice F 137 din 06 08 2018</t>
  </si>
  <si>
    <t>Cap 66054 04 02 Serv clinice F 174 din 06 08 2018</t>
  </si>
  <si>
    <t>Cap 66054 04 02 Serv clinice F 173 din 06 08 2018</t>
  </si>
  <si>
    <t>Cap 66054 04 02 Serv clinice F 000173 din 06 08 2018</t>
  </si>
  <si>
    <t>Cap 66054 04 02 Serv clinice F 000174 din 06 08 2018</t>
  </si>
  <si>
    <t>Cap 66054 04 02 Serv clinice F 054 din 06 08 2018</t>
  </si>
  <si>
    <t>Cap 66054 04 02 Serv clinice F 053 din 06 08 2018</t>
  </si>
  <si>
    <t>Cap 66054 04 02 Serv clinice F 78 din 06 08 2018</t>
  </si>
  <si>
    <t>Cap 66054 04 02 Serv clinice F 9 din 06 08 2018</t>
  </si>
  <si>
    <t>Cap 66054 04 02 Serv clinice F 10 din 06 08 2018</t>
  </si>
  <si>
    <t>Cap 66054 04 02 Serv clinice F 175 din 06 08 2018</t>
  </si>
  <si>
    <t>Cap 66054 04 02 Serv clinice F 80 din 06 08 2018</t>
  </si>
  <si>
    <t>Cap 66054 04 02 Serv clinice F 40 din 06 08 2018</t>
  </si>
  <si>
    <t>Cap 66054 04 02 Serv clinice F 39 din 06 08 2018</t>
  </si>
  <si>
    <t>Cap 66054 04 02 Serv clinice F 32 din 06 08 2018</t>
  </si>
  <si>
    <t>Cap 66054 04 02 Serv clinice F 20181754 din 06 08 2018</t>
  </si>
  <si>
    <t>Cap 66054 04 02 Serv clinice F 20181753 din 06 08 2018</t>
  </si>
  <si>
    <t>Cap 66054 04 02 Serv clinice F 20181755 din 06 08 2018</t>
  </si>
  <si>
    <t>Cap 66054 04 02 Serv clinice F 87 din 06 08 2018</t>
  </si>
  <si>
    <t>Cap 66054 04 02 Serv clinice F 00090 din 06 08 2018</t>
  </si>
  <si>
    <t>Cap 66054 04 02 Serv clinice F 005 din 06 08 2018</t>
  </si>
  <si>
    <t>Cap 66054 04 02 Serv clinice F 2017043 din 06 08 2018</t>
  </si>
  <si>
    <t>Cap 66054 04 02 Serv clinice F 2017044 din 06 08 2018</t>
  </si>
  <si>
    <t>Cap 66054 04 02 Serv clinice F 68 din 06 08 2018</t>
  </si>
  <si>
    <t>Cap 66054 04 02 Serv clinice F 028 din 06 08 2018</t>
  </si>
  <si>
    <t>Cap 66054 04 02 Serv clinice F 029 din 06 08 2018</t>
  </si>
  <si>
    <t>Cap 66054 04 02 Serv clinice F 030 din 06 08 2018</t>
  </si>
  <si>
    <t>Cap 66054 04 02 Serv clinice F 1061 din 06 08 2018</t>
  </si>
  <si>
    <t>Cap 66054 04 02 Serv clinice F 1059 din 06 08 2018</t>
  </si>
  <si>
    <t>Cap 66054 04 02 Serv clinice F 1063 din 06 08 2018</t>
  </si>
  <si>
    <t>Cap 66054 04 02 Serv clinice F 0007 din 06 08 2018</t>
  </si>
  <si>
    <t>Cap 66054 04 02 Serv clinice F 21 din 06 08 2018</t>
  </si>
  <si>
    <t>Cap 66054 04 02 Serv clinice F 531 din 06 08 2018</t>
  </si>
  <si>
    <t>Cap 66054 04 02 Serv clinice F 532 din 06 08 2018</t>
  </si>
  <si>
    <t>Cap 66054 04 02 Serv clinice F 157 din 06 08 2018</t>
  </si>
  <si>
    <t>Cap 66054 04 02 Serv clinice F 153 din 06 08 2018</t>
  </si>
  <si>
    <t>Cap 66054 04 02 Serv clinice F 41 din 06 08 2018</t>
  </si>
  <si>
    <t>Cap 66054 04 02 Serv clinice F 38 din 06 08 2018</t>
  </si>
  <si>
    <t>Cap 66054 04 02 Serv clinice F 121 din 06 08 2018</t>
  </si>
  <si>
    <t>Cap 66054 04 02 Serv clinice F 122 din 06 08 2018</t>
  </si>
  <si>
    <t>Cap 66054 04 02 Serv clinice F 1079 din 06 08 2018</t>
  </si>
  <si>
    <t>Cap 66054 04 02 Serv clinice F 1078 din 06 08 2018</t>
  </si>
  <si>
    <t>Cap 66054 04 02 Serv clinice F 18004231 din 06 08 2018</t>
  </si>
  <si>
    <t>Cap 66054 04 02 Serv clinice F 18004230 din 06 08 2018</t>
  </si>
  <si>
    <t>Cap 66054 04 02 Serv clinice F 0224 din 06 08 2018</t>
  </si>
  <si>
    <t>Cap 66054 04 02 Serv clinice F 0220 din 06 08 2018</t>
  </si>
  <si>
    <t>Cap 66054 04 02 Serv clinice F 02023 din 06 08 2018</t>
  </si>
  <si>
    <t>Cap 66054 04 02 Serv clinice 20180036 din 06 08 2018</t>
  </si>
  <si>
    <t>Cap 66054 04 02 Serv clinice F 20180035 din 06 08 2018</t>
  </si>
  <si>
    <t>Cap 66054 04 02 Serv clinice F 177 din 06 08 2018</t>
  </si>
  <si>
    <t>Cap 66054 04 02 Serv clinice F 176 din 06 08 2018</t>
  </si>
  <si>
    <t>Cap 66054 04 02 Serv clinice F 71 din 06 08 2018</t>
  </si>
  <si>
    <t>Cap 66054 04 02 Serv clinice F 048 din 06 08 2018</t>
  </si>
  <si>
    <t>Cap 66054 04 02 Serv clinice F 047 din 06 08 2018</t>
  </si>
  <si>
    <t>Cap 66054 04 02 Serv clinice F 049 din 06 08 2018</t>
  </si>
  <si>
    <t>Cap 66054 04 02 Serv clinice F 15 din 06 08 2018</t>
  </si>
  <si>
    <t>Cap 66054 04 02 Serv clinice F 221 din 06 08 2018</t>
  </si>
  <si>
    <t>Cap 66054 04 02 Serv clinice F 220 din 06 08 2018</t>
  </si>
  <si>
    <t>Cap 66054 04 02 Serv clinice F 3700 din 06 08 2018</t>
  </si>
  <si>
    <t>Cap 66054 04 02 Serv clinice F 3701 din 06 08 2018</t>
  </si>
  <si>
    <t>Cap 6605 04 02 Serv clinice F 00710 din 29 06 2018</t>
  </si>
  <si>
    <t>Cap 6605 04 02 Serv clinice F 00711 din 29 06 2018</t>
  </si>
  <si>
    <t>Cap 66054 04 02 Serv clinice F 19 din 06 08 2018</t>
  </si>
  <si>
    <t>Cap 66054 04 02 Serv clinice F 20 din 06 08 2018</t>
  </si>
  <si>
    <t>Cap 66054 04 02 Serv clinice F 4 din 06 08 2018</t>
  </si>
  <si>
    <t>Cap 66054 04 02 Serv clinice F 2258 din 06 08 2018</t>
  </si>
  <si>
    <t>Cap 66054 04 02 Serv clinice F 2259 din 06 08 2018</t>
  </si>
  <si>
    <t>Cap 66054 04 02 Serv clinice F 146 din 06 08 2018</t>
  </si>
  <si>
    <t>Cap 66054 04 02 Serv clinice F 145 din 06 08 2018</t>
  </si>
  <si>
    <t>Cap 66054 04 02 Serv clinice F 201811 din 06 08 2018</t>
  </si>
  <si>
    <t>Cap 66054 04 02 Serv clinice F 201810 din 06 08 2018</t>
  </si>
  <si>
    <t>Cap 66054 04 02 Serv clinice F 167 din 06 08 2018</t>
  </si>
  <si>
    <t>Cap 66054 04 02 Serv clinice F 326 din 06 08 2018</t>
  </si>
  <si>
    <t>Cap 66054 04 02 Serv clinice F 327 din 06 08 2018</t>
  </si>
  <si>
    <t>Cap 66054 04 02 Serv clinice F 37 din 06 08 2018</t>
  </si>
  <si>
    <t>Cap 66054 04 02 Serv clinice F 94 din 06 08 2018</t>
  </si>
  <si>
    <t>Cap 66054 04 02 Serv clinice F 95 din 06 08 2018</t>
  </si>
  <si>
    <t>Cap 66054 04 02 Serv clinice F 2018607 din 06 08 2018</t>
  </si>
  <si>
    <t>Cap 66054 04 02 Serv clinice F 81 din 06 08 2018</t>
  </si>
  <si>
    <t>Cap 66054 04 02 Serv clinice F 00035 din 06 08 2018</t>
  </si>
  <si>
    <t>Cap 66054 04 02 Serv clinice F 00033 din 06 08 2018</t>
  </si>
  <si>
    <t>Cap 66054 04 02 Serv clinice F 0034 din 06 08 2018</t>
  </si>
  <si>
    <t>Cap 66054 04 02 Serv clinice F 62 din 06 08 2018</t>
  </si>
  <si>
    <t>Cap 66054 04 02 Serv clinice F 035 din 06 08 2018</t>
  </si>
  <si>
    <t>Cap 66054 04 02 Serv clinice F 036 din 06 08 2018</t>
  </si>
  <si>
    <t>Cap 66054 04 02 Serv clinice F 851313 din 06 08 2018</t>
  </si>
  <si>
    <t>Cap 66054 04 02 Serv clinice F 851312 din 06 08 2018</t>
  </si>
  <si>
    <t>Cap 66054 04 02 Serv clinice F 150 din 06 08 2018</t>
  </si>
  <si>
    <t>Cap 66054 04 02 Serv clinice F 148 din 06 08 2018</t>
  </si>
  <si>
    <t>Cap 66054 04 02 Serv clinice F 152 din 06 08 2018</t>
  </si>
  <si>
    <t>Cap 66054 04 02 Serv clinice F 16251 din 06 08 2018</t>
  </si>
  <si>
    <t>Cap 66054 04 02 Serv clinice F 199 din 06 08 2018</t>
  </si>
  <si>
    <t>Cap 66054 04 02 Serv clinice F 200 din 06 08 2018</t>
  </si>
  <si>
    <t>Cap 66054 04 02 Serv clinice F 274 din 06 08 2018</t>
  </si>
  <si>
    <t>Cap 66054 04 02 Serv clinice F 273 din 06 08 2018</t>
  </si>
  <si>
    <t>Cap 66054 04 02 Serv clinice F 2018744 din 06 08 2018</t>
  </si>
  <si>
    <t>Cap 66054 04 02 Serv clinice F 2018745 din 06 08 2018</t>
  </si>
  <si>
    <t>Cap 66054 04 02 Serv clinice F 457 din 06 08 2018</t>
  </si>
  <si>
    <t>Cap 66054 04 02 Serv clinice F 456 din 06 08 2018</t>
  </si>
  <si>
    <t>Cap 66054 04 02 Serv clinice F 917 din 06 08 2018</t>
  </si>
  <si>
    <t>Cap 66054 04 02 Serv clinice F 918 din 06 08 2018</t>
  </si>
  <si>
    <t>Cap 66054 04 02 Serv clinice F 919 din 06 08 2018</t>
  </si>
  <si>
    <t>Cap 66054 04 02 Serv clinice F 352 din 06 08 2018</t>
  </si>
  <si>
    <t>Cap 66054 04 02 Serv clinice F 353 din 06 08 2018</t>
  </si>
  <si>
    <t>Cap 66054 04 02 Serv clinice F 1721 din 06 08 2018</t>
  </si>
  <si>
    <t>Cap 66054 04 02 Serv clinice F 1722 din 06 08 2018</t>
  </si>
  <si>
    <t>Cap 66054 04 02 Serv clinice F 1724 din 06 08 2018</t>
  </si>
  <si>
    <t>Cap 66054 04 02 Serv clinice F 1723 din 06 08 2018</t>
  </si>
  <si>
    <t>Cap 66054 04 02 Serv clinice F 1130 din 06 08 2018</t>
  </si>
  <si>
    <t>Cap 66054 04 02 Serv clinice F 1131 din 06 08 2018</t>
  </si>
  <si>
    <t>Cap 66054 04 02 Serv clinice F 1132 din 06 08 2018</t>
  </si>
  <si>
    <t>Cap 66054 04 02 Serv clinice F 267 din 06 08 2018</t>
  </si>
  <si>
    <t>Cap 66054 04 02 Serv clinice F 266 din 06 08 2018</t>
  </si>
  <si>
    <t>Cap 66054 04 02 Serv clinice F 2018079 din 06 08 2018</t>
  </si>
  <si>
    <t>Cap 66054 04 02 Serv clinice F 2018077 din 06 08 2018</t>
  </si>
  <si>
    <t>Cap 66054 04 02 Serv clinice F 2018078 din 06 08 2018</t>
  </si>
  <si>
    <t>Cap 66054 04 02 Serv clinice F 0268 din 06 08 2018</t>
  </si>
  <si>
    <t>Cap 66054 04 02 Serv clinice F 0267 din 06 08 2018</t>
  </si>
  <si>
    <t>Cap 66054 04 02 Serv clinice F 300 din 06 08 2018</t>
  </si>
  <si>
    <t>Cap 66054 04 02 Serv clinice F 299 din 06 08 2018</t>
  </si>
  <si>
    <t>Cap 66054 04 02 Serv clinice F 312 din 06 08 2018</t>
  </si>
  <si>
    <t>Cap 66054 04 02 Serv clinice F316 din 06 08 2018</t>
  </si>
  <si>
    <t>Cap 66054 04 02 Serv clinice F 000071 din 06 08 2018</t>
  </si>
  <si>
    <t>Cap 66054 04 02 Serv clinice F 000072 din 06 08 2018</t>
  </si>
  <si>
    <t>Cap 66054 04 02 Serv clinice F 3240 din 06 08 2018</t>
  </si>
  <si>
    <t>Cap 66054 04 02 Serv clinice F 3241 din 06 08 2018</t>
  </si>
  <si>
    <t>Cap 66054 04 02 Serv clinice F 411 din 06 08 2018</t>
  </si>
  <si>
    <t>Cap 66054 04 02 Serv clinice F 413 din 06 08 2018</t>
  </si>
  <si>
    <t>Cap 66054 04 02 Serv clinice F 412 din 06 08 2018</t>
  </si>
  <si>
    <t>Cap 66054 04 02 Serv clinice F 3594 din 06 08 2018</t>
  </si>
  <si>
    <t>Cap 66054 04 02 Serv clinice F 3593 din 06 08 2018</t>
  </si>
  <si>
    <t>Cap 66054 04 02 Serv clinice F 138 din 06 08 2018</t>
  </si>
  <si>
    <t>CENTRALIZATORUL PLATILOR PENTRU SERVICII MEDICALE -SPECIALITĂŢI CLINICE;</t>
  </si>
  <si>
    <t>PLATĂ  SERVICII MEDICALE LUNA  IULIE 2018 SI REGULARIZARE TRIM II 2018, RESTANTE LUNA IUNIE</t>
  </si>
  <si>
    <t>RO59TREZ2165069XXX033670</t>
  </si>
  <si>
    <t>RO53TREZ2165069XXX036688</t>
  </si>
  <si>
    <t>OUG 22 2002 Art 1 Alin 2 OUG 22 2002 Art 1 Alin 2 Cap 6605 04 02Serv clinice F 0268 din 06 08 2018</t>
  </si>
  <si>
    <t>OUG 22 2002 Art 1 Alin 2 OUG 22 2002 Art 1 Alin 2 Cap 6605 04 02Serv clinice F 0267 din 06 08 2018</t>
  </si>
  <si>
    <t>OUG 22 2002 Art 1 Alin 2 OUG 22 2002 Art 1 Alin 2 Cap 6605 04 02Serv clinice F 0263 din 31 07 2018</t>
  </si>
  <si>
    <t>OUG 22 2002 Art 1 Alin 2 OUG 22 2002 Art 1 Alin 2 Cap 6605 04 02Serv clinice F 300 din 06 08 2018</t>
  </si>
  <si>
    <t>OUG 22 2002 Art 1 Alin 2 OUG 22 2002 Art 1 Alin 2 Cap 6605 04 02Serv clinice F 299 din 06 08 2018</t>
  </si>
  <si>
    <t>OUG 22 2002 Art 1 Alin 2 OUG 22 2002 Art 1 Alin 2 Cap 6605 04 02Serv clinice F 297 din 31 07 2018</t>
  </si>
  <si>
    <t>OUG 22 2002 Art 1 Alin 2 OUG 22 2002 Art 1 Alin 2 Cap 6605 04 02Serv clinice F 312 din 06 08 2018</t>
  </si>
  <si>
    <t>OUG 22 2002 Art 1 Alin 2 OUG 22 2002 Art 1 Alin 2 Cap 6605 04 02Serv clinice F316 din 06 08 2018</t>
  </si>
  <si>
    <t>OUG 22 2002 Art 1 Alin 2 OUG 22 2002 Art 1 Alin 2 Cap 6605 04 02Serv clinice F 310 din 31 07 2018</t>
  </si>
  <si>
    <t>OUG 22 2002 Art 1 Alin 2 OUG 22 2002 Art 1 Alin 2 Cap 6605 04 02Serv clinice F 000071 din 06 08 2018</t>
  </si>
  <si>
    <t>OUG 22 2002 Art 1 Alin 2 OUG 22 2002 Art 1 Alin 2 Cap 6605 04 02Serv clinice F 000072 din 06 08 2018</t>
  </si>
  <si>
    <t>OUG 22 2002 Art 1 Alin 2 OUG 22 2002 Art 1 Alin 2 Cap 6605 04 02Serv clinice F 000050 din 29 06 2018</t>
  </si>
  <si>
    <t>OUG 22 2002 Art 1 Alin 2 OUG 22 2002 Art 1 Alin 2 Cap 6605 04 02Serv clinice F 000067 din 31 07 2018</t>
  </si>
  <si>
    <t>OUG 22 2002 Art 1 Alin 2 OUG 22 2002 Art 1 Alin 2 Cap 6605 04 02Serv clinice F 45 din 06 08 2018</t>
  </si>
  <si>
    <t>OUG 22 2002 Art 1 Alin 2 OUG 22 2002 Art 1 Alin 2 Cap 6605 04 02Serv clinice F 44 din 31 07 2018</t>
  </si>
  <si>
    <t>OUG 22 2002 Art 1 Alin 2 Cap 6605 04 02 Serv clinice F 92 din 06 08 2018</t>
  </si>
  <si>
    <t>OUG 22 2002 Art 1 Alin 2 Cap 6605 04 02 Serv clinice F 91 din 06 08 2018</t>
  </si>
  <si>
    <t>OUG 22 2002 Art 1 Alin 2 Cap 6605 04 02 Serv clinice F 93 din 06 08 2018</t>
  </si>
  <si>
    <t>OUG 22 2002 Art 1 Alin 2 Cap 6605 04 02 Serv clinice F 60 din 31 07 2018</t>
  </si>
  <si>
    <t>OUG 22 2002 Art 1 Alin 2 Cap 6605 04 02 Serv clinice F 169 din 06 08 2018</t>
  </si>
  <si>
    <t>OUG 22 2002 Art 1 Alin 2 Cap 6605 04 02 Serv clinice F 170 din 06 08 2018</t>
  </si>
  <si>
    <t>OUG 22 2002 Art 1 Alin 2 Cap 6605 04 02 Serv clinice F 168 din 31 07 2018</t>
  </si>
  <si>
    <t>OUG 22 2002 Art 1 Alin 2 Cap 6605 04 02 Serv clinice F 112 din 06 08 2018</t>
  </si>
  <si>
    <t>OUG 22 2002 Art 1 Alin 2 Cap 6605 04 02 Serv clinice F 111 din 06 08 2018</t>
  </si>
  <si>
    <t>OUG 22 2002 Art 1 Alin 2 Cap 6605 04 02 Serv clinice F 108 din 31 07 2018</t>
  </si>
  <si>
    <t>OUG 22 2002 Art 1 Alin 2 Cap 6605 04 02 Serv clinice F 74 din 06 08 2018</t>
  </si>
  <si>
    <t>OUG 22 2002 Art 1 Alin 2 Cap 6605 04 02 Serv clinice F 73 din 06 08 2018</t>
  </si>
  <si>
    <t>OUG 22 2002 Art 1 Alin 2 Cap 6605 04 02 Serv clinice F 72 din 31 07 2018</t>
  </si>
  <si>
    <t>OUG 22 2002 Art 1 Alin 2 Cap 6605 04 02 Serv clinice F 76 din 06 08 2018</t>
  </si>
  <si>
    <t>OUG 22 2002 Art 1 Alin 2 Cap 6605 04 02 Serv clinice F 77 din 06 08 2018</t>
  </si>
  <si>
    <t>OUG 22 2002 Art 1 Alin 2 Cap 6605 04 02 Serv clinice F 75 din 31 07 2018</t>
  </si>
  <si>
    <t>OUG 22 2002 Art 1 Alin 2 Cap 6605 04 02 Serv clinice F 65 din 06 08 2018</t>
  </si>
  <si>
    <t>OUG 22 2002 Art 1 Alin 2 Cap 6605 04 02 Serv clinice F 67 din 06 08 2018</t>
  </si>
  <si>
    <t>OUG 22 2002 Art 1 Alin 2 Cap 6605 04 02 Serv clinice F 66 din 06 08 2018</t>
  </si>
  <si>
    <t>OUG 22 2002 Art 1 Alin 2 Cap 6605 04 02 Serv clinice F 64 din 31 07 2018</t>
  </si>
  <si>
    <t>OUG 22 2002 Art 1 Alin 2 Cap 6605 04 02 Serv clinice F 105 din 06 08 2018</t>
  </si>
  <si>
    <t>OUG 22 2002 Art 1 Alin 2 Cap 6605 04 02 Serv clinice F 106 din 06 08 2018</t>
  </si>
  <si>
    <t>OUG 22 2002 Art 1 Alin 2 Cap 6605 04 02 Serv clinice F 104 din 31 07 2018</t>
  </si>
  <si>
    <t>OUG 22 2002 Art 1 Alin 2 Cap 6605 04 02 Serv clinice F 168 din 06 08 2018</t>
  </si>
  <si>
    <t>OUG 22 2002 Art 1 Alin 2 Cap 6605 04 02 Serv clinice F 166 din 31 07 2018</t>
  </si>
  <si>
    <t>OUG 22 2002 Art 1 Alin 2 Cap 6605 04 02 Serv clinice F 50 din 06 08 2018</t>
  </si>
  <si>
    <t>OUG 22 2002 Art 1 Alin 2 Cap 6605 04 02 Serv clinice F 51 din 06 08 2018</t>
  </si>
  <si>
    <t>OUG 22 2002 Art 1 Alin 2 Cap 6605 04 02 Serv clinice F 49 din 31 07 2018</t>
  </si>
  <si>
    <t>OUG 22 2002 Art 1 Alin 2 Cap 6605 04 02 Serv clinice F 65 din 31 07 2018</t>
  </si>
  <si>
    <t>OUG 22 2002 Art 1 Alin 2 Cap 6605 04 02 Serv clinice F 52 din 06 08 2018</t>
  </si>
  <si>
    <t>OUG 22 2002 Art 1 Alin 2 Cap 6605 04 02 Serv clinice F 53 din 06 08 2018</t>
  </si>
  <si>
    <t>OUG 22 2002 Art 1 Alin 2 Cap 6605 04 02 Serv clinice F 54 din 31 07 2018</t>
  </si>
  <si>
    <t>OUG 22 2002 Art 1 Alin 2 Cap 6605 04 02 Serv clinice F 79 din 06 08 2018</t>
  </si>
  <si>
    <t>OUG 22 2002 Art 1 Alin 2 Cap 6605 04 02 Serv clinice F 80 din 06 08 2018</t>
  </si>
  <si>
    <t>OUG 22 2002 Art 1 Alin 2 Cap 6605 04 02 Serv clinice F 78 din 31 07 2018</t>
  </si>
  <si>
    <t>OUG 22 2002 Art 1 Alin 2 Cap 6605 04 02 Serv clinice F 46 din 06 08 2018</t>
  </si>
  <si>
    <t>OUG 22 2002 Art 1 Alin 2 Cap 6605 04 02 Serv clinice F 47 din 06 08 2018</t>
  </si>
  <si>
    <t>OUG 22 2002 Art 1 Alin 2 Cap 6605 04 02 Serv clinice F 45 din 31 07 2018</t>
  </si>
  <si>
    <t>OUG 22 2002 Art 1 Alin 2 Cap 6605 04 02 Serv clinice F 50 din 31 07 2018</t>
  </si>
  <si>
    <t>OUG 22 2002 Art 1 Alin 2 Cap 6605 04 02 Serv clinice F 40 din 06 08 2018</t>
  </si>
  <si>
    <t>OUG 22 2002 Art 1 Alin 2 Cap 6605 04 02 Serv clinice F 37 din 31 07 2018</t>
  </si>
  <si>
    <t>OUG 22 2002 Art 1 Alin 2 Cap 6605 04 02 Serv clinice F 39 din 06 08 2018</t>
  </si>
  <si>
    <t>OUG 22 2002 Art 1 Alin 2 Cap 6605 04 02 Serv clinice F 31 din 06 08 2018</t>
  </si>
  <si>
    <t>OUG 22 2002 Art 1 Alin 2 Cap 6605 04 02 Serv clinice F 32 din 06 08 2018</t>
  </si>
  <si>
    <t>OUG 22 2002 Art 1 Alin 2 Cap 6605 04 02 Serv clinice F 30 din 31 07 2018</t>
  </si>
  <si>
    <t>OUG 22 2002 Art 1 Alin 2 Cap 6605 04 02 Serv clinice F 20181754 din 06 08 2018</t>
  </si>
  <si>
    <t>OUG 22 2002 Art 1 Alin 2 Cap 6605 04 02 Serv clinice F 20181753 din 06 08 2018</t>
  </si>
  <si>
    <t>OUG 22 2002 Art 1 Alin 2 Cap 6605 04 02 Serv clinice F 20181755 din 06 08 2018</t>
  </si>
  <si>
    <t>OUG 22 2002 Art 1 Alin 2 Cap 6605 04 02 Serv clinice F 20181749 din 31 07 2018</t>
  </si>
  <si>
    <t>OUG 22 2002 Art 1 Alin 2 Cap 6605 04 02 Serv clinice F 82 din 06 08 2018</t>
  </si>
  <si>
    <t>OUG 22 2002 Art 1 Alin 2 Cap 6605 04 02 Serv clinice F 83 din 06 08 2018</t>
  </si>
  <si>
    <t>OUG 22 2002 Art 1 Alin 2 Cap 6605 04 02 Serv clinice F 81 din 31 07 2018</t>
  </si>
  <si>
    <t>OUG 22 2002 Art 1 Alin 2 Cap 6605 04 02 Serv clinice F 84 din 29 06 2018</t>
  </si>
  <si>
    <t>OUG 22 2002 Art 1 Alin 2 Cap 6605 04 02 Serv clinice F 88 din 06 08 2018</t>
  </si>
  <si>
    <t>OUG 22 2002 Art 1 Alin 2 Cap 6605 04 02 Serv clinice F 87 din 06 08 2018</t>
  </si>
  <si>
    <t>OUG 22 2002 Art 1 Alin 2 Cap 6605 04 02 Serv clinice F 85 din 31 07 2018</t>
  </si>
  <si>
    <t>OUG 22 2002 Art 1 Alin 2 Cap 6605 04 02 Serv clinice F 47 din 31 07 2018</t>
  </si>
  <si>
    <t>OUG 22 2002 Art 1 Alin 2 Cap 6605 04 02 Serv clinice F 00090 din 06 08 2018</t>
  </si>
  <si>
    <t>OUG 22 2002 Art 1 Alin 2 Cap 6605 04 02 Serv clinice F 00089 din 31 07 2018</t>
  </si>
  <si>
    <t>OUG 22 2002 Art 1 Alin 2 Cap 6605 04 02 Serv clinice F 69 din 06 08 2018</t>
  </si>
  <si>
    <t>OUG 22 2002 Art 1 Alin 2 Cap 6605 04 02 Serv clinice F 70 din 06 08 2018</t>
  </si>
  <si>
    <t>OUG 22 2002 Art 1 Alin 2 Cap 6605 04 02 Serv clinice F 68 din 31 07 2018</t>
  </si>
  <si>
    <t>OUG 22 2002 Art 1 Alin 2 Cap 6605 04 02 Serv clinice F 005 din 06 08 2018</t>
  </si>
  <si>
    <t>OUG 22 2002 Art 1 Alin 2 Cap 6605 04 02 Serv clinice F 004 din 31 07 2018</t>
  </si>
  <si>
    <t>OUG 22 2002 Art 1 Alin 2 Cap 6605 04 02 Serv clinice F 2017043 din 06 08 2018</t>
  </si>
  <si>
    <t>OUG 22 2002 Art 1 Alin 2 Cap 6605 04 02 Serv clinice F 2017044 din 06 08 2018</t>
  </si>
  <si>
    <t>OUG 22 2002 Art 1 Alin 2 Cap 6605 04 02 Serv clinice F 2017045 din 31 07 2018</t>
  </si>
  <si>
    <t>OUG 22 2002 Art 1 Alin 2 Cap 6605 04 02 Serv clinice F 68 din 06 08 2018</t>
  </si>
  <si>
    <t>OUG 22 2002 Art 1 Alin 2 Cap 6605 04 02 Serv clinice F 75 din 06 08 2018</t>
  </si>
  <si>
    <t>OUG 22 2002 Art 1 Alin 2 Cap 6605 04 02 Serv clinice F 96 din 06 08 2018</t>
  </si>
  <si>
    <t>OUG 22 2002 Art 1 Alin 2 Cap 6605 04 02 Serv clinice F 97 din 06 08 2018</t>
  </si>
  <si>
    <t>OUG 22 2002 Art 1 Alin 2 Cap 6605 04 02 Serv clinice F 92 din 31 07 2018</t>
  </si>
  <si>
    <t>OUG 22 2002 Art 1 Alin 2 Cap 6605 04 02 Serv clinice F 068 din 06 08 2018</t>
  </si>
  <si>
    <t>OUG 22 2002 Art 1 Alin 2 Cap 6605 04 02 Serv clinice F 069 din 06 08 2018</t>
  </si>
  <si>
    <t>OUG 22 2002 Art 1 Alin 2 Cap 6605 04 02 Serv clinice F 065 din 31 07 2018</t>
  </si>
  <si>
    <t>OUG 22 2002 Art 1 Alin 2 Cap 6605 04 02 Serv clinice F 0059 din 06 08 2018</t>
  </si>
  <si>
    <t>OUG 22 2002 Art 1 Alin 2 Cap 6605 04 02 Serv clinice F 0060 din 06 08 2018</t>
  </si>
  <si>
    <t>OUG 22 2002 Art 1 Alin 2 Cap 6605 04 02 Serv clinice F 0055 din 31 07 2018</t>
  </si>
  <si>
    <t>OUG 22 2002 Art 1 Alin 2 Cap 6605 04 02 Serv clinice F 90 din 06 08 2018</t>
  </si>
  <si>
    <t>OUG 22 2002 Art 1 Alin 2 Cap 6605 04 02 Serv clinice F 89 din 06 08 2018</t>
  </si>
  <si>
    <t>OUG 22 2002 Art 1 Alin 2 Cap 6605 04 02 Serv clinice F 86 din 31 07 2018</t>
  </si>
  <si>
    <t>OUG 22 2002 Art 1 Alin 2 Cap 6605 04 02 Serv clinice F 066 din 06 08 2018</t>
  </si>
  <si>
    <t>OUG 22 2002 Art 1 Alin 2 Cap 6605 04 02 Serv clinice F 067 din 06 08 2018</t>
  </si>
  <si>
    <t>OUG 22 2002 Art 1 Alin 2 Cap 6605 04 02 Serv clinice F 063 din 31 07 2018</t>
  </si>
  <si>
    <t>OUG 22 2002 Art 1 Alin 2 Cap 6605 04 02 Serv clinice F 054 din 06 08 2018</t>
  </si>
  <si>
    <t>OUG 22 2002 Art 1 Alin 2 Cap 6605 04 02 Serv clinice F 053 din 06 08 2018</t>
  </si>
  <si>
    <t>OUG 22 2002 Art 1 Alin 2 Cap 6605 04 02 Serv clinice F 050 din 31 07 2018</t>
  </si>
  <si>
    <t>OUG 22 2002 Art 1 Alin 2 Cap 6605 04 02 Serv clinice F 72 din 06 08 2018</t>
  </si>
  <si>
    <t>OUG 22 2002 Art 1 Alin 2 Cap 6605 04 02 Serv clinice F 66 din 31 07 2018</t>
  </si>
  <si>
    <t>OUG 22 2002 Art 1 Alin 2 Cap 6605 04 02 Serv clinice F 9 din 06 08 2018</t>
  </si>
  <si>
    <t>OUG 22 2002 Art 1 Alin 2 Cap 6605 04 02 Serv clinice F 10 din 06 08 2018</t>
  </si>
  <si>
    <t>OUG 22 2002 Art 1 Alin 2 Cap 6605 04 02 Serv clinice F 5 din 31 07 2018</t>
  </si>
  <si>
    <t>OUG 22 2002 Art 1 Alin 2 Cap 6605 04 02 Serv clinice F 877 din 06 08 2018</t>
  </si>
  <si>
    <t>OUG 22 2002 Art 1 Alin 2 Cap 6605 04 02 Serv clinice F 879 din 06 08 2018</t>
  </si>
  <si>
    <t>OUG 22 2002 Art 1 Alin 2 Cap 6605 04 02 Serv clinice F 878 din 06 08 2018</t>
  </si>
  <si>
    <t>OUG 22 2002 Art 1 Alin 2 Cap 6605 04 02 Serv clinice F 863 din 31 07 2018</t>
  </si>
  <si>
    <t>OUG 22 2002 Art 1 Alin 2 Cap 6605 04 02 Serv clinice F 84 din 31 07 2018</t>
  </si>
  <si>
    <t>OUG 22 2002 Art 1 Alin 2 Cap 6605 04 02 Serv clinice F 1336din 06 08 2018</t>
  </si>
  <si>
    <t>OUG 22 2002 Art 1 Alin 2 Cap 6605 04 02 Serv clinice F 137 din 06 08 2018</t>
  </si>
  <si>
    <t>OUG 22 2002 Art 1 Alin 2 Cap 6605 04 02 Serv clinice F 133 din 31 07 2018</t>
  </si>
  <si>
    <t>OUG 22 2002 Art 1 Alin 2 Cap 6605 04 02 Serv clinice F 13 din 06 08 2018</t>
  </si>
  <si>
    <t>OUG 22 2002 Art 1 Alin 2 Cap 6605 04 02 Serv clinice F 14 din 06 08 2018</t>
  </si>
  <si>
    <t>OUG 22 2002 Art 1 Alin 2 Cap 6605 04 02 Serv clinice F 08 din 31 07 2018</t>
  </si>
  <si>
    <t>OUG 22 2002 Art 1 Alin 2 Cap 6605 04 02 Serv clinice F 174 din 06 08 2018</t>
  </si>
  <si>
    <t>OUG 22 2002 Art 1 Alin 2 Cap 6605 04 02 Serv clinice F 173 din 06 08 2018</t>
  </si>
  <si>
    <t>OUG 22 2002 Art 1 Alin 2 Cap 6605 04 02 Serv clinice F 170 din 31 07 2018</t>
  </si>
  <si>
    <t>OUG 22 2002 Art 1 Alin 2 Cap 6605 04 02 Serv clinice F 000173 din 06 08 2018</t>
  </si>
  <si>
    <t>OUG 22 2002 Art 1 Alin 2 Cap 6605 04 02 Serv clinice F 000174 din 06 08 2018</t>
  </si>
  <si>
    <t>OUG 22 2002 Art 1 Alin 2 Cap 6605 04 02 Serv clinice F 000170 din 31 07 2018</t>
  </si>
  <si>
    <t>OUG 22 2002 Art 1 Alin 2 Cap 6605 04 02 Serv clinice F 78 din 06 08 2018</t>
  </si>
  <si>
    <t>OUG 22 2002 Art 1 Alin 2 Cap 6605 04 02 Serv clinice F 175 din 06 08 2018</t>
  </si>
  <si>
    <t>OUG 22 2002 Art 1 Alin 2 Cap 6605 04 02 Serv clinice F 165 din 31 07 2018</t>
  </si>
  <si>
    <t>OUG 22 2002 Art 1 Alin 2 Cap 6605 04 02 Serv clinice F 90 din 31 07 2018</t>
  </si>
  <si>
    <t>OUG 22 2002 Art 1 Alin 2 Cap 6605 04 02 Serv clinice F 60 din 06 08 2018</t>
  </si>
  <si>
    <t>OUG 22 2002 Art 1 Alin 2 Cap 6605 04 02 Serv clinice F 61 din 06 08 2018</t>
  </si>
  <si>
    <t>OUG 22 2002 Art 1 Alin 2 Cap 6605 04 02 Serv clinice F 55 din 31 07 2018</t>
  </si>
  <si>
    <t>OUG 22 2002 Art 1 Alin 2 Cap 6605 04 02 Serv clinice F 10236 din 06 08 2018</t>
  </si>
  <si>
    <t>OUG 22 2002 Art 1 Alin 2 Cap 6605 04 02 Serv clinice F 10237 din 06 08 2018</t>
  </si>
  <si>
    <t>OUG 22 2002 Art 1 Alin 2 Cap 6605 04 02 Serv clinice F 10234 din 31 07 2018</t>
  </si>
  <si>
    <t>OUG 22 2002 Art 1 Alin 2 Cap 6605 04 02 Serv clinice F 028 din 06 08 2018</t>
  </si>
  <si>
    <t>OUG 22 2002 Art 1 Alin 2 Cap 6605 04 02 Serv clinice F 029 din 06 08 2018</t>
  </si>
  <si>
    <t>OUG 22 2002 Art 1 Alin 2 Cap 6605 04 02 Serv clinice F 030 din 06 08 2018</t>
  </si>
  <si>
    <t>OUG 22 2002 Art 1 Alin 2 Cap 6605 04 02 Serv clinice F 027 din 31 07 2018</t>
  </si>
  <si>
    <t>OUG 22 2002 Art 1 Alin 2 Cap 6605 04 02 Serv clinice F 3240 din 06 08 2018</t>
  </si>
  <si>
    <t>OUG 22 2002 Art 1 Alin 2 Cap 6605 04 02 Serv clinice F 3241 din 06 08 2018</t>
  </si>
  <si>
    <t>OUG 22 2002 Art 1 Alin 2 Cap 6605 04 02 Serv clinice F 3236 din 31 07 2018</t>
  </si>
  <si>
    <t>OUG 22 2002 Art 1 Alin 2 Cap 6605 04 02 Serv clinice F 138 din 06 08 2018</t>
  </si>
  <si>
    <t>OUG 22 2002 Art 1 Alin 2 Cap 6605 04 02 Serv clinice F 132 din 31 07 2018</t>
  </si>
  <si>
    <t>OUG 22 2002 Art 1 Alin 2 Cap 6605 04 02 Serv clinice F 3594 din 06 08 2018</t>
  </si>
  <si>
    <t>OUG 22 2002 Art 1 Alin 2 Cap 6605 04 02 Serv clinice F 3593 din 06 08 2018</t>
  </si>
  <si>
    <t>OUG 22 2002 Art 1 Alin 2 Cap 6605 04 02 Serv clinice F 3587 din 31 07 2018</t>
  </si>
  <si>
    <t>OUG 22 2002 Art 1 Alin 2 Cap 6605 04 02 Serv clinice F 411 din 06 08 2018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</si>
</sst>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.##0.00"/>
    <numFmt numFmtId="177" formatCode="[$-409]dddd\,\ mmmm\ dd\,\ yyyy"/>
    <numFmt numFmtId="178" formatCode="m/d/yyyy;@"/>
    <numFmt numFmtId="179" formatCode="_(* #,##0.0_);_(* \(#,##0.0\);_(* &quot;-&quot;??_);_(@_)"/>
    <numFmt numFmtId="180" formatCode="_(* #,##0_);_(* \(#,##0\);_(* &quot;-&quot;??_);_(@_)"/>
    <numFmt numFmtId="181" formatCode="mmm\-yyyy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178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178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center"/>
    </xf>
    <xf numFmtId="178" fontId="7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8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4" fontId="6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0" fontId="6" fillId="0" borderId="13" xfId="0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wrapText="1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4" fontId="8" fillId="0" borderId="0" xfId="0" applyNumberFormat="1" applyFont="1" applyFill="1" applyAlignment="1">
      <alignment wrapText="1"/>
    </xf>
    <xf numFmtId="0" fontId="8" fillId="0" borderId="0" xfId="0" applyFont="1" applyFill="1" applyAlignment="1">
      <alignment/>
    </xf>
    <xf numFmtId="49" fontId="7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178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4" fontId="7" fillId="0" borderId="15" xfId="0" applyNumberFormat="1" applyFont="1" applyFill="1" applyBorder="1" applyAlignment="1">
      <alignment wrapText="1"/>
    </xf>
    <xf numFmtId="4" fontId="7" fillId="0" borderId="10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right"/>
    </xf>
    <xf numFmtId="1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1" fontId="4" fillId="0" borderId="12" xfId="0" applyNumberFormat="1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/>
    </xf>
    <xf numFmtId="14" fontId="0" fillId="0" borderId="17" xfId="0" applyNumberFormat="1" applyFill="1" applyBorder="1" applyAlignment="1">
      <alignment/>
    </xf>
    <xf numFmtId="4" fontId="4" fillId="0" borderId="18" xfId="0" applyNumberFormat="1" applyFont="1" applyFill="1" applyBorder="1" applyAlignment="1">
      <alignment wrapText="1"/>
    </xf>
    <xf numFmtId="0" fontId="6" fillId="0" borderId="19" xfId="0" applyFont="1" applyFill="1" applyBorder="1" applyAlignment="1">
      <alignment horizontal="center"/>
    </xf>
    <xf numFmtId="4" fontId="4" fillId="0" borderId="20" xfId="0" applyNumberFormat="1" applyFont="1" applyFill="1" applyBorder="1" applyAlignment="1">
      <alignment wrapText="1"/>
    </xf>
    <xf numFmtId="0" fontId="6" fillId="0" borderId="21" xfId="0" applyFont="1" applyFill="1" applyBorder="1" applyAlignment="1">
      <alignment horizontal="right"/>
    </xf>
    <xf numFmtId="0" fontId="6" fillId="0" borderId="15" xfId="0" applyFont="1" applyFill="1" applyBorder="1" applyAlignment="1">
      <alignment wrapText="1"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wrapText="1"/>
    </xf>
    <xf numFmtId="0" fontId="6" fillId="0" borderId="22" xfId="0" applyFont="1" applyFill="1" applyBorder="1" applyAlignment="1">
      <alignment horizontal="center"/>
    </xf>
    <xf numFmtId="4" fontId="4" fillId="0" borderId="22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/>
    </xf>
    <xf numFmtId="14" fontId="0" fillId="0" borderId="17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 wrapText="1"/>
    </xf>
    <xf numFmtId="0" fontId="0" fillId="0" borderId="22" xfId="0" applyFont="1" applyFill="1" applyBorder="1" applyAlignment="1">
      <alignment/>
    </xf>
    <xf numFmtId="14" fontId="0" fillId="0" borderId="22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 wrapText="1"/>
    </xf>
    <xf numFmtId="0" fontId="0" fillId="0" borderId="22" xfId="0" applyFont="1" applyBorder="1" applyAlignment="1">
      <alignment/>
    </xf>
    <xf numFmtId="14" fontId="0" fillId="0" borderId="22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3" xfId="0" applyFont="1" applyFill="1" applyBorder="1" applyAlignment="1">
      <alignment/>
    </xf>
    <xf numFmtId="4" fontId="0" fillId="0" borderId="23" xfId="0" applyNumberFormat="1" applyFont="1" applyFill="1" applyBorder="1" applyAlignment="1">
      <alignment wrapText="1"/>
    </xf>
    <xf numFmtId="0" fontId="6" fillId="0" borderId="24" xfId="0" applyFont="1" applyFill="1" applyBorder="1" applyAlignment="1">
      <alignment wrapText="1"/>
    </xf>
    <xf numFmtId="0" fontId="6" fillId="0" borderId="24" xfId="0" applyFont="1" applyFill="1" applyBorder="1" applyAlignment="1">
      <alignment/>
    </xf>
    <xf numFmtId="0" fontId="6" fillId="0" borderId="24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center"/>
    </xf>
    <xf numFmtId="0" fontId="7" fillId="0" borderId="24" xfId="0" applyFont="1" applyFill="1" applyBorder="1" applyAlignment="1">
      <alignment wrapText="1"/>
    </xf>
    <xf numFmtId="14" fontId="0" fillId="0" borderId="25" xfId="0" applyNumberFormat="1" applyFont="1" applyFill="1" applyBorder="1" applyAlignment="1">
      <alignment/>
    </xf>
    <xf numFmtId="4" fontId="7" fillId="0" borderId="24" xfId="0" applyNumberFormat="1" applyFont="1" applyFill="1" applyBorder="1" applyAlignment="1">
      <alignment wrapText="1"/>
    </xf>
    <xf numFmtId="0" fontId="6" fillId="0" borderId="2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14" fontId="0" fillId="0" borderId="28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 wrapText="1"/>
    </xf>
    <xf numFmtId="4" fontId="4" fillId="0" borderId="29" xfId="0" applyNumberFormat="1" applyFont="1" applyFill="1" applyBorder="1" applyAlignment="1">
      <alignment wrapText="1"/>
    </xf>
    <xf numFmtId="0" fontId="27" fillId="0" borderId="26" xfId="0" applyFont="1" applyFill="1" applyBorder="1" applyAlignment="1">
      <alignment horizontal="center"/>
    </xf>
    <xf numFmtId="0" fontId="28" fillId="0" borderId="13" xfId="0" applyFont="1" applyFill="1" applyBorder="1" applyAlignment="1">
      <alignment/>
    </xf>
    <xf numFmtId="0" fontId="28" fillId="0" borderId="22" xfId="0" applyFont="1" applyFill="1" applyBorder="1" applyAlignment="1">
      <alignment/>
    </xf>
    <xf numFmtId="14" fontId="28" fillId="0" borderId="22" xfId="0" applyNumberFormat="1" applyFont="1" applyFill="1" applyBorder="1" applyAlignment="1">
      <alignment/>
    </xf>
    <xf numFmtId="4" fontId="28" fillId="0" borderId="22" xfId="0" applyNumberFormat="1" applyFont="1" applyFill="1" applyBorder="1" applyAlignment="1">
      <alignment wrapText="1"/>
    </xf>
    <xf numFmtId="4" fontId="5" fillId="0" borderId="14" xfId="0" applyNumberFormat="1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4" fontId="0" fillId="0" borderId="17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4" fontId="0" fillId="0" borderId="22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13" xfId="0" applyFont="1" applyBorder="1" applyAlignment="1">
      <alignment/>
    </xf>
    <xf numFmtId="14" fontId="0" fillId="0" borderId="22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14" fontId="0" fillId="0" borderId="28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 wrapText="1"/>
    </xf>
    <xf numFmtId="14" fontId="0" fillId="0" borderId="25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5"/>
  <sheetViews>
    <sheetView tabSelected="1" workbookViewId="0" topLeftCell="A384">
      <selection activeCell="B228" sqref="B228"/>
    </sheetView>
  </sheetViews>
  <sheetFormatPr defaultColWidth="9.140625" defaultRowHeight="12.75"/>
  <cols>
    <col min="1" max="1" width="5.7109375" style="34" customWidth="1"/>
    <col min="2" max="2" width="47.00390625" style="28" customWidth="1"/>
    <col min="3" max="3" width="10.7109375" style="34" customWidth="1"/>
    <col min="4" max="4" width="28.421875" style="48" customWidth="1"/>
    <col min="5" max="5" width="5.00390625" style="51" customWidth="1"/>
    <col min="6" max="6" width="63.140625" style="28" customWidth="1"/>
    <col min="7" max="7" width="8.8515625" style="49" customWidth="1"/>
    <col min="8" max="8" width="7.140625" style="34" customWidth="1"/>
    <col min="9" max="9" width="12.00390625" style="27" bestFit="1" customWidth="1"/>
    <col min="10" max="10" width="11.421875" style="27" bestFit="1" customWidth="1"/>
    <col min="11" max="16384" width="9.140625" style="34" customWidth="1"/>
  </cols>
  <sheetData>
    <row r="1" spans="1:10" s="14" customFormat="1" ht="14.25">
      <c r="A1" s="125" t="s">
        <v>354</v>
      </c>
      <c r="B1" s="125"/>
      <c r="C1" s="125"/>
      <c r="D1" s="7"/>
      <c r="E1" s="8"/>
      <c r="F1" s="9"/>
      <c r="G1" s="10"/>
      <c r="H1" s="11"/>
      <c r="I1" s="12"/>
      <c r="J1" s="13"/>
    </row>
    <row r="2" spans="1:10" s="14" customFormat="1" ht="16.5" customHeight="1">
      <c r="A2" s="125" t="s">
        <v>355</v>
      </c>
      <c r="B2" s="125"/>
      <c r="C2" s="125"/>
      <c r="D2" s="7"/>
      <c r="E2" s="8"/>
      <c r="F2" s="9"/>
      <c r="G2" s="10"/>
      <c r="H2" s="11"/>
      <c r="I2" s="12"/>
      <c r="J2" s="13"/>
    </row>
    <row r="3" spans="1:10" s="14" customFormat="1" ht="14.25">
      <c r="A3" s="125" t="s">
        <v>356</v>
      </c>
      <c r="B3" s="125"/>
      <c r="C3" s="15"/>
      <c r="D3" s="7"/>
      <c r="E3" s="8"/>
      <c r="F3" s="9"/>
      <c r="G3" s="10"/>
      <c r="H3" s="11"/>
      <c r="I3" s="12"/>
      <c r="J3" s="13"/>
    </row>
    <row r="4" spans="1:10" s="14" customFormat="1" ht="14.25">
      <c r="A4" s="6" t="s">
        <v>360</v>
      </c>
      <c r="B4" s="16"/>
      <c r="C4" s="6"/>
      <c r="D4" s="17"/>
      <c r="E4" s="8"/>
      <c r="F4" s="9"/>
      <c r="G4" s="10"/>
      <c r="H4" s="11"/>
      <c r="I4" s="12"/>
      <c r="J4" s="13"/>
    </row>
    <row r="5" spans="1:10" s="14" customFormat="1" ht="17.25" customHeight="1">
      <c r="A5" s="126" t="s">
        <v>1079</v>
      </c>
      <c r="B5" s="126"/>
      <c r="C5" s="126"/>
      <c r="D5" s="126"/>
      <c r="E5" s="126"/>
      <c r="F5" s="126"/>
      <c r="G5" s="10"/>
      <c r="H5" s="11"/>
      <c r="I5" s="12"/>
      <c r="J5" s="13"/>
    </row>
    <row r="6" spans="1:10" s="23" customFormat="1" ht="18" customHeight="1">
      <c r="A6" s="18"/>
      <c r="B6" s="9"/>
      <c r="C6" s="19" t="s">
        <v>1080</v>
      </c>
      <c r="D6" s="20"/>
      <c r="E6" s="21"/>
      <c r="F6" s="9"/>
      <c r="G6" s="22"/>
      <c r="H6" s="18"/>
      <c r="I6" s="12"/>
      <c r="J6" s="13"/>
    </row>
    <row r="7" spans="1:10" s="28" customFormat="1" ht="30" customHeight="1" thickBot="1">
      <c r="A7" s="124" t="s">
        <v>924</v>
      </c>
      <c r="B7" s="124"/>
      <c r="C7" s="124"/>
      <c r="D7" s="124"/>
      <c r="E7" s="124"/>
      <c r="F7" s="124"/>
      <c r="G7" s="24"/>
      <c r="H7" s="25"/>
      <c r="I7" s="26"/>
      <c r="J7" s="27"/>
    </row>
    <row r="8" spans="1:10" ht="27" thickBot="1">
      <c r="A8" s="29" t="s">
        <v>349</v>
      </c>
      <c r="B8" s="30" t="s">
        <v>358</v>
      </c>
      <c r="C8" s="31" t="s">
        <v>350</v>
      </c>
      <c r="D8" s="32" t="s">
        <v>351</v>
      </c>
      <c r="E8" s="30" t="s">
        <v>536</v>
      </c>
      <c r="F8" s="30" t="s">
        <v>352</v>
      </c>
      <c r="G8" s="2" t="s">
        <v>353</v>
      </c>
      <c r="H8" s="3" t="s">
        <v>535</v>
      </c>
      <c r="I8" s="53" t="s">
        <v>722</v>
      </c>
      <c r="J8" s="33" t="s">
        <v>359</v>
      </c>
    </row>
    <row r="9" spans="1:10" ht="15.75" thickBot="1">
      <c r="A9" s="54">
        <v>1</v>
      </c>
      <c r="B9" s="55">
        <v>2</v>
      </c>
      <c r="C9" s="56">
        <v>3</v>
      </c>
      <c r="D9" s="57">
        <v>4</v>
      </c>
      <c r="E9" s="56">
        <v>5</v>
      </c>
      <c r="F9" s="55">
        <v>6</v>
      </c>
      <c r="G9" s="58">
        <v>7</v>
      </c>
      <c r="H9" s="56">
        <v>8</v>
      </c>
      <c r="I9" s="59">
        <v>9</v>
      </c>
      <c r="J9" s="60">
        <v>10</v>
      </c>
    </row>
    <row r="10" spans="1:10" ht="15.75" thickBot="1">
      <c r="A10" s="92">
        <v>1</v>
      </c>
      <c r="B10" s="107" t="s">
        <v>361</v>
      </c>
      <c r="C10" s="108">
        <v>15988410</v>
      </c>
      <c r="D10" s="108" t="s">
        <v>362</v>
      </c>
      <c r="E10" s="108">
        <v>284</v>
      </c>
      <c r="F10" s="108" t="s">
        <v>1098</v>
      </c>
      <c r="G10" s="109">
        <v>43333</v>
      </c>
      <c r="H10" s="108">
        <v>26794</v>
      </c>
      <c r="I10" s="110">
        <v>32.06</v>
      </c>
      <c r="J10" s="63"/>
    </row>
    <row r="11" spans="1:10" ht="15.75" thickBot="1">
      <c r="A11" s="92">
        <v>2</v>
      </c>
      <c r="B11" s="111" t="s">
        <v>361</v>
      </c>
      <c r="C11" s="112">
        <v>15988410</v>
      </c>
      <c r="D11" s="112" t="s">
        <v>362</v>
      </c>
      <c r="E11" s="112">
        <v>284</v>
      </c>
      <c r="F11" s="112" t="s">
        <v>1099</v>
      </c>
      <c r="G11" s="113">
        <v>43333</v>
      </c>
      <c r="H11" s="108">
        <v>26794</v>
      </c>
      <c r="I11" s="114">
        <v>57.8</v>
      </c>
      <c r="J11" s="36"/>
    </row>
    <row r="12" spans="1:10" ht="15.75" thickBot="1">
      <c r="A12" s="92">
        <v>3</v>
      </c>
      <c r="B12" s="111" t="s">
        <v>361</v>
      </c>
      <c r="C12" s="112">
        <v>15988410</v>
      </c>
      <c r="D12" s="112" t="s">
        <v>362</v>
      </c>
      <c r="E12" s="112">
        <v>284</v>
      </c>
      <c r="F12" s="112" t="s">
        <v>1100</v>
      </c>
      <c r="G12" s="113">
        <v>43333</v>
      </c>
      <c r="H12" s="108">
        <v>26794</v>
      </c>
      <c r="I12" s="73">
        <v>-58.17</v>
      </c>
      <c r="J12" s="36"/>
    </row>
    <row r="13" spans="1:10" ht="15.75" thickBot="1">
      <c r="A13" s="92">
        <v>4</v>
      </c>
      <c r="B13" s="111" t="s">
        <v>361</v>
      </c>
      <c r="C13" s="112">
        <v>15988410</v>
      </c>
      <c r="D13" s="112" t="s">
        <v>362</v>
      </c>
      <c r="E13" s="112">
        <v>284</v>
      </c>
      <c r="F13" s="112" t="s">
        <v>1101</v>
      </c>
      <c r="G13" s="113">
        <v>43333</v>
      </c>
      <c r="H13" s="108">
        <v>26794</v>
      </c>
      <c r="I13" s="114">
        <v>9619.68</v>
      </c>
      <c r="J13" s="36">
        <f>SUM(I10:I13)</f>
        <v>9651.37</v>
      </c>
    </row>
    <row r="14" spans="1:10" ht="15.75" thickBot="1">
      <c r="A14" s="92">
        <v>5</v>
      </c>
      <c r="B14" s="111" t="s">
        <v>363</v>
      </c>
      <c r="C14" s="112">
        <v>16653529</v>
      </c>
      <c r="D14" s="112" t="s">
        <v>364</v>
      </c>
      <c r="E14" s="112">
        <v>123</v>
      </c>
      <c r="F14" s="112" t="s">
        <v>1102</v>
      </c>
      <c r="G14" s="113">
        <v>43333</v>
      </c>
      <c r="H14" s="108">
        <v>26795</v>
      </c>
      <c r="I14" s="114">
        <v>56.24</v>
      </c>
      <c r="J14" s="36"/>
    </row>
    <row r="15" spans="1:10" ht="15.75" thickBot="1">
      <c r="A15" s="92">
        <v>6</v>
      </c>
      <c r="B15" s="111" t="s">
        <v>363</v>
      </c>
      <c r="C15" s="112">
        <v>16653529</v>
      </c>
      <c r="D15" s="112" t="s">
        <v>364</v>
      </c>
      <c r="E15" s="112">
        <v>123</v>
      </c>
      <c r="F15" s="112" t="s">
        <v>1103</v>
      </c>
      <c r="G15" s="113">
        <v>43333</v>
      </c>
      <c r="H15" s="108">
        <v>26795</v>
      </c>
      <c r="I15" s="114">
        <v>123.19</v>
      </c>
      <c r="J15" s="36"/>
    </row>
    <row r="16" spans="1:10" ht="15.75" thickBot="1">
      <c r="A16" s="92">
        <v>7</v>
      </c>
      <c r="B16" s="111" t="s">
        <v>363</v>
      </c>
      <c r="C16" s="112">
        <v>16653529</v>
      </c>
      <c r="D16" s="112" t="s">
        <v>364</v>
      </c>
      <c r="E16" s="112">
        <v>123</v>
      </c>
      <c r="F16" s="112" t="s">
        <v>1104</v>
      </c>
      <c r="G16" s="113">
        <v>43333</v>
      </c>
      <c r="H16" s="108">
        <v>26795</v>
      </c>
      <c r="I16" s="114">
        <v>14533.34</v>
      </c>
      <c r="J16" s="36">
        <f>SUM(I14:I16)</f>
        <v>14712.77</v>
      </c>
    </row>
    <row r="17" spans="1:10" ht="15.75" thickBot="1">
      <c r="A17" s="92">
        <v>8</v>
      </c>
      <c r="B17" s="111" t="s">
        <v>365</v>
      </c>
      <c r="C17" s="112">
        <v>13360290</v>
      </c>
      <c r="D17" s="112" t="s">
        <v>366</v>
      </c>
      <c r="E17" s="112">
        <v>170</v>
      </c>
      <c r="F17" s="112" t="s">
        <v>1105</v>
      </c>
      <c r="G17" s="113">
        <v>43333</v>
      </c>
      <c r="H17" s="112">
        <v>26796</v>
      </c>
      <c r="I17" s="114">
        <v>143.88</v>
      </c>
      <c r="J17" s="36"/>
    </row>
    <row r="18" spans="1:10" ht="15.75" thickBot="1">
      <c r="A18" s="92">
        <v>9</v>
      </c>
      <c r="B18" s="111" t="s">
        <v>365</v>
      </c>
      <c r="C18" s="112">
        <v>13360290</v>
      </c>
      <c r="D18" s="112" t="s">
        <v>366</v>
      </c>
      <c r="E18" s="112">
        <v>170</v>
      </c>
      <c r="F18" s="112" t="s">
        <v>1106</v>
      </c>
      <c r="G18" s="113">
        <v>43333</v>
      </c>
      <c r="H18" s="112">
        <v>26796</v>
      </c>
      <c r="I18" s="114">
        <v>358.84</v>
      </c>
      <c r="J18" s="36"/>
    </row>
    <row r="19" spans="1:10" ht="15.75" thickBot="1">
      <c r="A19" s="92">
        <v>10</v>
      </c>
      <c r="B19" s="111" t="s">
        <v>365</v>
      </c>
      <c r="C19" s="112">
        <v>13360290</v>
      </c>
      <c r="D19" s="112" t="s">
        <v>366</v>
      </c>
      <c r="E19" s="112">
        <v>170</v>
      </c>
      <c r="F19" s="112" t="s">
        <v>1107</v>
      </c>
      <c r="G19" s="113">
        <v>43333</v>
      </c>
      <c r="H19" s="112">
        <v>26796</v>
      </c>
      <c r="I19" s="114">
        <v>42569.97</v>
      </c>
      <c r="J19" s="36">
        <f>SUM(I17:I19)</f>
        <v>43072.69</v>
      </c>
    </row>
    <row r="20" spans="1:10" ht="15.75" thickBot="1">
      <c r="A20" s="92">
        <v>11</v>
      </c>
      <c r="B20" s="111" t="s">
        <v>367</v>
      </c>
      <c r="C20" s="112">
        <v>16763602</v>
      </c>
      <c r="D20" s="112" t="s">
        <v>368</v>
      </c>
      <c r="E20" s="112">
        <v>89</v>
      </c>
      <c r="F20" s="112" t="s">
        <v>1108</v>
      </c>
      <c r="G20" s="113">
        <v>43333</v>
      </c>
      <c r="H20" s="112">
        <v>26797</v>
      </c>
      <c r="I20" s="114">
        <v>81.44</v>
      </c>
      <c r="J20" s="36"/>
    </row>
    <row r="21" spans="1:10" ht="15.75" thickBot="1">
      <c r="A21" s="92">
        <v>12</v>
      </c>
      <c r="B21" s="111" t="s">
        <v>367</v>
      </c>
      <c r="C21" s="112">
        <v>16763602</v>
      </c>
      <c r="D21" s="112" t="s">
        <v>368</v>
      </c>
      <c r="E21" s="112">
        <v>89</v>
      </c>
      <c r="F21" s="112" t="s">
        <v>1109</v>
      </c>
      <c r="G21" s="113">
        <v>43333</v>
      </c>
      <c r="H21" s="112">
        <v>26797</v>
      </c>
      <c r="I21" s="114">
        <v>185.2</v>
      </c>
      <c r="J21" s="36"/>
    </row>
    <row r="22" spans="1:10" ht="15.75" thickBot="1">
      <c r="A22" s="92">
        <v>13</v>
      </c>
      <c r="B22" s="111" t="s">
        <v>367</v>
      </c>
      <c r="C22" s="112">
        <v>16763602</v>
      </c>
      <c r="D22" s="112" t="s">
        <v>368</v>
      </c>
      <c r="E22" s="112">
        <v>89</v>
      </c>
      <c r="F22" s="112" t="s">
        <v>1110</v>
      </c>
      <c r="G22" s="113">
        <v>43333</v>
      </c>
      <c r="H22" s="112">
        <v>26797</v>
      </c>
      <c r="I22" s="114">
        <v>25778.76</v>
      </c>
      <c r="J22" s="36">
        <f>SUM(I20:I22)</f>
        <v>26045.399999999998</v>
      </c>
    </row>
    <row r="23" spans="1:10" s="37" customFormat="1" ht="15.75" thickBot="1">
      <c r="A23" s="92">
        <v>14</v>
      </c>
      <c r="B23" s="111" t="s">
        <v>730</v>
      </c>
      <c r="C23" s="112">
        <v>34126764</v>
      </c>
      <c r="D23" s="112" t="s">
        <v>369</v>
      </c>
      <c r="E23" s="112">
        <v>280</v>
      </c>
      <c r="F23" s="112" t="s">
        <v>1111</v>
      </c>
      <c r="G23" s="113">
        <v>43333</v>
      </c>
      <c r="H23" s="112">
        <v>26798</v>
      </c>
      <c r="I23" s="114">
        <v>77.01</v>
      </c>
      <c r="J23" s="36"/>
    </row>
    <row r="24" spans="1:10" s="37" customFormat="1" ht="15.75" thickBot="1">
      <c r="A24" s="92">
        <v>15</v>
      </c>
      <c r="B24" s="111" t="s">
        <v>730</v>
      </c>
      <c r="C24" s="112">
        <v>34126764</v>
      </c>
      <c r="D24" s="112" t="s">
        <v>369</v>
      </c>
      <c r="E24" s="112">
        <v>280</v>
      </c>
      <c r="F24" s="112" t="s">
        <v>1112</v>
      </c>
      <c r="G24" s="113">
        <v>43333</v>
      </c>
      <c r="H24" s="112">
        <v>26798</v>
      </c>
      <c r="I24" s="114">
        <v>132.51</v>
      </c>
      <c r="J24" s="36"/>
    </row>
    <row r="25" spans="1:10" s="37" customFormat="1" ht="15.75" thickBot="1">
      <c r="A25" s="92">
        <v>16</v>
      </c>
      <c r="B25" s="111" t="s">
        <v>730</v>
      </c>
      <c r="C25" s="112">
        <v>34126764</v>
      </c>
      <c r="D25" s="112" t="s">
        <v>369</v>
      </c>
      <c r="E25" s="112">
        <v>280</v>
      </c>
      <c r="F25" s="112" t="s">
        <v>1113</v>
      </c>
      <c r="G25" s="113">
        <v>43333</v>
      </c>
      <c r="H25" s="112">
        <v>26798</v>
      </c>
      <c r="I25" s="114">
        <v>25444.61</v>
      </c>
      <c r="J25" s="36">
        <f>SUM(I23:I25)</f>
        <v>25654.13</v>
      </c>
    </row>
    <row r="26" spans="1:10" ht="15.75" thickBot="1">
      <c r="A26" s="92">
        <v>17</v>
      </c>
      <c r="B26" s="111" t="s">
        <v>370</v>
      </c>
      <c r="C26" s="112">
        <v>28146597</v>
      </c>
      <c r="D26" s="112" t="s">
        <v>371</v>
      </c>
      <c r="E26" s="112">
        <v>167</v>
      </c>
      <c r="F26" s="112" t="s">
        <v>1114</v>
      </c>
      <c r="G26" s="113">
        <v>43333</v>
      </c>
      <c r="H26" s="112">
        <v>26799</v>
      </c>
      <c r="I26" s="114">
        <v>81.52</v>
      </c>
      <c r="J26" s="36"/>
    </row>
    <row r="27" spans="1:10" ht="15.75" thickBot="1">
      <c r="A27" s="92">
        <v>18</v>
      </c>
      <c r="B27" s="111" t="s">
        <v>370</v>
      </c>
      <c r="C27" s="112">
        <v>28146597</v>
      </c>
      <c r="D27" s="112" t="s">
        <v>371</v>
      </c>
      <c r="E27" s="112">
        <v>167</v>
      </c>
      <c r="F27" s="112" t="s">
        <v>1115</v>
      </c>
      <c r="G27" s="113">
        <v>43333</v>
      </c>
      <c r="H27" s="112">
        <v>26799</v>
      </c>
      <c r="I27" s="114">
        <v>177.52</v>
      </c>
      <c r="J27" s="36"/>
    </row>
    <row r="28" spans="1:10" ht="15.75" thickBot="1">
      <c r="A28" s="92">
        <v>19</v>
      </c>
      <c r="B28" s="111" t="s">
        <v>370</v>
      </c>
      <c r="C28" s="112">
        <v>28146597</v>
      </c>
      <c r="D28" s="112" t="s">
        <v>371</v>
      </c>
      <c r="E28" s="112">
        <v>167</v>
      </c>
      <c r="F28" s="112" t="s">
        <v>1116</v>
      </c>
      <c r="G28" s="113">
        <v>43333</v>
      </c>
      <c r="H28" s="112">
        <v>26799</v>
      </c>
      <c r="I28" s="114">
        <v>-43.16</v>
      </c>
      <c r="J28" s="36"/>
    </row>
    <row r="29" spans="1:10" ht="15.75" thickBot="1">
      <c r="A29" s="92">
        <v>20</v>
      </c>
      <c r="B29" s="111" t="s">
        <v>370</v>
      </c>
      <c r="C29" s="112">
        <v>28146597</v>
      </c>
      <c r="D29" s="112" t="s">
        <v>371</v>
      </c>
      <c r="E29" s="112">
        <v>167</v>
      </c>
      <c r="F29" s="112" t="s">
        <v>1117</v>
      </c>
      <c r="G29" s="113">
        <v>43333</v>
      </c>
      <c r="H29" s="112">
        <v>26799</v>
      </c>
      <c r="I29" s="114">
        <v>18082.18</v>
      </c>
      <c r="J29" s="36">
        <f>SUM(I26:I29)</f>
        <v>18298.06</v>
      </c>
    </row>
    <row r="30" spans="1:10" ht="15.75" thickBot="1">
      <c r="A30" s="92">
        <v>21</v>
      </c>
      <c r="B30" s="111" t="s">
        <v>372</v>
      </c>
      <c r="C30" s="112">
        <v>28993508</v>
      </c>
      <c r="D30" s="112" t="s">
        <v>373</v>
      </c>
      <c r="E30" s="112">
        <v>176</v>
      </c>
      <c r="F30" s="112" t="s">
        <v>1118</v>
      </c>
      <c r="G30" s="113">
        <v>43333</v>
      </c>
      <c r="H30" s="112">
        <v>26800</v>
      </c>
      <c r="I30" s="114">
        <v>143.96</v>
      </c>
      <c r="J30" s="36"/>
    </row>
    <row r="31" spans="1:10" ht="15.75" thickBot="1">
      <c r="A31" s="92">
        <v>22</v>
      </c>
      <c r="B31" s="111" t="s">
        <v>372</v>
      </c>
      <c r="C31" s="112">
        <v>28993508</v>
      </c>
      <c r="D31" s="112" t="s">
        <v>373</v>
      </c>
      <c r="E31" s="112">
        <v>176</v>
      </c>
      <c r="F31" s="112" t="s">
        <v>1119</v>
      </c>
      <c r="G31" s="113">
        <v>43333</v>
      </c>
      <c r="H31" s="112">
        <v>26800</v>
      </c>
      <c r="I31" s="114">
        <v>53.94</v>
      </c>
      <c r="J31" s="36"/>
    </row>
    <row r="32" spans="1:10" ht="15.75" thickBot="1">
      <c r="A32" s="92">
        <v>23</v>
      </c>
      <c r="B32" s="111" t="s">
        <v>372</v>
      </c>
      <c r="C32" s="112">
        <v>28993508</v>
      </c>
      <c r="D32" s="112" t="s">
        <v>373</v>
      </c>
      <c r="E32" s="112">
        <v>176</v>
      </c>
      <c r="F32" s="112" t="s">
        <v>1120</v>
      </c>
      <c r="G32" s="113">
        <v>43333</v>
      </c>
      <c r="H32" s="112">
        <v>26800</v>
      </c>
      <c r="I32" s="114">
        <v>22008</v>
      </c>
      <c r="J32" s="36">
        <f>SUM(I30:I32)</f>
        <v>22205.9</v>
      </c>
    </row>
    <row r="33" spans="1:10" ht="15.75" thickBot="1">
      <c r="A33" s="92">
        <v>24</v>
      </c>
      <c r="B33" s="111" t="s">
        <v>544</v>
      </c>
      <c r="C33" s="112">
        <v>25616503</v>
      </c>
      <c r="D33" s="112" t="s">
        <v>374</v>
      </c>
      <c r="E33" s="112">
        <v>166</v>
      </c>
      <c r="F33" s="112" t="s">
        <v>1121</v>
      </c>
      <c r="G33" s="113">
        <v>43333</v>
      </c>
      <c r="H33" s="112">
        <v>26801</v>
      </c>
      <c r="I33" s="114">
        <v>131.84</v>
      </c>
      <c r="J33" s="36"/>
    </row>
    <row r="34" spans="1:10" ht="15.75" thickBot="1">
      <c r="A34" s="92">
        <v>25</v>
      </c>
      <c r="B34" s="111" t="s">
        <v>544</v>
      </c>
      <c r="C34" s="112">
        <v>25616503</v>
      </c>
      <c r="D34" s="112" t="s">
        <v>374</v>
      </c>
      <c r="E34" s="112">
        <v>166</v>
      </c>
      <c r="F34" s="112" t="s">
        <v>1102</v>
      </c>
      <c r="G34" s="113">
        <v>43333</v>
      </c>
      <c r="H34" s="112">
        <v>26801</v>
      </c>
      <c r="I34" s="114">
        <v>79.55</v>
      </c>
      <c r="J34" s="36"/>
    </row>
    <row r="35" spans="1:10" ht="15.75" thickBot="1">
      <c r="A35" s="92">
        <v>26</v>
      </c>
      <c r="B35" s="111" t="s">
        <v>544</v>
      </c>
      <c r="C35" s="112">
        <v>25616503</v>
      </c>
      <c r="D35" s="112" t="s">
        <v>374</v>
      </c>
      <c r="E35" s="112">
        <v>166</v>
      </c>
      <c r="F35" s="112" t="s">
        <v>1122</v>
      </c>
      <c r="G35" s="113">
        <v>43333</v>
      </c>
      <c r="H35" s="112">
        <v>26801</v>
      </c>
      <c r="I35" s="114">
        <v>20278.94</v>
      </c>
      <c r="J35" s="36">
        <f>SUM(I33:I35)</f>
        <v>20490.329999999998</v>
      </c>
    </row>
    <row r="36" spans="1:10" ht="15.75" thickBot="1">
      <c r="A36" s="92">
        <v>27</v>
      </c>
      <c r="B36" s="111" t="s">
        <v>731</v>
      </c>
      <c r="C36" s="112">
        <v>29368206</v>
      </c>
      <c r="D36" s="112" t="s">
        <v>375</v>
      </c>
      <c r="E36" s="112">
        <v>285</v>
      </c>
      <c r="F36" s="112" t="s">
        <v>1123</v>
      </c>
      <c r="G36" s="113">
        <v>43333</v>
      </c>
      <c r="H36" s="112">
        <v>26802</v>
      </c>
      <c r="I36" s="114">
        <v>63.4</v>
      </c>
      <c r="J36" s="36"/>
    </row>
    <row r="37" spans="1:10" ht="15.75" thickBot="1">
      <c r="A37" s="92">
        <v>28</v>
      </c>
      <c r="B37" s="111" t="s">
        <v>731</v>
      </c>
      <c r="C37" s="112">
        <v>29368206</v>
      </c>
      <c r="D37" s="112" t="s">
        <v>375</v>
      </c>
      <c r="E37" s="112">
        <v>285</v>
      </c>
      <c r="F37" s="112" t="s">
        <v>1124</v>
      </c>
      <c r="G37" s="113">
        <v>43333</v>
      </c>
      <c r="H37" s="112">
        <v>26802</v>
      </c>
      <c r="I37" s="114">
        <v>149.66</v>
      </c>
      <c r="J37" s="36"/>
    </row>
    <row r="38" spans="1:10" ht="15.75" thickBot="1">
      <c r="A38" s="92">
        <v>29</v>
      </c>
      <c r="B38" s="111" t="s">
        <v>731</v>
      </c>
      <c r="C38" s="112">
        <v>29368206</v>
      </c>
      <c r="D38" s="112" t="s">
        <v>375</v>
      </c>
      <c r="E38" s="112">
        <v>285</v>
      </c>
      <c r="F38" s="112" t="s">
        <v>1125</v>
      </c>
      <c r="G38" s="113">
        <v>43333</v>
      </c>
      <c r="H38" s="112">
        <v>26802</v>
      </c>
      <c r="I38" s="114">
        <v>17259.65</v>
      </c>
      <c r="J38" s="36">
        <f>SUM(I36:I38)</f>
        <v>17472.710000000003</v>
      </c>
    </row>
    <row r="39" spans="1:10" ht="15.75" thickBot="1">
      <c r="A39" s="92">
        <v>30</v>
      </c>
      <c r="B39" s="111" t="s">
        <v>732</v>
      </c>
      <c r="C39" s="112">
        <v>34163720</v>
      </c>
      <c r="D39" s="112" t="s">
        <v>376</v>
      </c>
      <c r="E39" s="112">
        <v>299</v>
      </c>
      <c r="F39" s="112" t="s">
        <v>1116</v>
      </c>
      <c r="G39" s="113">
        <v>43333</v>
      </c>
      <c r="H39" s="112">
        <v>26803</v>
      </c>
      <c r="I39" s="114">
        <v>47.83</v>
      </c>
      <c r="J39" s="36"/>
    </row>
    <row r="40" spans="1:10" ht="15.75" thickBot="1">
      <c r="A40" s="92">
        <v>31</v>
      </c>
      <c r="B40" s="111" t="s">
        <v>732</v>
      </c>
      <c r="C40" s="112">
        <v>34163720</v>
      </c>
      <c r="D40" s="112" t="s">
        <v>376</v>
      </c>
      <c r="E40" s="112">
        <v>299</v>
      </c>
      <c r="F40" s="112" t="s">
        <v>1115</v>
      </c>
      <c r="G40" s="113">
        <v>43333</v>
      </c>
      <c r="H40" s="112">
        <v>26803</v>
      </c>
      <c r="I40" s="114">
        <v>25.39</v>
      </c>
      <c r="J40" s="36"/>
    </row>
    <row r="41" spans="1:10" ht="15.75" thickBot="1">
      <c r="A41" s="92">
        <v>32</v>
      </c>
      <c r="B41" s="111" t="s">
        <v>732</v>
      </c>
      <c r="C41" s="112">
        <v>34163720</v>
      </c>
      <c r="D41" s="112" t="s">
        <v>376</v>
      </c>
      <c r="E41" s="112">
        <v>299</v>
      </c>
      <c r="F41" s="112" t="s">
        <v>1126</v>
      </c>
      <c r="G41" s="113">
        <v>43333</v>
      </c>
      <c r="H41" s="112">
        <v>26803</v>
      </c>
      <c r="I41" s="114">
        <v>6415.64</v>
      </c>
      <c r="J41" s="36">
        <f>SUM(I39:I41)</f>
        <v>6488.860000000001</v>
      </c>
    </row>
    <row r="42" spans="1:10" ht="15.75" thickBot="1">
      <c r="A42" s="92">
        <v>33</v>
      </c>
      <c r="B42" s="111" t="s">
        <v>733</v>
      </c>
      <c r="C42" s="112">
        <v>26710680</v>
      </c>
      <c r="D42" s="112" t="s">
        <v>377</v>
      </c>
      <c r="E42" s="112">
        <v>132</v>
      </c>
      <c r="F42" s="112" t="s">
        <v>1114</v>
      </c>
      <c r="G42" s="113">
        <v>43333</v>
      </c>
      <c r="H42" s="112">
        <v>26804</v>
      </c>
      <c r="I42" s="114">
        <v>65.62</v>
      </c>
      <c r="J42" s="36"/>
    </row>
    <row r="43" spans="1:10" ht="15" customHeight="1" thickBot="1">
      <c r="A43" s="92">
        <v>34</v>
      </c>
      <c r="B43" s="111" t="s">
        <v>733</v>
      </c>
      <c r="C43" s="112">
        <v>26710680</v>
      </c>
      <c r="D43" s="112" t="s">
        <v>377</v>
      </c>
      <c r="E43" s="112">
        <v>132</v>
      </c>
      <c r="F43" s="112" t="s">
        <v>1115</v>
      </c>
      <c r="G43" s="113">
        <v>43333</v>
      </c>
      <c r="H43" s="112">
        <v>26804</v>
      </c>
      <c r="I43" s="114">
        <v>155.95</v>
      </c>
      <c r="J43" s="36"/>
    </row>
    <row r="44" spans="1:10" ht="15" customHeight="1" thickBot="1">
      <c r="A44" s="92">
        <v>35</v>
      </c>
      <c r="B44" s="111" t="s">
        <v>733</v>
      </c>
      <c r="C44" s="112">
        <v>26710680</v>
      </c>
      <c r="D44" s="112" t="s">
        <v>377</v>
      </c>
      <c r="E44" s="112">
        <v>132</v>
      </c>
      <c r="F44" s="112" t="s">
        <v>1116</v>
      </c>
      <c r="G44" s="113">
        <v>43333</v>
      </c>
      <c r="H44" s="112">
        <v>26804</v>
      </c>
      <c r="I44" s="114">
        <v>-76.88</v>
      </c>
      <c r="J44" s="36"/>
    </row>
    <row r="45" spans="1:10" ht="15.75" thickBot="1">
      <c r="A45" s="92">
        <v>36</v>
      </c>
      <c r="B45" s="111" t="s">
        <v>733</v>
      </c>
      <c r="C45" s="112">
        <v>26710680</v>
      </c>
      <c r="D45" s="112" t="s">
        <v>377</v>
      </c>
      <c r="E45" s="112">
        <v>132</v>
      </c>
      <c r="F45" s="112" t="s">
        <v>1117</v>
      </c>
      <c r="G45" s="113">
        <v>43333</v>
      </c>
      <c r="H45" s="112">
        <v>26804</v>
      </c>
      <c r="I45" s="114">
        <v>18582.14</v>
      </c>
      <c r="J45" s="36">
        <f>SUM(I42:I45)</f>
        <v>18726.829999999998</v>
      </c>
    </row>
    <row r="46" spans="1:10" ht="15.75" thickBot="1">
      <c r="A46" s="92">
        <v>37</v>
      </c>
      <c r="B46" s="111" t="s">
        <v>734</v>
      </c>
      <c r="C46" s="112">
        <v>28501133</v>
      </c>
      <c r="D46" s="112" t="s">
        <v>378</v>
      </c>
      <c r="E46" s="112">
        <v>283</v>
      </c>
      <c r="F46" s="112" t="s">
        <v>1127</v>
      </c>
      <c r="G46" s="113">
        <v>43333</v>
      </c>
      <c r="H46" s="112">
        <v>26805</v>
      </c>
      <c r="I46" s="114">
        <v>123.81</v>
      </c>
      <c r="J46" s="36"/>
    </row>
    <row r="47" spans="1:10" ht="15.75" thickBot="1">
      <c r="A47" s="92">
        <v>38</v>
      </c>
      <c r="B47" s="111" t="s">
        <v>734</v>
      </c>
      <c r="C47" s="112">
        <v>28501133</v>
      </c>
      <c r="D47" s="112" t="s">
        <v>378</v>
      </c>
      <c r="E47" s="112">
        <v>283</v>
      </c>
      <c r="F47" s="112" t="s">
        <v>1128</v>
      </c>
      <c r="G47" s="113">
        <v>43333</v>
      </c>
      <c r="H47" s="112">
        <v>26805</v>
      </c>
      <c r="I47" s="114">
        <v>55.36</v>
      </c>
      <c r="J47" s="36"/>
    </row>
    <row r="48" spans="1:10" ht="15.75" thickBot="1">
      <c r="A48" s="92">
        <v>39</v>
      </c>
      <c r="B48" s="111" t="s">
        <v>734</v>
      </c>
      <c r="C48" s="112">
        <v>28501133</v>
      </c>
      <c r="D48" s="112" t="s">
        <v>378</v>
      </c>
      <c r="E48" s="112">
        <v>283</v>
      </c>
      <c r="F48" s="112" t="s">
        <v>1129</v>
      </c>
      <c r="G48" s="113">
        <v>43333</v>
      </c>
      <c r="H48" s="112">
        <v>26805</v>
      </c>
      <c r="I48" s="114">
        <v>16960.72</v>
      </c>
      <c r="J48" s="36">
        <f>SUM(I46:I48)</f>
        <v>17139.89</v>
      </c>
    </row>
    <row r="49" spans="1:10" ht="15.75" thickBot="1">
      <c r="A49" s="92">
        <v>40</v>
      </c>
      <c r="B49" s="111" t="s">
        <v>735</v>
      </c>
      <c r="C49" s="112">
        <v>33101451</v>
      </c>
      <c r="D49" s="112" t="s">
        <v>379</v>
      </c>
      <c r="E49" s="112">
        <v>245</v>
      </c>
      <c r="F49" s="112" t="s">
        <v>1130</v>
      </c>
      <c r="G49" s="113">
        <v>43333</v>
      </c>
      <c r="H49" s="112">
        <v>26806</v>
      </c>
      <c r="I49" s="114">
        <v>58.6</v>
      </c>
      <c r="J49" s="36"/>
    </row>
    <row r="50" spans="1:10" ht="15.75" thickBot="1">
      <c r="A50" s="92">
        <v>41</v>
      </c>
      <c r="B50" s="111" t="s">
        <v>735</v>
      </c>
      <c r="C50" s="112">
        <v>33101451</v>
      </c>
      <c r="D50" s="112" t="s">
        <v>379</v>
      </c>
      <c r="E50" s="112">
        <v>245</v>
      </c>
      <c r="F50" s="112" t="s">
        <v>1131</v>
      </c>
      <c r="G50" s="113">
        <v>43333</v>
      </c>
      <c r="H50" s="112">
        <v>26806</v>
      </c>
      <c r="I50" s="114">
        <v>32.04</v>
      </c>
      <c r="J50" s="36"/>
    </row>
    <row r="51" spans="1:10" ht="15.75" thickBot="1">
      <c r="A51" s="92">
        <v>42</v>
      </c>
      <c r="B51" s="111" t="s">
        <v>735</v>
      </c>
      <c r="C51" s="112">
        <v>33101451</v>
      </c>
      <c r="D51" s="112" t="s">
        <v>379</v>
      </c>
      <c r="E51" s="112">
        <v>245</v>
      </c>
      <c r="F51" s="112" t="s">
        <v>1132</v>
      </c>
      <c r="G51" s="113">
        <v>43333</v>
      </c>
      <c r="H51" s="112">
        <v>26806</v>
      </c>
      <c r="I51" s="114">
        <v>7808.64</v>
      </c>
      <c r="J51" s="36">
        <f>SUM(I49:I51)</f>
        <v>7899.280000000001</v>
      </c>
    </row>
    <row r="52" spans="1:10" ht="15.75" thickBot="1">
      <c r="A52" s="92">
        <v>43</v>
      </c>
      <c r="B52" s="111" t="s">
        <v>736</v>
      </c>
      <c r="C52" s="112">
        <v>34048747</v>
      </c>
      <c r="D52" s="112" t="s">
        <v>380</v>
      </c>
      <c r="E52" s="112">
        <v>282</v>
      </c>
      <c r="F52" s="112" t="s">
        <v>1133</v>
      </c>
      <c r="G52" s="113">
        <v>43333</v>
      </c>
      <c r="H52" s="112">
        <v>26807</v>
      </c>
      <c r="I52" s="114">
        <v>63.84</v>
      </c>
      <c r="J52" s="36"/>
    </row>
    <row r="53" spans="1:10" ht="15.75" thickBot="1">
      <c r="A53" s="92">
        <v>44</v>
      </c>
      <c r="B53" s="111" t="s">
        <v>736</v>
      </c>
      <c r="C53" s="112">
        <v>34048747</v>
      </c>
      <c r="D53" s="112" t="s">
        <v>380</v>
      </c>
      <c r="E53" s="112">
        <v>282</v>
      </c>
      <c r="F53" s="112" t="s">
        <v>1134</v>
      </c>
      <c r="G53" s="113">
        <v>43333</v>
      </c>
      <c r="H53" s="112">
        <v>26807</v>
      </c>
      <c r="I53" s="114">
        <v>141.74</v>
      </c>
      <c r="J53" s="36"/>
    </row>
    <row r="54" spans="1:10" ht="15.75" thickBot="1">
      <c r="A54" s="92">
        <v>45</v>
      </c>
      <c r="B54" s="111" t="s">
        <v>736</v>
      </c>
      <c r="C54" s="112">
        <v>34048747</v>
      </c>
      <c r="D54" s="112" t="s">
        <v>380</v>
      </c>
      <c r="E54" s="112">
        <v>282</v>
      </c>
      <c r="F54" s="112" t="s">
        <v>1135</v>
      </c>
      <c r="G54" s="113">
        <v>43333</v>
      </c>
      <c r="H54" s="112">
        <v>26807</v>
      </c>
      <c r="I54" s="114">
        <v>16103.36</v>
      </c>
      <c r="J54" s="36">
        <f>SUM(I52:I54)</f>
        <v>16308.94</v>
      </c>
    </row>
    <row r="55" spans="1:10" ht="15.75" thickBot="1">
      <c r="A55" s="92">
        <v>46</v>
      </c>
      <c r="B55" s="111" t="s">
        <v>737</v>
      </c>
      <c r="C55" s="112">
        <v>20716854</v>
      </c>
      <c r="D55" s="112" t="s">
        <v>381</v>
      </c>
      <c r="E55" s="112">
        <v>289</v>
      </c>
      <c r="F55" s="112" t="s">
        <v>1124</v>
      </c>
      <c r="G55" s="113">
        <v>43333</v>
      </c>
      <c r="H55" s="112">
        <v>26808</v>
      </c>
      <c r="I55" s="114">
        <v>108.97</v>
      </c>
      <c r="J55" s="36"/>
    </row>
    <row r="56" spans="1:10" ht="15.75" thickBot="1">
      <c r="A56" s="92">
        <v>47</v>
      </c>
      <c r="B56" s="111" t="s">
        <v>737</v>
      </c>
      <c r="C56" s="112">
        <v>20716854</v>
      </c>
      <c r="D56" s="112" t="s">
        <v>381</v>
      </c>
      <c r="E56" s="112">
        <v>289</v>
      </c>
      <c r="F56" s="112" t="s">
        <v>1127</v>
      </c>
      <c r="G56" s="113">
        <v>43333</v>
      </c>
      <c r="H56" s="112">
        <v>26808</v>
      </c>
      <c r="I56" s="114">
        <v>193.84</v>
      </c>
      <c r="J56" s="36"/>
    </row>
    <row r="57" spans="1:10" ht="15.75" thickBot="1">
      <c r="A57" s="92">
        <v>48</v>
      </c>
      <c r="B57" s="111" t="s">
        <v>737</v>
      </c>
      <c r="C57" s="112">
        <v>20716854</v>
      </c>
      <c r="D57" s="112" t="s">
        <v>381</v>
      </c>
      <c r="E57" s="112">
        <v>289</v>
      </c>
      <c r="F57" s="112" t="s">
        <v>1136</v>
      </c>
      <c r="G57" s="113">
        <v>43333</v>
      </c>
      <c r="H57" s="112">
        <v>26808</v>
      </c>
      <c r="I57" s="114">
        <v>33295.05</v>
      </c>
      <c r="J57" s="36">
        <f>SUM(I55:I57)</f>
        <v>33597.86</v>
      </c>
    </row>
    <row r="58" spans="1:10" s="37" customFormat="1" ht="15.75" thickBot="1">
      <c r="A58" s="92">
        <v>49</v>
      </c>
      <c r="B58" s="94" t="s">
        <v>382</v>
      </c>
      <c r="C58" s="77">
        <v>16286155</v>
      </c>
      <c r="D58" s="77" t="s">
        <v>1081</v>
      </c>
      <c r="E58" s="77">
        <v>319</v>
      </c>
      <c r="F58" s="77" t="s">
        <v>1137</v>
      </c>
      <c r="G58" s="78">
        <v>43333</v>
      </c>
      <c r="H58" s="77">
        <v>26809</v>
      </c>
      <c r="I58" s="79">
        <v>74.81</v>
      </c>
      <c r="J58" s="36"/>
    </row>
    <row r="59" spans="1:10" s="37" customFormat="1" ht="15.75" thickBot="1">
      <c r="A59" s="92">
        <v>50</v>
      </c>
      <c r="B59" s="94" t="s">
        <v>382</v>
      </c>
      <c r="C59" s="77">
        <v>16286155</v>
      </c>
      <c r="D59" s="77" t="s">
        <v>1081</v>
      </c>
      <c r="E59" s="77">
        <v>319</v>
      </c>
      <c r="F59" s="77" t="s">
        <v>1138</v>
      </c>
      <c r="G59" s="78">
        <v>43333</v>
      </c>
      <c r="H59" s="77">
        <v>26809</v>
      </c>
      <c r="I59" s="79">
        <v>5430.6</v>
      </c>
      <c r="J59" s="36">
        <f>I58+I59</f>
        <v>5505.410000000001</v>
      </c>
    </row>
    <row r="60" spans="1:10" ht="15.75" thickBot="1">
      <c r="A60" s="92">
        <v>51</v>
      </c>
      <c r="B60" s="94" t="s">
        <v>382</v>
      </c>
      <c r="C60" s="77">
        <v>16286155</v>
      </c>
      <c r="D60" s="77" t="s">
        <v>1081</v>
      </c>
      <c r="E60" s="77">
        <v>319</v>
      </c>
      <c r="F60" s="77" t="s">
        <v>1139</v>
      </c>
      <c r="G60" s="78">
        <v>43333</v>
      </c>
      <c r="H60" s="77">
        <v>26810</v>
      </c>
      <c r="I60" s="79">
        <v>30.15</v>
      </c>
      <c r="J60" s="36">
        <v>30.15</v>
      </c>
    </row>
    <row r="61" spans="1:10" ht="15.75" thickBot="1">
      <c r="A61" s="92">
        <v>52</v>
      </c>
      <c r="B61" s="94" t="s">
        <v>383</v>
      </c>
      <c r="C61" s="77">
        <v>22642060</v>
      </c>
      <c r="D61" s="80" t="s">
        <v>723</v>
      </c>
      <c r="E61" s="77">
        <v>324</v>
      </c>
      <c r="F61" s="77" t="s">
        <v>1140</v>
      </c>
      <c r="G61" s="78">
        <v>43333</v>
      </c>
      <c r="H61" s="77">
        <v>26811</v>
      </c>
      <c r="I61" s="79">
        <v>21.57</v>
      </c>
      <c r="J61" s="36"/>
    </row>
    <row r="62" spans="1:10" ht="15.75" thickBot="1">
      <c r="A62" s="92">
        <v>53</v>
      </c>
      <c r="B62" s="111" t="s">
        <v>383</v>
      </c>
      <c r="C62" s="112">
        <v>22642060</v>
      </c>
      <c r="D62" s="115" t="s">
        <v>723</v>
      </c>
      <c r="E62" s="112">
        <v>324</v>
      </c>
      <c r="F62" s="112" t="s">
        <v>1141</v>
      </c>
      <c r="G62" s="113">
        <v>43333</v>
      </c>
      <c r="H62" s="112">
        <v>26811</v>
      </c>
      <c r="I62" s="114">
        <v>43.63</v>
      </c>
      <c r="J62" s="36"/>
    </row>
    <row r="63" spans="1:10" ht="15.75" thickBot="1">
      <c r="A63" s="92">
        <v>54</v>
      </c>
      <c r="B63" s="111" t="s">
        <v>383</v>
      </c>
      <c r="C63" s="112">
        <v>22642060</v>
      </c>
      <c r="D63" s="115" t="s">
        <v>723</v>
      </c>
      <c r="E63" s="112">
        <v>324</v>
      </c>
      <c r="F63" s="112" t="s">
        <v>1142</v>
      </c>
      <c r="G63" s="113">
        <v>43333</v>
      </c>
      <c r="H63" s="112">
        <v>26811</v>
      </c>
      <c r="I63" s="114">
        <v>5988.64</v>
      </c>
      <c r="J63" s="36">
        <f>SUM(I61:I63)</f>
        <v>6053.84</v>
      </c>
    </row>
    <row r="64" spans="1:10" ht="15.75" thickBot="1">
      <c r="A64" s="92">
        <v>55</v>
      </c>
      <c r="B64" s="111" t="s">
        <v>515</v>
      </c>
      <c r="C64" s="112">
        <v>23666661</v>
      </c>
      <c r="D64" s="112" t="s">
        <v>516</v>
      </c>
      <c r="E64" s="112">
        <v>194</v>
      </c>
      <c r="F64" s="112" t="s">
        <v>1143</v>
      </c>
      <c r="G64" s="113">
        <v>43333</v>
      </c>
      <c r="H64" s="112">
        <v>26812</v>
      </c>
      <c r="I64" s="114">
        <v>184.71</v>
      </c>
      <c r="J64" s="36"/>
    </row>
    <row r="65" spans="1:10" ht="15.75" thickBot="1">
      <c r="A65" s="92">
        <v>56</v>
      </c>
      <c r="B65" s="111" t="s">
        <v>515</v>
      </c>
      <c r="C65" s="112">
        <v>23666661</v>
      </c>
      <c r="D65" s="112" t="s">
        <v>516</v>
      </c>
      <c r="E65" s="112">
        <v>194</v>
      </c>
      <c r="F65" s="112" t="s">
        <v>1144</v>
      </c>
      <c r="G65" s="113">
        <v>43333</v>
      </c>
      <c r="H65" s="112">
        <v>26812</v>
      </c>
      <c r="I65" s="114">
        <v>500.14</v>
      </c>
      <c r="J65" s="36"/>
    </row>
    <row r="66" spans="1:10" ht="15.75" thickBot="1">
      <c r="A66" s="92">
        <v>57</v>
      </c>
      <c r="B66" s="111" t="s">
        <v>515</v>
      </c>
      <c r="C66" s="112">
        <v>23666661</v>
      </c>
      <c r="D66" s="112" t="s">
        <v>516</v>
      </c>
      <c r="E66" s="112">
        <v>194</v>
      </c>
      <c r="F66" s="112" t="s">
        <v>1145</v>
      </c>
      <c r="G66" s="113">
        <v>43333</v>
      </c>
      <c r="H66" s="112">
        <v>26812</v>
      </c>
      <c r="I66" s="114">
        <v>-92.17</v>
      </c>
      <c r="J66" s="36"/>
    </row>
    <row r="67" spans="1:10" ht="15.75" thickBot="1">
      <c r="A67" s="92">
        <v>58</v>
      </c>
      <c r="B67" s="111" t="s">
        <v>515</v>
      </c>
      <c r="C67" s="112">
        <v>23666661</v>
      </c>
      <c r="D67" s="112" t="s">
        <v>516</v>
      </c>
      <c r="E67" s="112">
        <v>194</v>
      </c>
      <c r="F67" s="112" t="s">
        <v>1146</v>
      </c>
      <c r="G67" s="113">
        <v>43333</v>
      </c>
      <c r="H67" s="112">
        <v>26812</v>
      </c>
      <c r="I67" s="114">
        <v>60935.98</v>
      </c>
      <c r="J67" s="36">
        <f>SUM(I64:I67)</f>
        <v>61528.66</v>
      </c>
    </row>
    <row r="68" spans="1:10" ht="15.75" thickBot="1">
      <c r="A68" s="92">
        <v>59</v>
      </c>
      <c r="B68" s="111" t="s">
        <v>384</v>
      </c>
      <c r="C68" s="112">
        <v>27712744</v>
      </c>
      <c r="D68" s="112" t="s">
        <v>385</v>
      </c>
      <c r="E68" s="112">
        <v>238</v>
      </c>
      <c r="F68" s="112" t="s">
        <v>1147</v>
      </c>
      <c r="G68" s="113">
        <v>43333</v>
      </c>
      <c r="H68" s="112">
        <v>26813</v>
      </c>
      <c r="I68" s="114">
        <v>206.54</v>
      </c>
      <c r="J68" s="36"/>
    </row>
    <row r="69" spans="1:10" ht="15.75" thickBot="1">
      <c r="A69" s="92">
        <v>60</v>
      </c>
      <c r="B69" s="111" t="s">
        <v>384</v>
      </c>
      <c r="C69" s="112">
        <v>27712744</v>
      </c>
      <c r="D69" s="112" t="s">
        <v>385</v>
      </c>
      <c r="E69" s="112">
        <v>238</v>
      </c>
      <c r="F69" s="112" t="s">
        <v>1148</v>
      </c>
      <c r="G69" s="113">
        <v>43333</v>
      </c>
      <c r="H69" s="112">
        <v>26813</v>
      </c>
      <c r="I69" s="114">
        <v>409.06</v>
      </c>
      <c r="J69" s="36"/>
    </row>
    <row r="70" spans="1:10" ht="15.75" thickBot="1">
      <c r="A70" s="92">
        <v>61</v>
      </c>
      <c r="B70" s="111" t="s">
        <v>384</v>
      </c>
      <c r="C70" s="112">
        <v>27712744</v>
      </c>
      <c r="D70" s="112" t="s">
        <v>385</v>
      </c>
      <c r="E70" s="112">
        <v>238</v>
      </c>
      <c r="F70" s="112" t="s">
        <v>1149</v>
      </c>
      <c r="G70" s="113">
        <v>43333</v>
      </c>
      <c r="H70" s="112">
        <v>26813</v>
      </c>
      <c r="I70" s="114">
        <v>62132.56</v>
      </c>
      <c r="J70" s="36">
        <f>SUM(I68:I70)</f>
        <v>62748.159999999996</v>
      </c>
    </row>
    <row r="71" spans="1:10" ht="15.75" thickBot="1">
      <c r="A71" s="92">
        <v>62</v>
      </c>
      <c r="B71" s="111" t="s">
        <v>386</v>
      </c>
      <c r="C71" s="112">
        <v>27280905</v>
      </c>
      <c r="D71" s="112" t="s">
        <v>387</v>
      </c>
      <c r="E71" s="112">
        <v>240</v>
      </c>
      <c r="F71" s="112" t="s">
        <v>1150</v>
      </c>
      <c r="G71" s="113">
        <v>43333</v>
      </c>
      <c r="H71" s="112">
        <v>26814</v>
      </c>
      <c r="I71" s="114">
        <v>19951.96</v>
      </c>
      <c r="J71" s="36"/>
    </row>
    <row r="72" spans="1:10" ht="15.75" thickBot="1">
      <c r="A72" s="92">
        <v>63</v>
      </c>
      <c r="B72" s="111" t="s">
        <v>386</v>
      </c>
      <c r="C72" s="112">
        <v>27280905</v>
      </c>
      <c r="D72" s="112" t="s">
        <v>387</v>
      </c>
      <c r="E72" s="112">
        <v>240</v>
      </c>
      <c r="F72" s="112" t="s">
        <v>1151</v>
      </c>
      <c r="G72" s="113">
        <v>43333</v>
      </c>
      <c r="H72" s="112">
        <v>26814</v>
      </c>
      <c r="I72" s="114">
        <v>281.21</v>
      </c>
      <c r="J72" s="36"/>
    </row>
    <row r="73" spans="1:10" ht="15.75" thickBot="1">
      <c r="A73" s="92">
        <v>64</v>
      </c>
      <c r="B73" s="111" t="s">
        <v>386</v>
      </c>
      <c r="C73" s="112">
        <v>27280905</v>
      </c>
      <c r="D73" s="112" t="s">
        <v>387</v>
      </c>
      <c r="E73" s="112">
        <v>240</v>
      </c>
      <c r="F73" s="112" t="s">
        <v>1152</v>
      </c>
      <c r="G73" s="113">
        <v>43333</v>
      </c>
      <c r="H73" s="112">
        <v>26814</v>
      </c>
      <c r="I73" s="114">
        <v>812.5</v>
      </c>
      <c r="J73" s="36"/>
    </row>
    <row r="74" spans="1:10" ht="15.75" thickBot="1">
      <c r="A74" s="92">
        <v>65</v>
      </c>
      <c r="B74" s="111" t="s">
        <v>386</v>
      </c>
      <c r="C74" s="112">
        <v>27280905</v>
      </c>
      <c r="D74" s="112" t="s">
        <v>387</v>
      </c>
      <c r="E74" s="112">
        <v>240</v>
      </c>
      <c r="F74" s="112" t="s">
        <v>1153</v>
      </c>
      <c r="G74" s="113">
        <v>43333</v>
      </c>
      <c r="H74" s="112">
        <v>26814</v>
      </c>
      <c r="I74" s="114">
        <v>132049.82</v>
      </c>
      <c r="J74" s="36">
        <f>SUM(I71:I74)</f>
        <v>153095.49</v>
      </c>
    </row>
    <row r="75" spans="1:10" ht="15.75" thickBot="1">
      <c r="A75" s="92">
        <v>66</v>
      </c>
      <c r="B75" s="111" t="s">
        <v>388</v>
      </c>
      <c r="C75" s="112">
        <v>35643440</v>
      </c>
      <c r="D75" s="112" t="s">
        <v>389</v>
      </c>
      <c r="E75" s="112">
        <v>330</v>
      </c>
      <c r="F75" s="112" t="s">
        <v>1124</v>
      </c>
      <c r="G75" s="113">
        <v>43333</v>
      </c>
      <c r="H75" s="112">
        <v>26815</v>
      </c>
      <c r="I75" s="114">
        <v>26.52</v>
      </c>
      <c r="J75" s="36"/>
    </row>
    <row r="76" spans="1:10" ht="15.75" thickBot="1">
      <c r="A76" s="92">
        <v>67</v>
      </c>
      <c r="B76" s="111" t="s">
        <v>388</v>
      </c>
      <c r="C76" s="112">
        <v>35643440</v>
      </c>
      <c r="D76" s="112" t="s">
        <v>389</v>
      </c>
      <c r="E76" s="112">
        <v>330</v>
      </c>
      <c r="F76" s="112" t="s">
        <v>1128</v>
      </c>
      <c r="G76" s="113">
        <v>43333</v>
      </c>
      <c r="H76" s="112">
        <v>26815</v>
      </c>
      <c r="I76" s="114">
        <v>91.36</v>
      </c>
      <c r="J76" s="36"/>
    </row>
    <row r="77" spans="1:10" ht="15.75" thickBot="1">
      <c r="A77" s="92">
        <v>68</v>
      </c>
      <c r="B77" s="111" t="s">
        <v>388</v>
      </c>
      <c r="C77" s="112">
        <v>35643440</v>
      </c>
      <c r="D77" s="112" t="s">
        <v>389</v>
      </c>
      <c r="E77" s="112">
        <v>330</v>
      </c>
      <c r="F77" s="112" t="s">
        <v>1127</v>
      </c>
      <c r="G77" s="113">
        <v>43333</v>
      </c>
      <c r="H77" s="112">
        <v>26815</v>
      </c>
      <c r="I77" s="114">
        <v>-30.35</v>
      </c>
      <c r="J77" s="36"/>
    </row>
    <row r="78" spans="1:10" ht="15.75" thickBot="1">
      <c r="A78" s="92">
        <v>69</v>
      </c>
      <c r="B78" s="111" t="s">
        <v>388</v>
      </c>
      <c r="C78" s="112">
        <v>35643440</v>
      </c>
      <c r="D78" s="112" t="s">
        <v>389</v>
      </c>
      <c r="E78" s="112">
        <v>330</v>
      </c>
      <c r="F78" s="112" t="s">
        <v>1154</v>
      </c>
      <c r="G78" s="113">
        <v>43333</v>
      </c>
      <c r="H78" s="112">
        <v>26815</v>
      </c>
      <c r="I78" s="114">
        <v>15053.92</v>
      </c>
      <c r="J78" s="36">
        <f>SUM(I75:I78)</f>
        <v>15141.45</v>
      </c>
    </row>
    <row r="79" spans="1:10" ht="15.75" thickBot="1">
      <c r="A79" s="92">
        <v>70</v>
      </c>
      <c r="B79" s="111" t="s">
        <v>708</v>
      </c>
      <c r="C79" s="112">
        <v>28832676</v>
      </c>
      <c r="D79" s="112" t="s">
        <v>709</v>
      </c>
      <c r="E79" s="112">
        <v>348</v>
      </c>
      <c r="F79" s="112" t="s">
        <v>1155</v>
      </c>
      <c r="G79" s="113">
        <v>43333</v>
      </c>
      <c r="H79" s="112">
        <v>26816</v>
      </c>
      <c r="I79" s="114">
        <v>49.8</v>
      </c>
      <c r="J79" s="36"/>
    </row>
    <row r="80" spans="1:10" ht="15.75" thickBot="1">
      <c r="A80" s="92">
        <v>71</v>
      </c>
      <c r="B80" s="111" t="s">
        <v>708</v>
      </c>
      <c r="C80" s="112">
        <v>28832676</v>
      </c>
      <c r="D80" s="112" t="s">
        <v>709</v>
      </c>
      <c r="E80" s="112">
        <v>348</v>
      </c>
      <c r="F80" s="112" t="s">
        <v>1156</v>
      </c>
      <c r="G80" s="113">
        <v>43333</v>
      </c>
      <c r="H80" s="112">
        <v>26816</v>
      </c>
      <c r="I80" s="114">
        <v>8617.42</v>
      </c>
      <c r="J80" s="36">
        <f>SUM(I79:I80)</f>
        <v>8667.22</v>
      </c>
    </row>
    <row r="81" spans="1:10" ht="15.75" thickBot="1">
      <c r="A81" s="92">
        <v>72</v>
      </c>
      <c r="B81" s="111" t="s">
        <v>390</v>
      </c>
      <c r="C81" s="112">
        <v>32094151</v>
      </c>
      <c r="D81" s="112" t="s">
        <v>391</v>
      </c>
      <c r="E81" s="112">
        <v>248</v>
      </c>
      <c r="F81" s="112" t="s">
        <v>1157</v>
      </c>
      <c r="G81" s="113">
        <v>43333</v>
      </c>
      <c r="H81" s="112">
        <v>26817</v>
      </c>
      <c r="I81" s="114">
        <v>66.29</v>
      </c>
      <c r="J81" s="36"/>
    </row>
    <row r="82" spans="1:10" ht="14.25" customHeight="1" thickBot="1">
      <c r="A82" s="92">
        <v>73</v>
      </c>
      <c r="B82" s="111" t="s">
        <v>390</v>
      </c>
      <c r="C82" s="112">
        <v>32094151</v>
      </c>
      <c r="D82" s="112" t="s">
        <v>391</v>
      </c>
      <c r="E82" s="112">
        <v>248</v>
      </c>
      <c r="F82" s="112" t="s">
        <v>1158</v>
      </c>
      <c r="G82" s="113">
        <v>43333</v>
      </c>
      <c r="H82" s="112">
        <v>26817</v>
      </c>
      <c r="I82" s="114">
        <v>152.04</v>
      </c>
      <c r="J82" s="36"/>
    </row>
    <row r="83" spans="1:10" ht="15.75" thickBot="1">
      <c r="A83" s="92">
        <v>74</v>
      </c>
      <c r="B83" s="111" t="s">
        <v>390</v>
      </c>
      <c r="C83" s="112">
        <v>32094151</v>
      </c>
      <c r="D83" s="112" t="s">
        <v>391</v>
      </c>
      <c r="E83" s="112">
        <v>248</v>
      </c>
      <c r="F83" s="112" t="s">
        <v>1159</v>
      </c>
      <c r="G83" s="113">
        <v>43333</v>
      </c>
      <c r="H83" s="112">
        <v>26817</v>
      </c>
      <c r="I83" s="114">
        <v>23477.44</v>
      </c>
      <c r="J83" s="36">
        <f>SUM(I81:I83)</f>
        <v>23695.77</v>
      </c>
    </row>
    <row r="84" spans="1:10" ht="15.75" thickBot="1">
      <c r="A84" s="92">
        <v>75</v>
      </c>
      <c r="B84" s="111" t="s">
        <v>710</v>
      </c>
      <c r="C84" s="112">
        <v>34271403</v>
      </c>
      <c r="D84" s="112" t="s">
        <v>711</v>
      </c>
      <c r="E84" s="112">
        <v>354</v>
      </c>
      <c r="F84" s="112" t="s">
        <v>1160</v>
      </c>
      <c r="G84" s="113">
        <v>43333</v>
      </c>
      <c r="H84" s="112">
        <v>26818</v>
      </c>
      <c r="I84" s="114">
        <v>23.9</v>
      </c>
      <c r="J84" s="36"/>
    </row>
    <row r="85" spans="1:10" ht="15.75" thickBot="1">
      <c r="A85" s="92">
        <v>76</v>
      </c>
      <c r="B85" s="111" t="s">
        <v>710</v>
      </c>
      <c r="C85" s="112">
        <v>34271403</v>
      </c>
      <c r="D85" s="112" t="s">
        <v>711</v>
      </c>
      <c r="E85" s="112">
        <v>354</v>
      </c>
      <c r="F85" s="112" t="s">
        <v>1161</v>
      </c>
      <c r="G85" s="113">
        <v>43333</v>
      </c>
      <c r="H85" s="112">
        <v>26818</v>
      </c>
      <c r="I85" s="114">
        <v>5590.2</v>
      </c>
      <c r="J85" s="36">
        <f>SUM(I84:I85)</f>
        <v>5614.099999999999</v>
      </c>
    </row>
    <row r="86" spans="1:10" ht="15.75" thickBot="1">
      <c r="A86" s="92">
        <v>77</v>
      </c>
      <c r="B86" s="111" t="s">
        <v>814</v>
      </c>
      <c r="C86" s="112">
        <v>30131253</v>
      </c>
      <c r="D86" s="112" t="s">
        <v>392</v>
      </c>
      <c r="E86" s="112">
        <v>334</v>
      </c>
      <c r="F86" s="112" t="s">
        <v>1162</v>
      </c>
      <c r="G86" s="113">
        <v>43333</v>
      </c>
      <c r="H86" s="112">
        <v>26819</v>
      </c>
      <c r="I86" s="114">
        <v>37.67</v>
      </c>
      <c r="J86" s="36"/>
    </row>
    <row r="87" spans="1:10" ht="15.75" thickBot="1">
      <c r="A87" s="92">
        <v>78</v>
      </c>
      <c r="B87" s="111" t="s">
        <v>814</v>
      </c>
      <c r="C87" s="112">
        <v>30131253</v>
      </c>
      <c r="D87" s="112" t="s">
        <v>392</v>
      </c>
      <c r="E87" s="112">
        <v>334</v>
      </c>
      <c r="F87" s="112" t="s">
        <v>1163</v>
      </c>
      <c r="G87" s="113">
        <v>43333</v>
      </c>
      <c r="H87" s="112">
        <v>26819</v>
      </c>
      <c r="I87" s="114">
        <v>100.76</v>
      </c>
      <c r="J87" s="36"/>
    </row>
    <row r="88" spans="1:10" ht="15.75" thickBot="1">
      <c r="A88" s="92">
        <v>79</v>
      </c>
      <c r="B88" s="111" t="s">
        <v>814</v>
      </c>
      <c r="C88" s="112">
        <v>30131253</v>
      </c>
      <c r="D88" s="112" t="s">
        <v>392</v>
      </c>
      <c r="E88" s="112">
        <v>334</v>
      </c>
      <c r="F88" s="112" t="s">
        <v>1164</v>
      </c>
      <c r="G88" s="113">
        <v>43333</v>
      </c>
      <c r="H88" s="112">
        <v>26819</v>
      </c>
      <c r="I88" s="114">
        <v>9464</v>
      </c>
      <c r="J88" s="36">
        <f>SUM(I86:I88)</f>
        <v>9602.43</v>
      </c>
    </row>
    <row r="89" spans="1:10" ht="15.75" thickBot="1">
      <c r="A89" s="92">
        <v>80</v>
      </c>
      <c r="B89" s="111" t="s">
        <v>738</v>
      </c>
      <c r="C89" s="112">
        <v>34024772</v>
      </c>
      <c r="D89" s="112" t="s">
        <v>393</v>
      </c>
      <c r="E89" s="112">
        <v>292</v>
      </c>
      <c r="F89" s="112" t="s">
        <v>1165</v>
      </c>
      <c r="G89" s="113">
        <v>43333</v>
      </c>
      <c r="H89" s="112">
        <v>26820</v>
      </c>
      <c r="I89" s="114">
        <v>105.32</v>
      </c>
      <c r="J89" s="36"/>
    </row>
    <row r="90" spans="1:10" ht="15.75" thickBot="1">
      <c r="A90" s="92">
        <v>81</v>
      </c>
      <c r="B90" s="111" t="s">
        <v>738</v>
      </c>
      <c r="C90" s="112">
        <v>34024772</v>
      </c>
      <c r="D90" s="112" t="s">
        <v>393</v>
      </c>
      <c r="E90" s="112">
        <v>292</v>
      </c>
      <c r="F90" s="112" t="s">
        <v>1157</v>
      </c>
      <c r="G90" s="113">
        <v>43333</v>
      </c>
      <c r="H90" s="112">
        <v>26820</v>
      </c>
      <c r="I90" s="114">
        <v>33.23</v>
      </c>
      <c r="J90" s="36">
        <f>SUM(I89:I90)</f>
        <v>138.54999999999998</v>
      </c>
    </row>
    <row r="91" spans="1:10" ht="15.75" thickBot="1">
      <c r="A91" s="92">
        <v>82</v>
      </c>
      <c r="B91" s="111" t="s">
        <v>394</v>
      </c>
      <c r="C91" s="112">
        <v>19630872</v>
      </c>
      <c r="D91" s="112" t="s">
        <v>395</v>
      </c>
      <c r="E91" s="112">
        <v>39</v>
      </c>
      <c r="F91" s="112" t="s">
        <v>1166</v>
      </c>
      <c r="G91" s="113">
        <v>43333</v>
      </c>
      <c r="H91" s="112">
        <v>26821</v>
      </c>
      <c r="I91" s="114">
        <v>86.28</v>
      </c>
      <c r="J91" s="36"/>
    </row>
    <row r="92" spans="1:10" ht="15.75" thickBot="1">
      <c r="A92" s="92">
        <v>83</v>
      </c>
      <c r="B92" s="111" t="s">
        <v>394</v>
      </c>
      <c r="C92" s="112">
        <v>19630872</v>
      </c>
      <c r="D92" s="112" t="s">
        <v>395</v>
      </c>
      <c r="E92" s="112">
        <v>39</v>
      </c>
      <c r="F92" s="112" t="s">
        <v>1111</v>
      </c>
      <c r="G92" s="113">
        <v>43333</v>
      </c>
      <c r="H92" s="112">
        <v>26821</v>
      </c>
      <c r="I92" s="114">
        <v>188.27</v>
      </c>
      <c r="J92" s="36"/>
    </row>
    <row r="93" spans="1:10" ht="15.75" thickBot="1">
      <c r="A93" s="92">
        <v>84</v>
      </c>
      <c r="B93" s="111" t="s">
        <v>394</v>
      </c>
      <c r="C93" s="112">
        <v>19630872</v>
      </c>
      <c r="D93" s="112" t="s">
        <v>395</v>
      </c>
      <c r="E93" s="112">
        <v>39</v>
      </c>
      <c r="F93" s="112" t="s">
        <v>1110</v>
      </c>
      <c r="G93" s="113">
        <v>43333</v>
      </c>
      <c r="H93" s="112">
        <v>26821</v>
      </c>
      <c r="I93" s="114">
        <v>28085.57</v>
      </c>
      <c r="J93" s="36">
        <f>SUM(I91:I93)</f>
        <v>28360.12</v>
      </c>
    </row>
    <row r="94" spans="1:10" ht="15.75" thickBot="1">
      <c r="A94" s="92">
        <v>85</v>
      </c>
      <c r="B94" s="111" t="s">
        <v>396</v>
      </c>
      <c r="C94" s="112">
        <v>19982100</v>
      </c>
      <c r="D94" s="112" t="s">
        <v>397</v>
      </c>
      <c r="E94" s="112">
        <v>70</v>
      </c>
      <c r="F94" s="112" t="s">
        <v>1167</v>
      </c>
      <c r="G94" s="113">
        <v>43333</v>
      </c>
      <c r="H94" s="112">
        <v>26822</v>
      </c>
      <c r="I94" s="114">
        <v>33.24</v>
      </c>
      <c r="J94" s="36"/>
    </row>
    <row r="95" spans="1:10" ht="15.75" thickBot="1">
      <c r="A95" s="92">
        <v>86</v>
      </c>
      <c r="B95" s="111" t="s">
        <v>396</v>
      </c>
      <c r="C95" s="112">
        <v>19982100</v>
      </c>
      <c r="D95" s="112" t="s">
        <v>397</v>
      </c>
      <c r="E95" s="112">
        <v>70</v>
      </c>
      <c r="F95" s="112" t="s">
        <v>1168</v>
      </c>
      <c r="G95" s="113">
        <v>43333</v>
      </c>
      <c r="H95" s="112">
        <v>26822</v>
      </c>
      <c r="I95" s="114">
        <v>85.26</v>
      </c>
      <c r="J95" s="36"/>
    </row>
    <row r="96" spans="1:10" ht="15.75" thickBot="1">
      <c r="A96" s="92">
        <v>87</v>
      </c>
      <c r="B96" s="111" t="s">
        <v>396</v>
      </c>
      <c r="C96" s="112">
        <v>19982100</v>
      </c>
      <c r="D96" s="112" t="s">
        <v>397</v>
      </c>
      <c r="E96" s="112">
        <v>70</v>
      </c>
      <c r="F96" s="112" t="s">
        <v>1169</v>
      </c>
      <c r="G96" s="113">
        <v>43333</v>
      </c>
      <c r="H96" s="112">
        <v>26822</v>
      </c>
      <c r="I96" s="114">
        <v>8223.94</v>
      </c>
      <c r="J96" s="36">
        <f>SUM(I94:I96)</f>
        <v>8342.44</v>
      </c>
    </row>
    <row r="97" spans="1:10" ht="15.75" thickBot="1">
      <c r="A97" s="92">
        <v>88</v>
      </c>
      <c r="B97" s="111" t="s">
        <v>398</v>
      </c>
      <c r="C97" s="112">
        <v>19675270</v>
      </c>
      <c r="D97" s="112" t="s">
        <v>399</v>
      </c>
      <c r="E97" s="112">
        <v>21</v>
      </c>
      <c r="F97" s="112" t="s">
        <v>1170</v>
      </c>
      <c r="G97" s="113">
        <v>43333</v>
      </c>
      <c r="H97" s="112">
        <v>26823</v>
      </c>
      <c r="I97" s="114">
        <v>34.31</v>
      </c>
      <c r="J97" s="36"/>
    </row>
    <row r="98" spans="1:10" ht="15.75" thickBot="1">
      <c r="A98" s="92">
        <v>89</v>
      </c>
      <c r="B98" s="111" t="s">
        <v>398</v>
      </c>
      <c r="C98" s="112">
        <v>19675270</v>
      </c>
      <c r="D98" s="112" t="s">
        <v>399</v>
      </c>
      <c r="E98" s="112">
        <v>21</v>
      </c>
      <c r="F98" s="112" t="s">
        <v>1171</v>
      </c>
      <c r="G98" s="113">
        <v>43333</v>
      </c>
      <c r="H98" s="112">
        <v>26823</v>
      </c>
      <c r="I98" s="114">
        <v>77.24</v>
      </c>
      <c r="J98" s="36"/>
    </row>
    <row r="99" spans="1:10" ht="15.75" thickBot="1">
      <c r="A99" s="92">
        <v>90</v>
      </c>
      <c r="B99" s="111" t="s">
        <v>398</v>
      </c>
      <c r="C99" s="112">
        <v>19675270</v>
      </c>
      <c r="D99" s="112" t="s">
        <v>399</v>
      </c>
      <c r="E99" s="112">
        <v>21</v>
      </c>
      <c r="F99" s="112" t="s">
        <v>1172</v>
      </c>
      <c r="G99" s="113">
        <v>43333</v>
      </c>
      <c r="H99" s="112">
        <v>26823</v>
      </c>
      <c r="I99" s="114">
        <v>13730.64</v>
      </c>
      <c r="J99" s="36">
        <f>SUM(I97:I99)</f>
        <v>13842.189999999999</v>
      </c>
    </row>
    <row r="100" spans="1:10" ht="15.75" thickBot="1">
      <c r="A100" s="92">
        <v>91</v>
      </c>
      <c r="B100" s="111" t="s">
        <v>400</v>
      </c>
      <c r="C100" s="112">
        <v>19540486</v>
      </c>
      <c r="D100" s="112" t="s">
        <v>401</v>
      </c>
      <c r="E100" s="112">
        <v>22</v>
      </c>
      <c r="F100" s="112" t="s">
        <v>1173</v>
      </c>
      <c r="G100" s="113">
        <v>43333</v>
      </c>
      <c r="H100" s="112">
        <v>26824</v>
      </c>
      <c r="I100" s="114">
        <v>17.75</v>
      </c>
      <c r="J100" s="36"/>
    </row>
    <row r="101" spans="1:10" ht="15.75" thickBot="1">
      <c r="A101" s="92">
        <v>92</v>
      </c>
      <c r="B101" s="111" t="s">
        <v>400</v>
      </c>
      <c r="C101" s="112">
        <v>19540486</v>
      </c>
      <c r="D101" s="112" t="s">
        <v>401</v>
      </c>
      <c r="E101" s="112">
        <v>22</v>
      </c>
      <c r="F101" s="112" t="s">
        <v>1174</v>
      </c>
      <c r="G101" s="113">
        <v>43333</v>
      </c>
      <c r="H101" s="112">
        <v>26824</v>
      </c>
      <c r="I101" s="114">
        <v>39.95</v>
      </c>
      <c r="J101" s="36"/>
    </row>
    <row r="102" spans="1:10" ht="15.75" thickBot="1">
      <c r="A102" s="92">
        <v>93</v>
      </c>
      <c r="B102" s="111" t="s">
        <v>400</v>
      </c>
      <c r="C102" s="112">
        <v>19540486</v>
      </c>
      <c r="D102" s="112" t="s">
        <v>401</v>
      </c>
      <c r="E102" s="112">
        <v>22</v>
      </c>
      <c r="F102" s="112" t="s">
        <v>1175</v>
      </c>
      <c r="G102" s="113">
        <v>43333</v>
      </c>
      <c r="H102" s="112">
        <v>26824</v>
      </c>
      <c r="I102" s="114">
        <v>6387.36</v>
      </c>
      <c r="J102" s="36">
        <f>SUM(I100:I102)</f>
        <v>6445.0599999999995</v>
      </c>
    </row>
    <row r="103" spans="1:10" ht="15.75" thickBot="1">
      <c r="A103" s="92">
        <v>94</v>
      </c>
      <c r="B103" s="111" t="s">
        <v>402</v>
      </c>
      <c r="C103" s="112">
        <v>20070809</v>
      </c>
      <c r="D103" s="112" t="s">
        <v>403</v>
      </c>
      <c r="E103" s="112">
        <v>86</v>
      </c>
      <c r="F103" s="112" t="s">
        <v>1176</v>
      </c>
      <c r="G103" s="113">
        <v>43333</v>
      </c>
      <c r="H103" s="112">
        <v>26825</v>
      </c>
      <c r="I103" s="114">
        <v>118.32</v>
      </c>
      <c r="J103" s="36"/>
    </row>
    <row r="104" spans="1:10" ht="15.75" thickBot="1">
      <c r="A104" s="92">
        <v>95</v>
      </c>
      <c r="B104" s="111" t="s">
        <v>402</v>
      </c>
      <c r="C104" s="112">
        <v>20070809</v>
      </c>
      <c r="D104" s="112" t="s">
        <v>403</v>
      </c>
      <c r="E104" s="112">
        <v>86</v>
      </c>
      <c r="F104" s="112" t="s">
        <v>1177</v>
      </c>
      <c r="G104" s="113">
        <v>43333</v>
      </c>
      <c r="H104" s="112">
        <v>26825</v>
      </c>
      <c r="I104" s="114">
        <v>55.4</v>
      </c>
      <c r="J104" s="36"/>
    </row>
    <row r="105" spans="1:10" ht="15.75" thickBot="1">
      <c r="A105" s="92">
        <v>96</v>
      </c>
      <c r="B105" s="111" t="s">
        <v>402</v>
      </c>
      <c r="C105" s="112">
        <v>20070809</v>
      </c>
      <c r="D105" s="112" t="s">
        <v>403</v>
      </c>
      <c r="E105" s="112">
        <v>86</v>
      </c>
      <c r="F105" s="112" t="s">
        <v>1178</v>
      </c>
      <c r="G105" s="113">
        <v>43333</v>
      </c>
      <c r="H105" s="112">
        <v>26825</v>
      </c>
      <c r="I105" s="114">
        <v>24316.99</v>
      </c>
      <c r="J105" s="36">
        <f>SUM(I103:I105)</f>
        <v>24490.710000000003</v>
      </c>
    </row>
    <row r="106" spans="1:10" ht="15.75" thickBot="1">
      <c r="A106" s="92">
        <v>97</v>
      </c>
      <c r="B106" s="111" t="s">
        <v>404</v>
      </c>
      <c r="C106" s="112">
        <v>19630775</v>
      </c>
      <c r="D106" s="112" t="s">
        <v>405</v>
      </c>
      <c r="E106" s="112">
        <v>37</v>
      </c>
      <c r="F106" s="112" t="s">
        <v>1157</v>
      </c>
      <c r="G106" s="113">
        <v>43333</v>
      </c>
      <c r="H106" s="112">
        <v>26826</v>
      </c>
      <c r="I106" s="114">
        <v>80.97</v>
      </c>
      <c r="J106" s="36"/>
    </row>
    <row r="107" spans="1:10" ht="15.75" thickBot="1">
      <c r="A107" s="92">
        <v>98</v>
      </c>
      <c r="B107" s="111" t="s">
        <v>404</v>
      </c>
      <c r="C107" s="112">
        <v>19630775</v>
      </c>
      <c r="D107" s="112" t="s">
        <v>405</v>
      </c>
      <c r="E107" s="112">
        <v>37</v>
      </c>
      <c r="F107" s="112" t="s">
        <v>1158</v>
      </c>
      <c r="G107" s="113">
        <v>43333</v>
      </c>
      <c r="H107" s="112">
        <v>26826</v>
      </c>
      <c r="I107" s="114">
        <v>227.85</v>
      </c>
      <c r="J107" s="36"/>
    </row>
    <row r="108" spans="1:10" ht="15.75" thickBot="1">
      <c r="A108" s="92">
        <v>99</v>
      </c>
      <c r="B108" s="111" t="s">
        <v>404</v>
      </c>
      <c r="C108" s="112">
        <v>19630775</v>
      </c>
      <c r="D108" s="112" t="s">
        <v>405</v>
      </c>
      <c r="E108" s="112">
        <v>37</v>
      </c>
      <c r="F108" s="112" t="s">
        <v>1117</v>
      </c>
      <c r="G108" s="113">
        <v>43333</v>
      </c>
      <c r="H108" s="112">
        <v>26826</v>
      </c>
      <c r="I108" s="114">
        <v>23425.92</v>
      </c>
      <c r="J108" s="36">
        <f>SUM(I106:I108)</f>
        <v>23734.739999999998</v>
      </c>
    </row>
    <row r="109" spans="1:10" ht="15.75" thickBot="1">
      <c r="A109" s="92">
        <v>100</v>
      </c>
      <c r="B109" s="111" t="s">
        <v>406</v>
      </c>
      <c r="C109" s="112">
        <v>19459501</v>
      </c>
      <c r="D109" s="112" t="s">
        <v>407</v>
      </c>
      <c r="E109" s="112">
        <v>27</v>
      </c>
      <c r="F109" s="112" t="s">
        <v>1179</v>
      </c>
      <c r="G109" s="113">
        <v>43333</v>
      </c>
      <c r="H109" s="112">
        <v>26827</v>
      </c>
      <c r="I109" s="114">
        <v>46.44</v>
      </c>
      <c r="J109" s="36"/>
    </row>
    <row r="110" spans="1:10" ht="15.75" thickBot="1">
      <c r="A110" s="92">
        <v>101</v>
      </c>
      <c r="B110" s="111" t="s">
        <v>406</v>
      </c>
      <c r="C110" s="112">
        <v>19459501</v>
      </c>
      <c r="D110" s="112" t="s">
        <v>407</v>
      </c>
      <c r="E110" s="112">
        <v>27</v>
      </c>
      <c r="F110" s="112" t="s">
        <v>1180</v>
      </c>
      <c r="G110" s="113">
        <v>43333</v>
      </c>
      <c r="H110" s="112">
        <v>26827</v>
      </c>
      <c r="I110" s="114">
        <v>111.08</v>
      </c>
      <c r="J110" s="36"/>
    </row>
    <row r="111" spans="1:10" ht="15.75" thickBot="1">
      <c r="A111" s="92">
        <v>102</v>
      </c>
      <c r="B111" s="111" t="s">
        <v>406</v>
      </c>
      <c r="C111" s="112">
        <v>19459501</v>
      </c>
      <c r="D111" s="112" t="s">
        <v>407</v>
      </c>
      <c r="E111" s="112">
        <v>27</v>
      </c>
      <c r="F111" s="112" t="s">
        <v>1181</v>
      </c>
      <c r="G111" s="113">
        <v>43333</v>
      </c>
      <c r="H111" s="112">
        <v>26827</v>
      </c>
      <c r="I111" s="114">
        <v>19142.76</v>
      </c>
      <c r="J111" s="36">
        <f>SUM(I109:I111)</f>
        <v>19300.28</v>
      </c>
    </row>
    <row r="112" spans="1:10" ht="15.75" thickBot="1">
      <c r="A112" s="92">
        <v>103</v>
      </c>
      <c r="B112" s="111" t="s">
        <v>408</v>
      </c>
      <c r="C112" s="112">
        <v>19982151</v>
      </c>
      <c r="D112" s="112" t="s">
        <v>409</v>
      </c>
      <c r="E112" s="112">
        <v>26</v>
      </c>
      <c r="F112" s="112" t="s">
        <v>1179</v>
      </c>
      <c r="G112" s="113">
        <v>43333</v>
      </c>
      <c r="H112" s="112">
        <v>26828</v>
      </c>
      <c r="I112" s="114">
        <v>104.54</v>
      </c>
      <c r="J112" s="36"/>
    </row>
    <row r="113" spans="1:10" ht="15.75" thickBot="1">
      <c r="A113" s="92">
        <v>104</v>
      </c>
      <c r="B113" s="111" t="s">
        <v>408</v>
      </c>
      <c r="C113" s="112">
        <v>19982151</v>
      </c>
      <c r="D113" s="112" t="s">
        <v>409</v>
      </c>
      <c r="E113" s="112">
        <v>26</v>
      </c>
      <c r="F113" s="112" t="s">
        <v>1180</v>
      </c>
      <c r="G113" s="113">
        <v>43333</v>
      </c>
      <c r="H113" s="112">
        <v>26828</v>
      </c>
      <c r="I113" s="114">
        <v>53.83</v>
      </c>
      <c r="J113" s="36"/>
    </row>
    <row r="114" spans="1:10" ht="15.75" thickBot="1">
      <c r="A114" s="92">
        <v>105</v>
      </c>
      <c r="B114" s="111" t="s">
        <v>408</v>
      </c>
      <c r="C114" s="112">
        <v>19982151</v>
      </c>
      <c r="D114" s="112" t="s">
        <v>409</v>
      </c>
      <c r="E114" s="112">
        <v>26</v>
      </c>
      <c r="F114" s="112" t="s">
        <v>1181</v>
      </c>
      <c r="G114" s="113">
        <v>43333</v>
      </c>
      <c r="H114" s="112">
        <v>26828</v>
      </c>
      <c r="I114" s="114">
        <v>17283.84</v>
      </c>
      <c r="J114" s="36">
        <f>SUM(I112:I114)</f>
        <v>17442.21</v>
      </c>
    </row>
    <row r="115" spans="1:10" ht="15.75" thickBot="1">
      <c r="A115" s="92">
        <v>106</v>
      </c>
      <c r="B115" s="111" t="s">
        <v>739</v>
      </c>
      <c r="C115" s="112">
        <v>19330042</v>
      </c>
      <c r="D115" s="112" t="s">
        <v>410</v>
      </c>
      <c r="E115" s="112">
        <v>72</v>
      </c>
      <c r="F115" s="112" t="s">
        <v>1182</v>
      </c>
      <c r="G115" s="113">
        <v>43333</v>
      </c>
      <c r="H115" s="112">
        <v>26829</v>
      </c>
      <c r="I115" s="114">
        <v>130.98</v>
      </c>
      <c r="J115" s="36"/>
    </row>
    <row r="116" spans="1:10" ht="15.75" thickBot="1">
      <c r="A116" s="92">
        <v>107</v>
      </c>
      <c r="B116" s="111" t="s">
        <v>739</v>
      </c>
      <c r="C116" s="112">
        <v>19330042</v>
      </c>
      <c r="D116" s="112" t="s">
        <v>410</v>
      </c>
      <c r="E116" s="112">
        <v>72</v>
      </c>
      <c r="F116" s="112" t="s">
        <v>1183</v>
      </c>
      <c r="G116" s="113">
        <v>43333</v>
      </c>
      <c r="H116" s="112">
        <v>26829</v>
      </c>
      <c r="I116" s="114">
        <v>35.73</v>
      </c>
      <c r="J116" s="36"/>
    </row>
    <row r="117" spans="1:10" ht="15.75" thickBot="1">
      <c r="A117" s="92">
        <v>108</v>
      </c>
      <c r="B117" s="111" t="s">
        <v>739</v>
      </c>
      <c r="C117" s="112">
        <v>19330042</v>
      </c>
      <c r="D117" s="112" t="s">
        <v>410</v>
      </c>
      <c r="E117" s="112">
        <v>72</v>
      </c>
      <c r="F117" s="112" t="s">
        <v>1184</v>
      </c>
      <c r="G117" s="113">
        <v>43333</v>
      </c>
      <c r="H117" s="112">
        <v>26829</v>
      </c>
      <c r="I117" s="114">
        <v>13749.12</v>
      </c>
      <c r="J117" s="36">
        <f>SUM(I115:I117)</f>
        <v>13915.83</v>
      </c>
    </row>
    <row r="118" spans="1:10" ht="15.75" thickBot="1">
      <c r="A118" s="92">
        <v>109</v>
      </c>
      <c r="B118" s="102" t="s">
        <v>740</v>
      </c>
      <c r="C118" s="103">
        <v>19631231</v>
      </c>
      <c r="D118" s="103" t="s">
        <v>411</v>
      </c>
      <c r="E118" s="103">
        <v>34</v>
      </c>
      <c r="F118" s="103" t="s">
        <v>1157</v>
      </c>
      <c r="G118" s="104">
        <v>43333</v>
      </c>
      <c r="H118" s="103">
        <v>26830</v>
      </c>
      <c r="I118" s="105">
        <v>50.57</v>
      </c>
      <c r="J118" s="106"/>
    </row>
    <row r="119" spans="1:10" ht="15.75" thickBot="1">
      <c r="A119" s="92">
        <v>110</v>
      </c>
      <c r="B119" s="102" t="s">
        <v>740</v>
      </c>
      <c r="C119" s="103">
        <v>19631231</v>
      </c>
      <c r="D119" s="103" t="s">
        <v>411</v>
      </c>
      <c r="E119" s="103">
        <v>34</v>
      </c>
      <c r="F119" s="103" t="s">
        <v>1185</v>
      </c>
      <c r="G119" s="104">
        <v>43333</v>
      </c>
      <c r="H119" s="103">
        <v>26830</v>
      </c>
      <c r="I119" s="105">
        <v>117.05</v>
      </c>
      <c r="J119" s="106"/>
    </row>
    <row r="120" spans="1:10" ht="15.75" thickBot="1">
      <c r="A120" s="92">
        <v>111</v>
      </c>
      <c r="B120" s="102" t="s">
        <v>740</v>
      </c>
      <c r="C120" s="103">
        <v>19631231</v>
      </c>
      <c r="D120" s="103" t="s">
        <v>411</v>
      </c>
      <c r="E120" s="103">
        <v>34</v>
      </c>
      <c r="F120" s="103" t="s">
        <v>1186</v>
      </c>
      <c r="G120" s="104">
        <v>43333</v>
      </c>
      <c r="H120" s="103">
        <v>26830</v>
      </c>
      <c r="I120" s="105">
        <v>22612.8</v>
      </c>
      <c r="J120" s="106">
        <f>SUM(I118:I120)</f>
        <v>22780.42</v>
      </c>
    </row>
    <row r="121" spans="1:10" ht="15.75" thickBot="1">
      <c r="A121" s="92">
        <v>112</v>
      </c>
      <c r="B121" s="111" t="s">
        <v>698</v>
      </c>
      <c r="C121" s="112">
        <v>19301420</v>
      </c>
      <c r="D121" s="112" t="s">
        <v>412</v>
      </c>
      <c r="E121" s="112">
        <v>193</v>
      </c>
      <c r="F121" s="112" t="s">
        <v>1187</v>
      </c>
      <c r="G121" s="113">
        <v>43333</v>
      </c>
      <c r="H121" s="112">
        <v>26831</v>
      </c>
      <c r="I121" s="114">
        <v>131.69</v>
      </c>
      <c r="J121" s="36"/>
    </row>
    <row r="122" spans="1:10" ht="15.75" thickBot="1">
      <c r="A122" s="92">
        <v>113</v>
      </c>
      <c r="B122" s="111" t="s">
        <v>698</v>
      </c>
      <c r="C122" s="112">
        <v>19301420</v>
      </c>
      <c r="D122" s="112" t="s">
        <v>412</v>
      </c>
      <c r="E122" s="112">
        <v>193</v>
      </c>
      <c r="F122" s="112" t="s">
        <v>1188</v>
      </c>
      <c r="G122" s="113">
        <v>43333</v>
      </c>
      <c r="H122" s="112">
        <v>26831</v>
      </c>
      <c r="I122" s="114">
        <v>61.81</v>
      </c>
      <c r="J122" s="36"/>
    </row>
    <row r="123" spans="1:10" ht="15.75" thickBot="1">
      <c r="A123" s="92">
        <v>114</v>
      </c>
      <c r="B123" s="111" t="s">
        <v>698</v>
      </c>
      <c r="C123" s="112">
        <v>19301420</v>
      </c>
      <c r="D123" s="112" t="s">
        <v>412</v>
      </c>
      <c r="E123" s="112">
        <v>193</v>
      </c>
      <c r="F123" s="112" t="s">
        <v>1189</v>
      </c>
      <c r="G123" s="113">
        <v>43333</v>
      </c>
      <c r="H123" s="112">
        <v>26831</v>
      </c>
      <c r="I123" s="114">
        <v>9480.24</v>
      </c>
      <c r="J123" s="36">
        <f>SUM(I121:I123)</f>
        <v>9673.74</v>
      </c>
    </row>
    <row r="124" spans="1:10" ht="15.75" thickBot="1">
      <c r="A124" s="92">
        <v>115</v>
      </c>
      <c r="B124" s="111" t="s">
        <v>741</v>
      </c>
      <c r="C124" s="112">
        <v>19842964</v>
      </c>
      <c r="D124" s="112" t="s">
        <v>413</v>
      </c>
      <c r="E124" s="112">
        <v>20</v>
      </c>
      <c r="F124" s="112" t="s">
        <v>1190</v>
      </c>
      <c r="G124" s="113">
        <v>43333</v>
      </c>
      <c r="H124" s="112">
        <v>26832</v>
      </c>
      <c r="I124" s="114">
        <v>52.1</v>
      </c>
      <c r="J124" s="36"/>
    </row>
    <row r="125" spans="1:10" ht="15.75" thickBot="1">
      <c r="A125" s="92">
        <v>116</v>
      </c>
      <c r="B125" s="111" t="s">
        <v>741</v>
      </c>
      <c r="C125" s="112">
        <v>19842964</v>
      </c>
      <c r="D125" s="112" t="s">
        <v>413</v>
      </c>
      <c r="E125" s="112">
        <v>20</v>
      </c>
      <c r="F125" s="112" t="s">
        <v>1191</v>
      </c>
      <c r="G125" s="113">
        <v>43333</v>
      </c>
      <c r="H125" s="112">
        <v>26832</v>
      </c>
      <c r="I125" s="114">
        <v>139.53</v>
      </c>
      <c r="J125" s="36"/>
    </row>
    <row r="126" spans="1:10" ht="15.75" thickBot="1">
      <c r="A126" s="92">
        <v>117</v>
      </c>
      <c r="B126" s="111" t="s">
        <v>741</v>
      </c>
      <c r="C126" s="112">
        <v>19842964</v>
      </c>
      <c r="D126" s="112" t="s">
        <v>413</v>
      </c>
      <c r="E126" s="112">
        <v>20</v>
      </c>
      <c r="F126" s="112" t="s">
        <v>1192</v>
      </c>
      <c r="G126" s="113">
        <v>43333</v>
      </c>
      <c r="H126" s="112">
        <v>26832</v>
      </c>
      <c r="I126" s="114">
        <v>-127.46</v>
      </c>
      <c r="J126" s="36"/>
    </row>
    <row r="127" spans="1:10" ht="15.75" thickBot="1">
      <c r="A127" s="92">
        <v>118</v>
      </c>
      <c r="B127" s="111" t="s">
        <v>741</v>
      </c>
      <c r="C127" s="112">
        <v>19842964</v>
      </c>
      <c r="D127" s="112" t="s">
        <v>413</v>
      </c>
      <c r="E127" s="112">
        <v>20</v>
      </c>
      <c r="F127" s="112" t="s">
        <v>1193</v>
      </c>
      <c r="G127" s="113">
        <v>43333</v>
      </c>
      <c r="H127" s="112">
        <v>26832</v>
      </c>
      <c r="I127" s="114">
        <v>18762.24</v>
      </c>
      <c r="J127" s="36">
        <f>SUM(I124:I127)</f>
        <v>18826.41</v>
      </c>
    </row>
    <row r="128" spans="1:10" ht="15.75" thickBot="1">
      <c r="A128" s="92">
        <v>119</v>
      </c>
      <c r="B128" s="111" t="s">
        <v>742</v>
      </c>
      <c r="C128" s="112">
        <v>19475663</v>
      </c>
      <c r="D128" s="112" t="s">
        <v>414</v>
      </c>
      <c r="E128" s="112">
        <v>43</v>
      </c>
      <c r="F128" s="112" t="s">
        <v>1177</v>
      </c>
      <c r="G128" s="113">
        <v>43333</v>
      </c>
      <c r="H128" s="112">
        <v>26833</v>
      </c>
      <c r="I128" s="114">
        <v>81.82</v>
      </c>
      <c r="J128" s="36"/>
    </row>
    <row r="129" spans="1:10" ht="15.75" thickBot="1">
      <c r="A129" s="92">
        <v>120</v>
      </c>
      <c r="B129" s="111" t="s">
        <v>742</v>
      </c>
      <c r="C129" s="112">
        <v>19475663</v>
      </c>
      <c r="D129" s="112" t="s">
        <v>414</v>
      </c>
      <c r="E129" s="112">
        <v>43</v>
      </c>
      <c r="F129" s="112" t="s">
        <v>1151</v>
      </c>
      <c r="G129" s="113">
        <v>43333</v>
      </c>
      <c r="H129" s="112">
        <v>26833</v>
      </c>
      <c r="I129" s="114">
        <v>30.65</v>
      </c>
      <c r="J129" s="36"/>
    </row>
    <row r="130" spans="1:10" ht="15.75" thickBot="1">
      <c r="A130" s="92">
        <v>121</v>
      </c>
      <c r="B130" s="111" t="s">
        <v>742</v>
      </c>
      <c r="C130" s="112">
        <v>19475663</v>
      </c>
      <c r="D130" s="112" t="s">
        <v>414</v>
      </c>
      <c r="E130" s="112">
        <v>43</v>
      </c>
      <c r="F130" s="112" t="s">
        <v>1194</v>
      </c>
      <c r="G130" s="113">
        <v>43333</v>
      </c>
      <c r="H130" s="112">
        <v>26833</v>
      </c>
      <c r="I130" s="114">
        <v>12511.97</v>
      </c>
      <c r="J130" s="36">
        <f>SUM(I128:I130)</f>
        <v>12624.439999999999</v>
      </c>
    </row>
    <row r="131" spans="1:10" ht="15.75" thickBot="1">
      <c r="A131" s="92">
        <v>122</v>
      </c>
      <c r="B131" s="111" t="s">
        <v>743</v>
      </c>
      <c r="C131" s="112">
        <v>23657523</v>
      </c>
      <c r="D131" s="112" t="s">
        <v>415</v>
      </c>
      <c r="E131" s="112">
        <v>122</v>
      </c>
      <c r="F131" s="112" t="s">
        <v>1195</v>
      </c>
      <c r="G131" s="113">
        <v>43333</v>
      </c>
      <c r="H131" s="112">
        <v>26834</v>
      </c>
      <c r="I131" s="114">
        <v>59.66</v>
      </c>
      <c r="J131" s="36"/>
    </row>
    <row r="132" spans="1:10" ht="15.75" thickBot="1">
      <c r="A132" s="92">
        <v>123</v>
      </c>
      <c r="B132" s="111" t="s">
        <v>743</v>
      </c>
      <c r="C132" s="112">
        <v>23657523</v>
      </c>
      <c r="D132" s="112" t="s">
        <v>415</v>
      </c>
      <c r="E132" s="112">
        <v>122</v>
      </c>
      <c r="F132" s="112" t="s">
        <v>1196</v>
      </c>
      <c r="G132" s="113">
        <v>43333</v>
      </c>
      <c r="H132" s="112">
        <v>26834</v>
      </c>
      <c r="I132" s="114">
        <v>151.21</v>
      </c>
      <c r="J132" s="36"/>
    </row>
    <row r="133" spans="1:10" ht="15.75" thickBot="1">
      <c r="A133" s="92">
        <v>124</v>
      </c>
      <c r="B133" s="111" t="s">
        <v>743</v>
      </c>
      <c r="C133" s="112">
        <v>23657523</v>
      </c>
      <c r="D133" s="112" t="s">
        <v>415</v>
      </c>
      <c r="E133" s="112">
        <v>122</v>
      </c>
      <c r="F133" s="112" t="s">
        <v>1197</v>
      </c>
      <c r="G133" s="113">
        <v>43333</v>
      </c>
      <c r="H133" s="112">
        <v>26834</v>
      </c>
      <c r="I133" s="114">
        <v>15365.95</v>
      </c>
      <c r="J133" s="36">
        <f>SUM(I131:I133)</f>
        <v>15576.820000000002</v>
      </c>
    </row>
    <row r="134" spans="1:10" ht="15.75" thickBot="1">
      <c r="A134" s="92">
        <v>125</v>
      </c>
      <c r="B134" s="111" t="s">
        <v>745</v>
      </c>
      <c r="C134" s="112">
        <v>28075054</v>
      </c>
      <c r="D134" s="112" t="s">
        <v>416</v>
      </c>
      <c r="E134" s="112">
        <v>168</v>
      </c>
      <c r="F134" s="112" t="s">
        <v>1198</v>
      </c>
      <c r="G134" s="113">
        <v>43333</v>
      </c>
      <c r="H134" s="112">
        <v>26835</v>
      </c>
      <c r="I134" s="114">
        <v>52.85</v>
      </c>
      <c r="J134" s="36"/>
    </row>
    <row r="135" spans="1:10" ht="15.75" thickBot="1">
      <c r="A135" s="92">
        <v>126</v>
      </c>
      <c r="B135" s="111" t="s">
        <v>745</v>
      </c>
      <c r="C135" s="112">
        <v>28075054</v>
      </c>
      <c r="D135" s="112" t="s">
        <v>416</v>
      </c>
      <c r="E135" s="112">
        <v>168</v>
      </c>
      <c r="F135" s="112" t="s">
        <v>1199</v>
      </c>
      <c r="G135" s="113">
        <v>43333</v>
      </c>
      <c r="H135" s="112">
        <v>26835</v>
      </c>
      <c r="I135" s="114">
        <v>130.23</v>
      </c>
      <c r="J135" s="36"/>
    </row>
    <row r="136" spans="1:10" ht="15.75" thickBot="1">
      <c r="A136" s="92">
        <v>127</v>
      </c>
      <c r="B136" s="111" t="s">
        <v>745</v>
      </c>
      <c r="C136" s="112">
        <v>28075054</v>
      </c>
      <c r="D136" s="112" t="s">
        <v>416</v>
      </c>
      <c r="E136" s="112">
        <v>168</v>
      </c>
      <c r="F136" s="112" t="s">
        <v>1200</v>
      </c>
      <c r="G136" s="113">
        <v>43333</v>
      </c>
      <c r="H136" s="112">
        <v>26835</v>
      </c>
      <c r="I136" s="114">
        <v>15761.09</v>
      </c>
      <c r="J136" s="36">
        <f>SUM(I134:I136)</f>
        <v>15944.17</v>
      </c>
    </row>
    <row r="137" spans="1:10" ht="15.75" thickBot="1">
      <c r="A137" s="92">
        <v>128</v>
      </c>
      <c r="B137" s="111" t="s">
        <v>744</v>
      </c>
      <c r="C137" s="112">
        <v>19904196</v>
      </c>
      <c r="D137" s="112" t="s">
        <v>417</v>
      </c>
      <c r="E137" s="112">
        <v>25</v>
      </c>
      <c r="F137" s="112" t="s">
        <v>1201</v>
      </c>
      <c r="G137" s="113">
        <v>43333</v>
      </c>
      <c r="H137" s="112">
        <v>26836</v>
      </c>
      <c r="I137" s="114">
        <v>152.07</v>
      </c>
      <c r="J137" s="36"/>
    </row>
    <row r="138" spans="1:10" ht="15.75" thickBot="1">
      <c r="A138" s="92">
        <v>129</v>
      </c>
      <c r="B138" s="111" t="s">
        <v>744</v>
      </c>
      <c r="C138" s="112">
        <v>19904196</v>
      </c>
      <c r="D138" s="112" t="s">
        <v>417</v>
      </c>
      <c r="E138" s="112">
        <v>25</v>
      </c>
      <c r="F138" s="112" t="s">
        <v>1202</v>
      </c>
      <c r="G138" s="113">
        <v>43333</v>
      </c>
      <c r="H138" s="112">
        <v>26836</v>
      </c>
      <c r="I138" s="114">
        <v>73.06</v>
      </c>
      <c r="J138" s="36"/>
    </row>
    <row r="139" spans="1:10" ht="15.75" thickBot="1">
      <c r="A139" s="92">
        <v>130</v>
      </c>
      <c r="B139" s="111" t="s">
        <v>744</v>
      </c>
      <c r="C139" s="112">
        <v>19904196</v>
      </c>
      <c r="D139" s="112" t="s">
        <v>417</v>
      </c>
      <c r="E139" s="112">
        <v>25</v>
      </c>
      <c r="F139" s="112" t="s">
        <v>1203</v>
      </c>
      <c r="G139" s="113">
        <v>43333</v>
      </c>
      <c r="H139" s="112">
        <v>26836</v>
      </c>
      <c r="I139" s="114">
        <v>23458.18</v>
      </c>
      <c r="J139" s="36">
        <f>SUM(I137:I139)</f>
        <v>23683.31</v>
      </c>
    </row>
    <row r="140" spans="1:10" ht="15.75" thickBot="1">
      <c r="A140" s="92">
        <v>131</v>
      </c>
      <c r="B140" s="111" t="s">
        <v>746</v>
      </c>
      <c r="C140" s="112">
        <v>19540656</v>
      </c>
      <c r="D140" s="112" t="s">
        <v>418</v>
      </c>
      <c r="E140" s="112">
        <v>31</v>
      </c>
      <c r="F140" s="112" t="s">
        <v>1204</v>
      </c>
      <c r="G140" s="113">
        <v>43333</v>
      </c>
      <c r="H140" s="112">
        <v>26837</v>
      </c>
      <c r="I140" s="114">
        <v>36.45</v>
      </c>
      <c r="J140" s="36"/>
    </row>
    <row r="141" spans="1:10" ht="15.75" thickBot="1">
      <c r="A141" s="92">
        <v>132</v>
      </c>
      <c r="B141" s="111" t="s">
        <v>746</v>
      </c>
      <c r="C141" s="112">
        <v>19540656</v>
      </c>
      <c r="D141" s="112" t="s">
        <v>418</v>
      </c>
      <c r="E141" s="112">
        <v>31</v>
      </c>
      <c r="F141" s="112" t="s">
        <v>1205</v>
      </c>
      <c r="G141" s="113">
        <v>43333</v>
      </c>
      <c r="H141" s="112">
        <v>26837</v>
      </c>
      <c r="I141" s="114">
        <v>69.3</v>
      </c>
      <c r="J141" s="36"/>
    </row>
    <row r="142" spans="1:10" ht="15.75" thickBot="1">
      <c r="A142" s="92">
        <v>133</v>
      </c>
      <c r="B142" s="111" t="s">
        <v>746</v>
      </c>
      <c r="C142" s="112">
        <v>19540656</v>
      </c>
      <c r="D142" s="112" t="s">
        <v>418</v>
      </c>
      <c r="E142" s="112">
        <v>31</v>
      </c>
      <c r="F142" s="112" t="s">
        <v>1206</v>
      </c>
      <c r="G142" s="113">
        <v>43333</v>
      </c>
      <c r="H142" s="112">
        <v>26837</v>
      </c>
      <c r="I142" s="114">
        <v>6151.6</v>
      </c>
      <c r="J142" s="36">
        <f>SUM(I140:I142)</f>
        <v>6257.35</v>
      </c>
    </row>
    <row r="143" spans="1:10" ht="15.75" thickBot="1">
      <c r="A143" s="92">
        <v>134</v>
      </c>
      <c r="B143" s="111" t="s">
        <v>747</v>
      </c>
      <c r="C143" s="112">
        <v>20069618</v>
      </c>
      <c r="D143" s="112" t="s">
        <v>419</v>
      </c>
      <c r="E143" s="112">
        <v>35</v>
      </c>
      <c r="F143" s="112" t="s">
        <v>1207</v>
      </c>
      <c r="G143" s="113">
        <v>43333</v>
      </c>
      <c r="H143" s="112">
        <v>26838</v>
      </c>
      <c r="I143" s="114">
        <v>96.75</v>
      </c>
      <c r="J143" s="36"/>
    </row>
    <row r="144" spans="1:10" ht="15.75" thickBot="1">
      <c r="A144" s="92">
        <v>135</v>
      </c>
      <c r="B144" s="111" t="s">
        <v>747</v>
      </c>
      <c r="C144" s="112">
        <v>20069618</v>
      </c>
      <c r="D144" s="112" t="s">
        <v>419</v>
      </c>
      <c r="E144" s="112">
        <v>35</v>
      </c>
      <c r="F144" s="112" t="s">
        <v>1112</v>
      </c>
      <c r="G144" s="113">
        <v>43333</v>
      </c>
      <c r="H144" s="112">
        <v>26838</v>
      </c>
      <c r="I144" s="114">
        <v>49.38</v>
      </c>
      <c r="J144" s="36"/>
    </row>
    <row r="145" spans="1:10" ht="15.75" thickBot="1">
      <c r="A145" s="92">
        <v>136</v>
      </c>
      <c r="B145" s="111" t="s">
        <v>747</v>
      </c>
      <c r="C145" s="112">
        <v>20069618</v>
      </c>
      <c r="D145" s="112" t="s">
        <v>419</v>
      </c>
      <c r="E145" s="112">
        <v>35</v>
      </c>
      <c r="F145" s="112" t="s">
        <v>1110</v>
      </c>
      <c r="G145" s="113">
        <v>43333</v>
      </c>
      <c r="H145" s="112">
        <v>26838</v>
      </c>
      <c r="I145" s="114">
        <v>10977.12</v>
      </c>
      <c r="J145" s="36">
        <f>SUM(I143:I145)</f>
        <v>11123.25</v>
      </c>
    </row>
    <row r="146" spans="1:10" ht="15.75" thickBot="1">
      <c r="A146" s="92">
        <v>137</v>
      </c>
      <c r="B146" s="111" t="s">
        <v>699</v>
      </c>
      <c r="C146" s="112">
        <v>19903930</v>
      </c>
      <c r="D146" s="112" t="s">
        <v>420</v>
      </c>
      <c r="E146" s="112">
        <v>108</v>
      </c>
      <c r="F146" s="112" t="s">
        <v>1208</v>
      </c>
      <c r="G146" s="113">
        <v>43333</v>
      </c>
      <c r="H146" s="112">
        <v>26839</v>
      </c>
      <c r="I146" s="114">
        <v>71.88</v>
      </c>
      <c r="J146" s="36"/>
    </row>
    <row r="147" spans="1:10" ht="15.75" thickBot="1">
      <c r="A147" s="92">
        <v>138</v>
      </c>
      <c r="B147" s="111" t="s">
        <v>699</v>
      </c>
      <c r="C147" s="112">
        <v>19903930</v>
      </c>
      <c r="D147" s="112" t="s">
        <v>420</v>
      </c>
      <c r="E147" s="112">
        <v>108</v>
      </c>
      <c r="F147" s="112" t="s">
        <v>1201</v>
      </c>
      <c r="G147" s="113">
        <v>43333</v>
      </c>
      <c r="H147" s="112">
        <v>26839</v>
      </c>
      <c r="I147" s="114">
        <v>159.02</v>
      </c>
      <c r="J147" s="36"/>
    </row>
    <row r="148" spans="1:10" ht="15.75" thickBot="1">
      <c r="A148" s="92">
        <v>139</v>
      </c>
      <c r="B148" s="111" t="s">
        <v>699</v>
      </c>
      <c r="C148" s="112">
        <v>19903930</v>
      </c>
      <c r="D148" s="112" t="s">
        <v>420</v>
      </c>
      <c r="E148" s="112">
        <v>108</v>
      </c>
      <c r="F148" s="112" t="s">
        <v>1209</v>
      </c>
      <c r="G148" s="113">
        <v>43333</v>
      </c>
      <c r="H148" s="112">
        <v>26839</v>
      </c>
      <c r="I148" s="114">
        <v>20110.72</v>
      </c>
      <c r="J148" s="36">
        <f>SUM(I146:I148)</f>
        <v>20341.620000000003</v>
      </c>
    </row>
    <row r="149" spans="1:10" ht="15.75" thickBot="1">
      <c r="A149" s="92">
        <v>140</v>
      </c>
      <c r="B149" s="111" t="s">
        <v>748</v>
      </c>
      <c r="C149" s="112">
        <v>24218089</v>
      </c>
      <c r="D149" s="112" t="s">
        <v>421</v>
      </c>
      <c r="E149" s="112">
        <v>246</v>
      </c>
      <c r="F149" s="112" t="s">
        <v>1098</v>
      </c>
      <c r="G149" s="113">
        <v>43333</v>
      </c>
      <c r="H149" s="112">
        <v>26840</v>
      </c>
      <c r="I149" s="114">
        <v>54.25</v>
      </c>
      <c r="J149" s="36"/>
    </row>
    <row r="150" spans="1:10" ht="15.75" thickBot="1">
      <c r="A150" s="92">
        <v>141</v>
      </c>
      <c r="B150" s="111" t="s">
        <v>748</v>
      </c>
      <c r="C150" s="112">
        <v>24218089</v>
      </c>
      <c r="D150" s="112" t="s">
        <v>421</v>
      </c>
      <c r="E150" s="112">
        <v>246</v>
      </c>
      <c r="F150" s="112" t="s">
        <v>1099</v>
      </c>
      <c r="G150" s="113">
        <v>43333</v>
      </c>
      <c r="H150" s="112">
        <v>26840</v>
      </c>
      <c r="I150" s="114">
        <v>110.06</v>
      </c>
      <c r="J150" s="36"/>
    </row>
    <row r="151" spans="1:10" ht="15.75" thickBot="1">
      <c r="A151" s="92">
        <v>142</v>
      </c>
      <c r="B151" s="111" t="s">
        <v>748</v>
      </c>
      <c r="C151" s="112">
        <v>24218089</v>
      </c>
      <c r="D151" s="112" t="s">
        <v>421</v>
      </c>
      <c r="E151" s="112">
        <v>246</v>
      </c>
      <c r="F151" s="112" t="s">
        <v>1210</v>
      </c>
      <c r="G151" s="113">
        <v>43333</v>
      </c>
      <c r="H151" s="112">
        <v>26840</v>
      </c>
      <c r="I151" s="114">
        <v>18096.96</v>
      </c>
      <c r="J151" s="36">
        <f>SUM(I149:I151)</f>
        <v>18261.27</v>
      </c>
    </row>
    <row r="152" spans="1:10" ht="15.75" thickBot="1">
      <c r="A152" s="92">
        <v>143</v>
      </c>
      <c r="B152" s="111" t="s">
        <v>422</v>
      </c>
      <c r="C152" s="112">
        <v>31492566</v>
      </c>
      <c r="D152" s="112" t="s">
        <v>423</v>
      </c>
      <c r="E152" s="112">
        <v>287</v>
      </c>
      <c r="F152" s="112" t="s">
        <v>1211</v>
      </c>
      <c r="G152" s="113">
        <v>43333</v>
      </c>
      <c r="H152" s="112">
        <v>26841</v>
      </c>
      <c r="I152" s="114">
        <v>77.2</v>
      </c>
      <c r="J152" s="36"/>
    </row>
    <row r="153" spans="1:10" ht="15.75" thickBot="1">
      <c r="A153" s="92">
        <v>144</v>
      </c>
      <c r="B153" s="111" t="s">
        <v>422</v>
      </c>
      <c r="C153" s="112">
        <v>31492566</v>
      </c>
      <c r="D153" s="112" t="s">
        <v>423</v>
      </c>
      <c r="E153" s="112">
        <v>287</v>
      </c>
      <c r="F153" s="112" t="s">
        <v>1212</v>
      </c>
      <c r="G153" s="113">
        <v>43333</v>
      </c>
      <c r="H153" s="112">
        <v>26841</v>
      </c>
      <c r="I153" s="114">
        <v>174.66</v>
      </c>
      <c r="J153" s="36"/>
    </row>
    <row r="154" spans="1:10" ht="15.75" thickBot="1">
      <c r="A154" s="92">
        <v>145</v>
      </c>
      <c r="B154" s="111" t="s">
        <v>422</v>
      </c>
      <c r="C154" s="112">
        <v>31492566</v>
      </c>
      <c r="D154" s="112" t="s">
        <v>423</v>
      </c>
      <c r="E154" s="112">
        <v>287</v>
      </c>
      <c r="F154" s="112" t="s">
        <v>1213</v>
      </c>
      <c r="G154" s="113">
        <v>43333</v>
      </c>
      <c r="H154" s="112">
        <v>26841</v>
      </c>
      <c r="I154" s="114">
        <v>22859.2</v>
      </c>
      <c r="J154" s="36">
        <f>SUM(I152:I154)</f>
        <v>23111.06</v>
      </c>
    </row>
    <row r="155" spans="1:10" ht="15.75" thickBot="1">
      <c r="A155" s="92">
        <v>146</v>
      </c>
      <c r="B155" s="111" t="s">
        <v>706</v>
      </c>
      <c r="C155" s="112">
        <v>9205492</v>
      </c>
      <c r="D155" s="112" t="s">
        <v>424</v>
      </c>
      <c r="E155" s="112">
        <v>196</v>
      </c>
      <c r="F155" s="112" t="s">
        <v>1214</v>
      </c>
      <c r="G155" s="113">
        <v>43333</v>
      </c>
      <c r="H155" s="112">
        <v>26842</v>
      </c>
      <c r="I155" s="114">
        <v>53.91</v>
      </c>
      <c r="J155" s="36"/>
    </row>
    <row r="156" spans="1:10" ht="15.75" thickBot="1">
      <c r="A156" s="92">
        <v>147</v>
      </c>
      <c r="B156" s="111" t="s">
        <v>706</v>
      </c>
      <c r="C156" s="112">
        <v>9205492</v>
      </c>
      <c r="D156" s="112" t="s">
        <v>424</v>
      </c>
      <c r="E156" s="112">
        <v>196</v>
      </c>
      <c r="F156" s="112" t="s">
        <v>1215</v>
      </c>
      <c r="G156" s="113">
        <v>43333</v>
      </c>
      <c r="H156" s="112">
        <v>26842</v>
      </c>
      <c r="I156" s="114">
        <v>100.69</v>
      </c>
      <c r="J156" s="36"/>
    </row>
    <row r="157" spans="1:10" ht="15.75" thickBot="1">
      <c r="A157" s="92">
        <v>148</v>
      </c>
      <c r="B157" s="111" t="s">
        <v>706</v>
      </c>
      <c r="C157" s="112">
        <v>9205492</v>
      </c>
      <c r="D157" s="112" t="s">
        <v>424</v>
      </c>
      <c r="E157" s="112">
        <v>196</v>
      </c>
      <c r="F157" s="112" t="s">
        <v>1216</v>
      </c>
      <c r="G157" s="113">
        <v>43333</v>
      </c>
      <c r="H157" s="112">
        <v>26842</v>
      </c>
      <c r="I157" s="114">
        <v>19432.56</v>
      </c>
      <c r="J157" s="36">
        <f>SUM(I155:I157)</f>
        <v>19587.16</v>
      </c>
    </row>
    <row r="158" spans="1:10" ht="15.75" thickBot="1">
      <c r="A158" s="92">
        <v>149</v>
      </c>
      <c r="B158" s="111" t="s">
        <v>425</v>
      </c>
      <c r="C158" s="112">
        <v>29641232</v>
      </c>
      <c r="D158" s="112" t="s">
        <v>426</v>
      </c>
      <c r="E158" s="112">
        <v>200</v>
      </c>
      <c r="F158" s="112" t="s">
        <v>1217</v>
      </c>
      <c r="G158" s="113">
        <v>43333</v>
      </c>
      <c r="H158" s="112">
        <v>26843</v>
      </c>
      <c r="I158" s="114">
        <v>60.28</v>
      </c>
      <c r="J158" s="36"/>
    </row>
    <row r="159" spans="1:10" ht="15.75" thickBot="1">
      <c r="A159" s="92">
        <v>150</v>
      </c>
      <c r="B159" s="111" t="s">
        <v>425</v>
      </c>
      <c r="C159" s="112">
        <v>29641232</v>
      </c>
      <c r="D159" s="112" t="s">
        <v>426</v>
      </c>
      <c r="E159" s="112">
        <v>200</v>
      </c>
      <c r="F159" s="112" t="s">
        <v>1218</v>
      </c>
      <c r="G159" s="113">
        <v>43333</v>
      </c>
      <c r="H159" s="112">
        <v>26843</v>
      </c>
      <c r="I159" s="114">
        <v>119.27</v>
      </c>
      <c r="J159" s="36"/>
    </row>
    <row r="160" spans="1:10" ht="15.75" thickBot="1">
      <c r="A160" s="92">
        <v>151</v>
      </c>
      <c r="B160" s="111" t="s">
        <v>425</v>
      </c>
      <c r="C160" s="112">
        <v>29641232</v>
      </c>
      <c r="D160" s="112" t="s">
        <v>426</v>
      </c>
      <c r="E160" s="112">
        <v>200</v>
      </c>
      <c r="F160" s="112" t="s">
        <v>1219</v>
      </c>
      <c r="G160" s="113">
        <v>43333</v>
      </c>
      <c r="H160" s="112">
        <v>26843</v>
      </c>
      <c r="I160" s="114">
        <v>-36.42</v>
      </c>
      <c r="J160" s="36"/>
    </row>
    <row r="161" spans="1:10" ht="15.75" thickBot="1">
      <c r="A161" s="92">
        <v>152</v>
      </c>
      <c r="B161" s="111" t="s">
        <v>425</v>
      </c>
      <c r="C161" s="112">
        <v>29641232</v>
      </c>
      <c r="D161" s="112" t="s">
        <v>426</v>
      </c>
      <c r="E161" s="112">
        <v>200</v>
      </c>
      <c r="F161" s="112" t="s">
        <v>1220</v>
      </c>
      <c r="G161" s="113">
        <v>43333</v>
      </c>
      <c r="H161" s="112">
        <v>26843</v>
      </c>
      <c r="I161" s="114">
        <v>19084.8</v>
      </c>
      <c r="J161" s="36">
        <f>SUM(I158:I161)</f>
        <v>19227.93</v>
      </c>
    </row>
    <row r="162" spans="1:10" ht="15.75" thickBot="1">
      <c r="A162" s="92">
        <v>153</v>
      </c>
      <c r="B162" s="111" t="s">
        <v>749</v>
      </c>
      <c r="C162" s="112">
        <v>4354523</v>
      </c>
      <c r="D162" s="112" t="s">
        <v>427</v>
      </c>
      <c r="E162" s="112">
        <v>2</v>
      </c>
      <c r="F162" s="112" t="s">
        <v>1221</v>
      </c>
      <c r="G162" s="113">
        <v>43333</v>
      </c>
      <c r="H162" s="112">
        <v>26844</v>
      </c>
      <c r="I162" s="114">
        <v>156.41</v>
      </c>
      <c r="J162" s="36"/>
    </row>
    <row r="163" spans="1:10" ht="15.75" thickBot="1">
      <c r="A163" s="92">
        <v>154</v>
      </c>
      <c r="B163" s="111" t="s">
        <v>749</v>
      </c>
      <c r="C163" s="112">
        <v>4354523</v>
      </c>
      <c r="D163" s="112" t="s">
        <v>427</v>
      </c>
      <c r="E163" s="112">
        <v>2</v>
      </c>
      <c r="F163" s="112" t="s">
        <v>1222</v>
      </c>
      <c r="G163" s="113">
        <v>43333</v>
      </c>
      <c r="H163" s="112">
        <v>26844</v>
      </c>
      <c r="I163" s="114">
        <v>400.34</v>
      </c>
      <c r="J163" s="36"/>
    </row>
    <row r="164" spans="1:10" ht="15.75" thickBot="1">
      <c r="A164" s="92">
        <v>155</v>
      </c>
      <c r="B164" s="111" t="s">
        <v>749</v>
      </c>
      <c r="C164" s="112">
        <v>4354523</v>
      </c>
      <c r="D164" s="112" t="s">
        <v>427</v>
      </c>
      <c r="E164" s="112">
        <v>2</v>
      </c>
      <c r="F164" s="112" t="s">
        <v>1223</v>
      </c>
      <c r="G164" s="113">
        <v>43333</v>
      </c>
      <c r="H164" s="112">
        <v>26844</v>
      </c>
      <c r="I164" s="114">
        <v>55647.42</v>
      </c>
      <c r="J164" s="36">
        <f>SUM(I162:I164)</f>
        <v>56204.17</v>
      </c>
    </row>
    <row r="165" spans="1:10" ht="15.75" thickBot="1">
      <c r="A165" s="92">
        <v>156</v>
      </c>
      <c r="B165" s="111" t="s">
        <v>751</v>
      </c>
      <c r="C165" s="112">
        <v>12653879</v>
      </c>
      <c r="D165" s="112" t="s">
        <v>427</v>
      </c>
      <c r="E165" s="112">
        <v>76</v>
      </c>
      <c r="F165" s="112" t="s">
        <v>1224</v>
      </c>
      <c r="G165" s="113">
        <v>43333</v>
      </c>
      <c r="H165" s="112">
        <v>26845</v>
      </c>
      <c r="I165" s="114">
        <v>35.66</v>
      </c>
      <c r="J165" s="36"/>
    </row>
    <row r="166" spans="1:10" ht="15.75" thickBot="1">
      <c r="A166" s="92">
        <v>157</v>
      </c>
      <c r="B166" s="111" t="s">
        <v>751</v>
      </c>
      <c r="C166" s="112">
        <v>12653879</v>
      </c>
      <c r="D166" s="112" t="s">
        <v>427</v>
      </c>
      <c r="E166" s="112">
        <v>76</v>
      </c>
      <c r="F166" s="112" t="s">
        <v>1196</v>
      </c>
      <c r="G166" s="113">
        <v>43333</v>
      </c>
      <c r="H166" s="112">
        <v>26845</v>
      </c>
      <c r="I166" s="114">
        <v>16.89</v>
      </c>
      <c r="J166" s="36"/>
    </row>
    <row r="167" spans="1:10" ht="15.75" thickBot="1">
      <c r="A167" s="92">
        <v>158</v>
      </c>
      <c r="B167" s="111" t="s">
        <v>751</v>
      </c>
      <c r="C167" s="112">
        <v>12653879</v>
      </c>
      <c r="D167" s="112" t="s">
        <v>427</v>
      </c>
      <c r="E167" s="112">
        <v>76</v>
      </c>
      <c r="F167" s="112" t="s">
        <v>1225</v>
      </c>
      <c r="G167" s="113">
        <v>43333</v>
      </c>
      <c r="H167" s="112">
        <v>26845</v>
      </c>
      <c r="I167" s="114">
        <v>4200.7</v>
      </c>
      <c r="J167" s="36">
        <f>SUM(I165:I167)</f>
        <v>4253.25</v>
      </c>
    </row>
    <row r="168" spans="1:10" ht="15.75" thickBot="1">
      <c r="A168" s="92">
        <v>159</v>
      </c>
      <c r="B168" s="111" t="s">
        <v>752</v>
      </c>
      <c r="C168" s="112">
        <v>4617719</v>
      </c>
      <c r="D168" s="112" t="s">
        <v>427</v>
      </c>
      <c r="E168" s="112">
        <v>6</v>
      </c>
      <c r="F168" s="112" t="s">
        <v>1226</v>
      </c>
      <c r="G168" s="113">
        <v>43333</v>
      </c>
      <c r="H168" s="112">
        <v>26846</v>
      </c>
      <c r="I168" s="114">
        <v>178.83</v>
      </c>
      <c r="J168" s="36"/>
    </row>
    <row r="169" spans="1:10" ht="15.75" thickBot="1">
      <c r="A169" s="92">
        <v>160</v>
      </c>
      <c r="B169" s="111" t="s">
        <v>752</v>
      </c>
      <c r="C169" s="112">
        <v>4617719</v>
      </c>
      <c r="D169" s="112" t="s">
        <v>427</v>
      </c>
      <c r="E169" s="112">
        <v>6</v>
      </c>
      <c r="F169" s="112" t="s">
        <v>1227</v>
      </c>
      <c r="G169" s="113">
        <v>43333</v>
      </c>
      <c r="H169" s="112">
        <v>26846</v>
      </c>
      <c r="I169" s="114">
        <v>468.13</v>
      </c>
      <c r="J169" s="36"/>
    </row>
    <row r="170" spans="1:10" ht="15.75" thickBot="1">
      <c r="A170" s="92">
        <v>161</v>
      </c>
      <c r="B170" s="111" t="s">
        <v>752</v>
      </c>
      <c r="C170" s="112">
        <v>4617719</v>
      </c>
      <c r="D170" s="112" t="s">
        <v>427</v>
      </c>
      <c r="E170" s="112">
        <v>6</v>
      </c>
      <c r="F170" s="112" t="s">
        <v>1228</v>
      </c>
      <c r="G170" s="113">
        <v>43333</v>
      </c>
      <c r="H170" s="112">
        <v>26846</v>
      </c>
      <c r="I170" s="114">
        <v>67057.87</v>
      </c>
      <c r="J170" s="36">
        <f>SUM(I168:I170)</f>
        <v>67704.83</v>
      </c>
    </row>
    <row r="171" spans="1:10" ht="15.75" thickBot="1">
      <c r="A171" s="92">
        <v>162</v>
      </c>
      <c r="B171" s="111" t="s">
        <v>700</v>
      </c>
      <c r="C171" s="112">
        <v>4547125</v>
      </c>
      <c r="D171" s="112" t="s">
        <v>427</v>
      </c>
      <c r="E171" s="112">
        <v>75</v>
      </c>
      <c r="F171" s="112" t="s">
        <v>1229</v>
      </c>
      <c r="G171" s="113">
        <v>43333</v>
      </c>
      <c r="H171" s="112">
        <v>26847</v>
      </c>
      <c r="I171" s="114">
        <v>294.41</v>
      </c>
      <c r="J171" s="36"/>
    </row>
    <row r="172" spans="1:10" ht="15.75" thickBot="1">
      <c r="A172" s="92">
        <v>163</v>
      </c>
      <c r="B172" s="111" t="s">
        <v>700</v>
      </c>
      <c r="C172" s="112">
        <v>4547125</v>
      </c>
      <c r="D172" s="112" t="s">
        <v>427</v>
      </c>
      <c r="E172" s="112">
        <v>75</v>
      </c>
      <c r="F172" s="112" t="s">
        <v>199</v>
      </c>
      <c r="G172" s="113">
        <v>43333</v>
      </c>
      <c r="H172" s="112">
        <v>26847</v>
      </c>
      <c r="I172" s="114">
        <v>737.76</v>
      </c>
      <c r="J172" s="36"/>
    </row>
    <row r="173" spans="1:10" ht="15.75" thickBot="1">
      <c r="A173" s="92">
        <v>164</v>
      </c>
      <c r="B173" s="111" t="s">
        <v>700</v>
      </c>
      <c r="C173" s="112">
        <v>4547125</v>
      </c>
      <c r="D173" s="112" t="s">
        <v>427</v>
      </c>
      <c r="E173" s="112">
        <v>75</v>
      </c>
      <c r="F173" s="112" t="s">
        <v>200</v>
      </c>
      <c r="G173" s="113">
        <v>43333</v>
      </c>
      <c r="H173" s="112">
        <v>26847</v>
      </c>
      <c r="I173" s="114">
        <v>-43.16</v>
      </c>
      <c r="J173" s="36"/>
    </row>
    <row r="174" spans="1:10" ht="15.75" thickBot="1">
      <c r="A174" s="92">
        <v>165</v>
      </c>
      <c r="B174" s="111" t="s">
        <v>700</v>
      </c>
      <c r="C174" s="112">
        <v>4547125</v>
      </c>
      <c r="D174" s="112" t="s">
        <v>427</v>
      </c>
      <c r="E174" s="112">
        <v>75</v>
      </c>
      <c r="F174" s="112" t="s">
        <v>201</v>
      </c>
      <c r="G174" s="113">
        <v>43333</v>
      </c>
      <c r="H174" s="112">
        <v>26847</v>
      </c>
      <c r="I174" s="114">
        <v>89752.6</v>
      </c>
      <c r="J174" s="36">
        <f>SUM(I171:I174)</f>
        <v>90741.61</v>
      </c>
    </row>
    <row r="175" spans="1:10" ht="15.75" thickBot="1">
      <c r="A175" s="92">
        <v>166</v>
      </c>
      <c r="B175" s="111" t="s">
        <v>428</v>
      </c>
      <c r="C175" s="112">
        <v>2880513</v>
      </c>
      <c r="D175" s="112" t="s">
        <v>429</v>
      </c>
      <c r="E175" s="112">
        <v>294</v>
      </c>
      <c r="F175" s="112" t="s">
        <v>202</v>
      </c>
      <c r="G175" s="113">
        <v>43333</v>
      </c>
      <c r="H175" s="112">
        <v>26848</v>
      </c>
      <c r="I175" s="114">
        <v>83.5</v>
      </c>
      <c r="J175" s="36"/>
    </row>
    <row r="176" spans="1:10" ht="15.75" thickBot="1">
      <c r="A176" s="92">
        <v>167</v>
      </c>
      <c r="B176" s="111" t="s">
        <v>428</v>
      </c>
      <c r="C176" s="112">
        <v>2880513</v>
      </c>
      <c r="D176" s="112" t="s">
        <v>429</v>
      </c>
      <c r="E176" s="112">
        <v>294</v>
      </c>
      <c r="F176" s="112" t="s">
        <v>203</v>
      </c>
      <c r="G176" s="113">
        <v>43333</v>
      </c>
      <c r="H176" s="112">
        <v>26848</v>
      </c>
      <c r="I176" s="114">
        <v>24.11</v>
      </c>
      <c r="J176" s="36"/>
    </row>
    <row r="177" spans="1:10" ht="15.75" thickBot="1">
      <c r="A177" s="92">
        <v>168</v>
      </c>
      <c r="B177" s="111" t="s">
        <v>428</v>
      </c>
      <c r="C177" s="112">
        <v>2880513</v>
      </c>
      <c r="D177" s="112" t="s">
        <v>429</v>
      </c>
      <c r="E177" s="112">
        <v>294</v>
      </c>
      <c r="F177" s="112" t="s">
        <v>204</v>
      </c>
      <c r="G177" s="113">
        <v>43333</v>
      </c>
      <c r="H177" s="112">
        <v>26848</v>
      </c>
      <c r="I177" s="114">
        <v>-84.3</v>
      </c>
      <c r="J177" s="36"/>
    </row>
    <row r="178" spans="1:10" ht="15.75" thickBot="1">
      <c r="A178" s="92">
        <v>169</v>
      </c>
      <c r="B178" s="111" t="s">
        <v>428</v>
      </c>
      <c r="C178" s="112">
        <v>2880513</v>
      </c>
      <c r="D178" s="112" t="s">
        <v>429</v>
      </c>
      <c r="E178" s="112">
        <v>294</v>
      </c>
      <c r="F178" s="112" t="s">
        <v>205</v>
      </c>
      <c r="G178" s="113">
        <v>43333</v>
      </c>
      <c r="H178" s="112">
        <v>26848</v>
      </c>
      <c r="I178" s="114">
        <v>12625.59</v>
      </c>
      <c r="J178" s="36">
        <f>SUM(I175:I178)</f>
        <v>12648.9</v>
      </c>
    </row>
    <row r="179" spans="1:10" ht="15.75" thickBot="1">
      <c r="A179" s="92">
        <v>170</v>
      </c>
      <c r="B179" s="111" t="s">
        <v>712</v>
      </c>
      <c r="C179" s="112">
        <v>36463510</v>
      </c>
      <c r="D179" s="112" t="s">
        <v>713</v>
      </c>
      <c r="E179" s="112">
        <v>352</v>
      </c>
      <c r="F179" s="112" t="s">
        <v>206</v>
      </c>
      <c r="G179" s="113">
        <v>43333</v>
      </c>
      <c r="H179" s="112">
        <v>26849</v>
      </c>
      <c r="I179" s="114">
        <v>44.63</v>
      </c>
      <c r="J179" s="36"/>
    </row>
    <row r="180" spans="1:10" ht="15.75" thickBot="1">
      <c r="A180" s="92">
        <v>171</v>
      </c>
      <c r="B180" s="111" t="s">
        <v>712</v>
      </c>
      <c r="C180" s="112">
        <v>36463510</v>
      </c>
      <c r="D180" s="112" t="s">
        <v>713</v>
      </c>
      <c r="E180" s="112">
        <v>352</v>
      </c>
      <c r="F180" s="112" t="s">
        <v>207</v>
      </c>
      <c r="G180" s="113">
        <v>43333</v>
      </c>
      <c r="H180" s="112">
        <v>26849</v>
      </c>
      <c r="I180" s="114">
        <v>10295.6</v>
      </c>
      <c r="J180" s="36">
        <f>SUM(I179:I180)</f>
        <v>10340.23</v>
      </c>
    </row>
    <row r="181" spans="1:10" ht="15.75" thickBot="1">
      <c r="A181" s="92">
        <v>172</v>
      </c>
      <c r="B181" s="111" t="s">
        <v>517</v>
      </c>
      <c r="C181" s="115">
        <v>18905789</v>
      </c>
      <c r="D181" s="112" t="s">
        <v>518</v>
      </c>
      <c r="E181" s="112">
        <v>336</v>
      </c>
      <c r="F181" s="112" t="s">
        <v>208</v>
      </c>
      <c r="G181" s="113">
        <v>43333</v>
      </c>
      <c r="H181" s="112">
        <v>26850</v>
      </c>
      <c r="I181" s="114">
        <v>36.3</v>
      </c>
      <c r="J181" s="36"/>
    </row>
    <row r="182" spans="1:10" ht="15.75" thickBot="1">
      <c r="A182" s="92">
        <v>173</v>
      </c>
      <c r="B182" s="111" t="s">
        <v>517</v>
      </c>
      <c r="C182" s="115">
        <v>18905789</v>
      </c>
      <c r="D182" s="112" t="s">
        <v>518</v>
      </c>
      <c r="E182" s="112">
        <v>336</v>
      </c>
      <c r="F182" s="112" t="s">
        <v>209</v>
      </c>
      <c r="G182" s="113">
        <v>43333</v>
      </c>
      <c r="H182" s="112">
        <v>26850</v>
      </c>
      <c r="I182" s="114">
        <v>50.88</v>
      </c>
      <c r="J182" s="36"/>
    </row>
    <row r="183" spans="1:10" ht="15.75" thickBot="1">
      <c r="A183" s="92">
        <v>174</v>
      </c>
      <c r="B183" s="111" t="s">
        <v>517</v>
      </c>
      <c r="C183" s="115">
        <v>18905789</v>
      </c>
      <c r="D183" s="112" t="s">
        <v>518</v>
      </c>
      <c r="E183" s="112">
        <v>336</v>
      </c>
      <c r="F183" s="112" t="s">
        <v>210</v>
      </c>
      <c r="G183" s="113">
        <v>43333</v>
      </c>
      <c r="H183" s="112">
        <v>26850</v>
      </c>
      <c r="I183" s="114">
        <v>7896.56</v>
      </c>
      <c r="J183" s="36">
        <f>SUM(I181:I183)</f>
        <v>7983.740000000001</v>
      </c>
    </row>
    <row r="184" spans="1:10" ht="15.75" thickBot="1">
      <c r="A184" s="92">
        <v>175</v>
      </c>
      <c r="B184" s="111" t="s">
        <v>750</v>
      </c>
      <c r="C184" s="112">
        <v>34214386</v>
      </c>
      <c r="D184" s="112" t="s">
        <v>430</v>
      </c>
      <c r="E184" s="112">
        <v>288</v>
      </c>
      <c r="F184" s="112" t="s">
        <v>1211</v>
      </c>
      <c r="G184" s="113">
        <v>43333</v>
      </c>
      <c r="H184" s="112">
        <v>26851</v>
      </c>
      <c r="I184" s="114">
        <v>59.24</v>
      </c>
      <c r="J184" s="36"/>
    </row>
    <row r="185" spans="1:10" ht="15.75" thickBot="1">
      <c r="A185" s="92">
        <v>176</v>
      </c>
      <c r="B185" s="111" t="s">
        <v>750</v>
      </c>
      <c r="C185" s="112">
        <v>34214386</v>
      </c>
      <c r="D185" s="112" t="s">
        <v>430</v>
      </c>
      <c r="E185" s="112">
        <v>288</v>
      </c>
      <c r="F185" s="112" t="s">
        <v>211</v>
      </c>
      <c r="G185" s="113">
        <v>43333</v>
      </c>
      <c r="H185" s="112">
        <v>26851</v>
      </c>
      <c r="I185" s="114">
        <v>120.32</v>
      </c>
      <c r="J185" s="36"/>
    </row>
    <row r="186" spans="1:10" ht="15.75" thickBot="1">
      <c r="A186" s="92">
        <v>177</v>
      </c>
      <c r="B186" s="111" t="s">
        <v>750</v>
      </c>
      <c r="C186" s="112">
        <v>34214386</v>
      </c>
      <c r="D186" s="112" t="s">
        <v>430</v>
      </c>
      <c r="E186" s="112">
        <v>288</v>
      </c>
      <c r="F186" s="112" t="s">
        <v>212</v>
      </c>
      <c r="G186" s="113">
        <v>43333</v>
      </c>
      <c r="H186" s="112">
        <v>26851</v>
      </c>
      <c r="I186" s="114">
        <v>15930.6</v>
      </c>
      <c r="J186" s="36">
        <f>SUM(I184:I186)</f>
        <v>16110.16</v>
      </c>
    </row>
    <row r="187" spans="1:10" ht="15.75" thickBot="1">
      <c r="A187" s="92">
        <v>178</v>
      </c>
      <c r="B187" s="111" t="s">
        <v>431</v>
      </c>
      <c r="C187" s="112">
        <v>17676350</v>
      </c>
      <c r="D187" s="112" t="s">
        <v>432</v>
      </c>
      <c r="E187" s="112">
        <v>327</v>
      </c>
      <c r="F187" s="112" t="s">
        <v>213</v>
      </c>
      <c r="G187" s="113">
        <v>43333</v>
      </c>
      <c r="H187" s="112">
        <v>26852</v>
      </c>
      <c r="I187" s="114">
        <v>101.94</v>
      </c>
      <c r="J187" s="36"/>
    </row>
    <row r="188" spans="1:10" ht="15.75" thickBot="1">
      <c r="A188" s="92">
        <v>179</v>
      </c>
      <c r="B188" s="111" t="s">
        <v>431</v>
      </c>
      <c r="C188" s="112">
        <v>17676350</v>
      </c>
      <c r="D188" s="112" t="s">
        <v>432</v>
      </c>
      <c r="E188" s="112">
        <v>327</v>
      </c>
      <c r="F188" s="112" t="s">
        <v>214</v>
      </c>
      <c r="G188" s="113">
        <v>43333</v>
      </c>
      <c r="H188" s="112">
        <v>26852</v>
      </c>
      <c r="I188" s="114">
        <v>214.01</v>
      </c>
      <c r="J188" s="36"/>
    </row>
    <row r="189" spans="1:10" ht="15.75" thickBot="1">
      <c r="A189" s="92">
        <v>180</v>
      </c>
      <c r="B189" s="111" t="s">
        <v>431</v>
      </c>
      <c r="C189" s="112">
        <v>17676350</v>
      </c>
      <c r="D189" s="112" t="s">
        <v>432</v>
      </c>
      <c r="E189" s="112">
        <v>327</v>
      </c>
      <c r="F189" s="112" t="s">
        <v>215</v>
      </c>
      <c r="G189" s="113">
        <v>43333</v>
      </c>
      <c r="H189" s="112">
        <v>26852</v>
      </c>
      <c r="I189" s="114">
        <v>31598.56</v>
      </c>
      <c r="J189" s="36">
        <f>SUM(I187:I189)</f>
        <v>31914.510000000002</v>
      </c>
    </row>
    <row r="190" spans="1:10" ht="15.75" thickBot="1">
      <c r="A190" s="92">
        <v>181</v>
      </c>
      <c r="B190" s="111" t="s">
        <v>433</v>
      </c>
      <c r="C190" s="112">
        <v>14423191</v>
      </c>
      <c r="D190" s="112" t="s">
        <v>434</v>
      </c>
      <c r="E190" s="112">
        <v>244</v>
      </c>
      <c r="F190" s="112" t="s">
        <v>216</v>
      </c>
      <c r="G190" s="113">
        <v>43333</v>
      </c>
      <c r="H190" s="112">
        <v>26853</v>
      </c>
      <c r="I190" s="114">
        <v>379.15</v>
      </c>
      <c r="J190" s="36"/>
    </row>
    <row r="191" spans="1:10" ht="15.75" thickBot="1">
      <c r="A191" s="92">
        <v>182</v>
      </c>
      <c r="B191" s="111" t="s">
        <v>433</v>
      </c>
      <c r="C191" s="112">
        <v>14423191</v>
      </c>
      <c r="D191" s="112" t="s">
        <v>434</v>
      </c>
      <c r="E191" s="112">
        <v>244</v>
      </c>
      <c r="F191" s="112" t="s">
        <v>217</v>
      </c>
      <c r="G191" s="113">
        <v>43333</v>
      </c>
      <c r="H191" s="112">
        <v>26853</v>
      </c>
      <c r="I191" s="114">
        <v>170.72</v>
      </c>
      <c r="J191" s="36"/>
    </row>
    <row r="192" spans="1:10" ht="15.75" thickBot="1">
      <c r="A192" s="92">
        <v>183</v>
      </c>
      <c r="B192" s="111" t="s">
        <v>433</v>
      </c>
      <c r="C192" s="112">
        <v>14423191</v>
      </c>
      <c r="D192" s="112" t="s">
        <v>434</v>
      </c>
      <c r="E192" s="112">
        <v>244</v>
      </c>
      <c r="F192" s="112" t="s">
        <v>218</v>
      </c>
      <c r="G192" s="113">
        <v>43333</v>
      </c>
      <c r="H192" s="112">
        <v>26853</v>
      </c>
      <c r="I192" s="114">
        <v>-145</v>
      </c>
      <c r="J192" s="36"/>
    </row>
    <row r="193" spans="1:10" ht="15.75" thickBot="1">
      <c r="A193" s="92">
        <v>184</v>
      </c>
      <c r="B193" s="111" t="s">
        <v>433</v>
      </c>
      <c r="C193" s="112">
        <v>14423191</v>
      </c>
      <c r="D193" s="112" t="s">
        <v>434</v>
      </c>
      <c r="E193" s="112">
        <v>244</v>
      </c>
      <c r="F193" s="112" t="s">
        <v>545</v>
      </c>
      <c r="G193" s="113">
        <v>43333</v>
      </c>
      <c r="H193" s="112">
        <v>26853</v>
      </c>
      <c r="I193" s="114">
        <v>56207.14</v>
      </c>
      <c r="J193" s="36">
        <f>SUM(I190:I193)</f>
        <v>56612.01</v>
      </c>
    </row>
    <row r="194" spans="1:10" ht="15.75" thickBot="1">
      <c r="A194" s="92">
        <v>185</v>
      </c>
      <c r="B194" s="111" t="s">
        <v>435</v>
      </c>
      <c r="C194" s="112">
        <v>31189865</v>
      </c>
      <c r="D194" s="112" t="s">
        <v>436</v>
      </c>
      <c r="E194" s="112">
        <v>197</v>
      </c>
      <c r="F194" s="112" t="s">
        <v>1116</v>
      </c>
      <c r="G194" s="113">
        <v>43333</v>
      </c>
      <c r="H194" s="112">
        <v>26854</v>
      </c>
      <c r="I194" s="114">
        <v>182.99</v>
      </c>
      <c r="J194" s="36"/>
    </row>
    <row r="195" spans="1:10" ht="15.75" thickBot="1">
      <c r="A195" s="92">
        <v>186</v>
      </c>
      <c r="B195" s="111" t="s">
        <v>435</v>
      </c>
      <c r="C195" s="112">
        <v>31189865</v>
      </c>
      <c r="D195" s="112" t="s">
        <v>436</v>
      </c>
      <c r="E195" s="112">
        <v>197</v>
      </c>
      <c r="F195" s="112" t="s">
        <v>546</v>
      </c>
      <c r="G195" s="113">
        <v>43333</v>
      </c>
      <c r="H195" s="112">
        <v>26854</v>
      </c>
      <c r="I195" s="114">
        <v>88.64</v>
      </c>
      <c r="J195" s="36"/>
    </row>
    <row r="196" spans="1:10" ht="15.75" thickBot="1">
      <c r="A196" s="92">
        <v>187</v>
      </c>
      <c r="B196" s="111" t="s">
        <v>435</v>
      </c>
      <c r="C196" s="112">
        <v>31189865</v>
      </c>
      <c r="D196" s="112" t="s">
        <v>436</v>
      </c>
      <c r="E196" s="112">
        <v>197</v>
      </c>
      <c r="F196" s="112" t="s">
        <v>547</v>
      </c>
      <c r="G196" s="113">
        <v>43333</v>
      </c>
      <c r="H196" s="112">
        <v>26854</v>
      </c>
      <c r="I196" s="114">
        <v>-72.84</v>
      </c>
      <c r="J196" s="36"/>
    </row>
    <row r="197" spans="1:10" ht="15.75" thickBot="1">
      <c r="A197" s="92">
        <v>188</v>
      </c>
      <c r="B197" s="111" t="s">
        <v>435</v>
      </c>
      <c r="C197" s="112">
        <v>31189865</v>
      </c>
      <c r="D197" s="112" t="s">
        <v>436</v>
      </c>
      <c r="E197" s="112">
        <v>197</v>
      </c>
      <c r="F197" s="112" t="s">
        <v>548</v>
      </c>
      <c r="G197" s="113">
        <v>43333</v>
      </c>
      <c r="H197" s="112">
        <v>26854</v>
      </c>
      <c r="I197" s="114">
        <v>27253.63</v>
      </c>
      <c r="J197" s="36">
        <f>SUM(I194:I197)</f>
        <v>27452.420000000002</v>
      </c>
    </row>
    <row r="198" spans="1:10" ht="15.75" thickBot="1">
      <c r="A198" s="92">
        <v>189</v>
      </c>
      <c r="B198" s="111" t="s">
        <v>437</v>
      </c>
      <c r="C198" s="112">
        <v>34009934</v>
      </c>
      <c r="D198" s="112" t="s">
        <v>438</v>
      </c>
      <c r="E198" s="112">
        <v>290</v>
      </c>
      <c r="F198" s="112" t="s">
        <v>1127</v>
      </c>
      <c r="G198" s="113">
        <v>43333</v>
      </c>
      <c r="H198" s="112">
        <v>26855</v>
      </c>
      <c r="I198" s="114">
        <v>202.56</v>
      </c>
      <c r="J198" s="36"/>
    </row>
    <row r="199" spans="1:10" ht="15.75" thickBot="1">
      <c r="A199" s="92">
        <v>190</v>
      </c>
      <c r="B199" s="111" t="s">
        <v>437</v>
      </c>
      <c r="C199" s="112">
        <v>34009934</v>
      </c>
      <c r="D199" s="112" t="s">
        <v>438</v>
      </c>
      <c r="E199" s="112">
        <v>290</v>
      </c>
      <c r="F199" s="112" t="s">
        <v>1128</v>
      </c>
      <c r="G199" s="113">
        <v>43333</v>
      </c>
      <c r="H199" s="112">
        <v>26855</v>
      </c>
      <c r="I199" s="114">
        <v>81.05</v>
      </c>
      <c r="J199" s="36"/>
    </row>
    <row r="200" spans="1:10" ht="15.75" thickBot="1">
      <c r="A200" s="92">
        <v>191</v>
      </c>
      <c r="B200" s="111" t="s">
        <v>437</v>
      </c>
      <c r="C200" s="112">
        <v>34009934</v>
      </c>
      <c r="D200" s="112" t="s">
        <v>438</v>
      </c>
      <c r="E200" s="112">
        <v>290</v>
      </c>
      <c r="F200" s="112" t="s">
        <v>549</v>
      </c>
      <c r="G200" s="113">
        <v>43333</v>
      </c>
      <c r="H200" s="112">
        <v>26855</v>
      </c>
      <c r="I200" s="114">
        <v>23895.09</v>
      </c>
      <c r="J200" s="36">
        <f>SUM(I198:I200)</f>
        <v>24178.7</v>
      </c>
    </row>
    <row r="201" spans="1:10" ht="15.75" thickBot="1">
      <c r="A201" s="92">
        <v>192</v>
      </c>
      <c r="B201" s="111" t="s">
        <v>439</v>
      </c>
      <c r="C201" s="112">
        <v>15997699</v>
      </c>
      <c r="D201" s="112" t="s">
        <v>440</v>
      </c>
      <c r="E201" s="112">
        <v>322</v>
      </c>
      <c r="F201" s="112" t="s">
        <v>550</v>
      </c>
      <c r="G201" s="113">
        <v>43333</v>
      </c>
      <c r="H201" s="112">
        <v>26856</v>
      </c>
      <c r="I201" s="114">
        <v>88.77</v>
      </c>
      <c r="J201" s="36"/>
    </row>
    <row r="202" spans="1:10" ht="15.75" thickBot="1">
      <c r="A202" s="92">
        <v>193</v>
      </c>
      <c r="B202" s="111" t="s">
        <v>439</v>
      </c>
      <c r="C202" s="112">
        <v>15997699</v>
      </c>
      <c r="D202" s="112" t="s">
        <v>440</v>
      </c>
      <c r="E202" s="112">
        <v>322</v>
      </c>
      <c r="F202" s="112" t="s">
        <v>551</v>
      </c>
      <c r="G202" s="113">
        <v>43333</v>
      </c>
      <c r="H202" s="112">
        <v>26856</v>
      </c>
      <c r="I202" s="114">
        <v>33.33</v>
      </c>
      <c r="J202" s="36"/>
    </row>
    <row r="203" spans="1:10" ht="15.75" thickBot="1">
      <c r="A203" s="92">
        <v>194</v>
      </c>
      <c r="B203" s="111" t="s">
        <v>439</v>
      </c>
      <c r="C203" s="112">
        <v>15997699</v>
      </c>
      <c r="D203" s="112" t="s">
        <v>440</v>
      </c>
      <c r="E203" s="112">
        <v>322</v>
      </c>
      <c r="F203" s="112" t="s">
        <v>552</v>
      </c>
      <c r="G203" s="113">
        <v>43333</v>
      </c>
      <c r="H203" s="112">
        <v>26856</v>
      </c>
      <c r="I203" s="114">
        <v>8526.7</v>
      </c>
      <c r="J203" s="36">
        <f>SUM(I201:I203)</f>
        <v>8648.800000000001</v>
      </c>
    </row>
    <row r="204" spans="1:10" ht="15.75" thickBot="1">
      <c r="A204" s="92">
        <v>195</v>
      </c>
      <c r="B204" s="111" t="s">
        <v>441</v>
      </c>
      <c r="C204" s="112">
        <v>34556214</v>
      </c>
      <c r="D204" s="112" t="s">
        <v>442</v>
      </c>
      <c r="E204" s="112">
        <v>320</v>
      </c>
      <c r="F204" s="112" t="s">
        <v>1139</v>
      </c>
      <c r="G204" s="113">
        <v>43333</v>
      </c>
      <c r="H204" s="112">
        <v>26857</v>
      </c>
      <c r="I204" s="114">
        <v>44.34</v>
      </c>
      <c r="J204" s="36"/>
    </row>
    <row r="205" spans="1:10" ht="15.75" thickBot="1">
      <c r="A205" s="92">
        <v>196</v>
      </c>
      <c r="B205" s="111" t="s">
        <v>441</v>
      </c>
      <c r="C205" s="112">
        <v>34556214</v>
      </c>
      <c r="D205" s="112" t="s">
        <v>442</v>
      </c>
      <c r="E205" s="112">
        <v>320</v>
      </c>
      <c r="F205" s="112" t="s">
        <v>553</v>
      </c>
      <c r="G205" s="113">
        <v>43333</v>
      </c>
      <c r="H205" s="112">
        <v>26857</v>
      </c>
      <c r="I205" s="114">
        <v>96.39</v>
      </c>
      <c r="J205" s="36"/>
    </row>
    <row r="206" spans="1:10" ht="15.75" thickBot="1">
      <c r="A206" s="92">
        <v>197</v>
      </c>
      <c r="B206" s="111" t="s">
        <v>441</v>
      </c>
      <c r="C206" s="112">
        <v>34556214</v>
      </c>
      <c r="D206" s="112" t="s">
        <v>442</v>
      </c>
      <c r="E206" s="112">
        <v>320</v>
      </c>
      <c r="F206" s="112" t="s">
        <v>1138</v>
      </c>
      <c r="G206" s="113">
        <v>43333</v>
      </c>
      <c r="H206" s="112">
        <v>26857</v>
      </c>
      <c r="I206" s="114">
        <v>14378</v>
      </c>
      <c r="J206" s="36">
        <f>SUM(I204:I206)</f>
        <v>14518.73</v>
      </c>
    </row>
    <row r="207" spans="1:10" ht="15.75" thickBot="1">
      <c r="A207" s="92">
        <v>198</v>
      </c>
      <c r="B207" s="111" t="s">
        <v>753</v>
      </c>
      <c r="C207" s="112">
        <v>21169070</v>
      </c>
      <c r="D207" s="112" t="s">
        <v>443</v>
      </c>
      <c r="E207" s="112">
        <v>335</v>
      </c>
      <c r="F207" s="112" t="s">
        <v>554</v>
      </c>
      <c r="G207" s="113">
        <v>43333</v>
      </c>
      <c r="H207" s="112">
        <v>26858</v>
      </c>
      <c r="I207" s="114">
        <v>15.17</v>
      </c>
      <c r="J207" s="36"/>
    </row>
    <row r="208" spans="1:10" ht="19.5" customHeight="1" thickBot="1">
      <c r="A208" s="92">
        <v>199</v>
      </c>
      <c r="B208" s="111" t="s">
        <v>753</v>
      </c>
      <c r="C208" s="112">
        <v>21169070</v>
      </c>
      <c r="D208" s="112" t="s">
        <v>443</v>
      </c>
      <c r="E208" s="112">
        <v>335</v>
      </c>
      <c r="F208" s="112" t="s">
        <v>555</v>
      </c>
      <c r="G208" s="113">
        <v>43333</v>
      </c>
      <c r="H208" s="112">
        <v>26858</v>
      </c>
      <c r="I208" s="114">
        <v>4.73</v>
      </c>
      <c r="J208" s="36"/>
    </row>
    <row r="209" spans="1:10" ht="19.5" customHeight="1" thickBot="1">
      <c r="A209" s="92">
        <v>200</v>
      </c>
      <c r="B209" s="111" t="s">
        <v>753</v>
      </c>
      <c r="C209" s="112">
        <v>21169070</v>
      </c>
      <c r="D209" s="112" t="s">
        <v>443</v>
      </c>
      <c r="E209" s="112">
        <v>335</v>
      </c>
      <c r="F209" s="112" t="s">
        <v>556</v>
      </c>
      <c r="G209" s="113">
        <v>43333</v>
      </c>
      <c r="H209" s="112">
        <v>26858</v>
      </c>
      <c r="I209" s="114">
        <v>1917.22</v>
      </c>
      <c r="J209" s="36">
        <f>SUM(I207:I209)</f>
        <v>1937.1200000000001</v>
      </c>
    </row>
    <row r="210" spans="1:10" ht="15.75" thickBot="1">
      <c r="A210" s="92">
        <v>201</v>
      </c>
      <c r="B210" s="111" t="s">
        <v>444</v>
      </c>
      <c r="C210" s="112">
        <v>35428795</v>
      </c>
      <c r="D210" s="112" t="s">
        <v>445</v>
      </c>
      <c r="E210" s="112">
        <v>323</v>
      </c>
      <c r="F210" s="112" t="s">
        <v>557</v>
      </c>
      <c r="G210" s="113">
        <v>43333</v>
      </c>
      <c r="H210" s="112">
        <v>26859</v>
      </c>
      <c r="I210" s="114">
        <v>34.32</v>
      </c>
      <c r="J210" s="36"/>
    </row>
    <row r="211" spans="1:10" ht="15.75" thickBot="1">
      <c r="A211" s="92">
        <v>202</v>
      </c>
      <c r="B211" s="111" t="s">
        <v>444</v>
      </c>
      <c r="C211" s="112">
        <v>35428795</v>
      </c>
      <c r="D211" s="112" t="s">
        <v>445</v>
      </c>
      <c r="E211" s="112">
        <v>323</v>
      </c>
      <c r="F211" s="112" t="s">
        <v>558</v>
      </c>
      <c r="G211" s="113">
        <v>43333</v>
      </c>
      <c r="H211" s="112">
        <v>26859</v>
      </c>
      <c r="I211" s="114">
        <v>19.07</v>
      </c>
      <c r="J211" s="36"/>
    </row>
    <row r="212" spans="1:10" ht="15.75" thickBot="1">
      <c r="A212" s="92">
        <v>203</v>
      </c>
      <c r="B212" s="111" t="s">
        <v>444</v>
      </c>
      <c r="C212" s="112">
        <v>35428795</v>
      </c>
      <c r="D212" s="112" t="s">
        <v>445</v>
      </c>
      <c r="E212" s="112">
        <v>323</v>
      </c>
      <c r="F212" s="112" t="s">
        <v>559</v>
      </c>
      <c r="G212" s="113">
        <v>43333</v>
      </c>
      <c r="H212" s="112">
        <v>26859</v>
      </c>
      <c r="I212" s="114">
        <v>5340.16</v>
      </c>
      <c r="J212" s="36">
        <f>SUM(I210:I212)</f>
        <v>5393.55</v>
      </c>
    </row>
    <row r="213" spans="1:10" ht="15.75" thickBot="1">
      <c r="A213" s="92">
        <v>204</v>
      </c>
      <c r="B213" s="94" t="s">
        <v>519</v>
      </c>
      <c r="C213" s="77">
        <v>33092124</v>
      </c>
      <c r="D213" s="77" t="s">
        <v>520</v>
      </c>
      <c r="E213" s="77">
        <v>304</v>
      </c>
      <c r="F213" s="77" t="s">
        <v>560</v>
      </c>
      <c r="G213" s="78">
        <v>43333</v>
      </c>
      <c r="H213" s="77">
        <v>26860</v>
      </c>
      <c r="I213" s="79">
        <v>334.75</v>
      </c>
      <c r="J213" s="36"/>
    </row>
    <row r="214" spans="1:10" ht="15.75" thickBot="1">
      <c r="A214" s="92">
        <v>205</v>
      </c>
      <c r="B214" s="94" t="s">
        <v>519</v>
      </c>
      <c r="C214" s="77">
        <v>33092124</v>
      </c>
      <c r="D214" s="77" t="s">
        <v>520</v>
      </c>
      <c r="E214" s="77">
        <v>304</v>
      </c>
      <c r="F214" s="77" t="s">
        <v>561</v>
      </c>
      <c r="G214" s="78">
        <v>43333</v>
      </c>
      <c r="H214" s="77">
        <v>26860</v>
      </c>
      <c r="I214" s="79">
        <v>142.49</v>
      </c>
      <c r="J214" s="36"/>
    </row>
    <row r="215" spans="1:10" ht="15.75" thickBot="1">
      <c r="A215" s="92">
        <v>206</v>
      </c>
      <c r="B215" s="94" t="s">
        <v>519</v>
      </c>
      <c r="C215" s="77">
        <v>33092124</v>
      </c>
      <c r="D215" s="77" t="s">
        <v>520</v>
      </c>
      <c r="E215" s="77">
        <v>304</v>
      </c>
      <c r="F215" s="77" t="s">
        <v>562</v>
      </c>
      <c r="G215" s="78">
        <v>43333</v>
      </c>
      <c r="H215" s="77">
        <v>26860</v>
      </c>
      <c r="I215" s="79">
        <v>50590.85</v>
      </c>
      <c r="J215" s="36">
        <f>SUM(I213:I215)</f>
        <v>51068.09</v>
      </c>
    </row>
    <row r="216" spans="1:10" s="37" customFormat="1" ht="15.75" thickBot="1">
      <c r="A216" s="92">
        <v>207</v>
      </c>
      <c r="B216" s="94" t="s">
        <v>447</v>
      </c>
      <c r="C216" s="77">
        <v>16491486</v>
      </c>
      <c r="D216" s="80" t="s">
        <v>724</v>
      </c>
      <c r="E216" s="77">
        <v>171</v>
      </c>
      <c r="F216" s="77" t="s">
        <v>563</v>
      </c>
      <c r="G216" s="78">
        <v>43333</v>
      </c>
      <c r="H216" s="77">
        <v>26861</v>
      </c>
      <c r="I216" s="79">
        <v>187.75</v>
      </c>
      <c r="J216" s="36"/>
    </row>
    <row r="217" spans="1:10" s="37" customFormat="1" ht="15.75" thickBot="1">
      <c r="A217" s="92">
        <v>208</v>
      </c>
      <c r="B217" s="94" t="s">
        <v>447</v>
      </c>
      <c r="C217" s="77">
        <v>16491486</v>
      </c>
      <c r="D217" s="80" t="s">
        <v>724</v>
      </c>
      <c r="E217" s="77">
        <v>171</v>
      </c>
      <c r="F217" s="77" t="s">
        <v>564</v>
      </c>
      <c r="G217" s="78">
        <v>43333</v>
      </c>
      <c r="H217" s="77">
        <v>26861</v>
      </c>
      <c r="I217" s="79">
        <v>-92.17</v>
      </c>
      <c r="J217" s="36">
        <f>I216+I217</f>
        <v>95.58</v>
      </c>
    </row>
    <row r="218" spans="1:10" s="37" customFormat="1" ht="15.75" thickBot="1">
      <c r="A218" s="92">
        <v>209</v>
      </c>
      <c r="B218" s="94" t="s">
        <v>447</v>
      </c>
      <c r="C218" s="77">
        <v>16491486</v>
      </c>
      <c r="D218" s="80" t="s">
        <v>724</v>
      </c>
      <c r="E218" s="77">
        <v>171</v>
      </c>
      <c r="F218" s="77" t="s">
        <v>565</v>
      </c>
      <c r="G218" s="78">
        <v>43333</v>
      </c>
      <c r="H218" s="77">
        <v>26862</v>
      </c>
      <c r="I218" s="79">
        <v>421.17</v>
      </c>
      <c r="J218" s="36"/>
    </row>
    <row r="219" spans="1:10" s="37" customFormat="1" ht="15.75" thickBot="1">
      <c r="A219" s="92">
        <v>210</v>
      </c>
      <c r="B219" s="94" t="s">
        <v>447</v>
      </c>
      <c r="C219" s="77">
        <v>16491486</v>
      </c>
      <c r="D219" s="80" t="s">
        <v>724</v>
      </c>
      <c r="E219" s="77">
        <v>171</v>
      </c>
      <c r="F219" s="77" t="s">
        <v>566</v>
      </c>
      <c r="G219" s="78">
        <v>43333</v>
      </c>
      <c r="H219" s="77">
        <v>26862</v>
      </c>
      <c r="I219" s="79">
        <v>60530.06</v>
      </c>
      <c r="J219" s="36">
        <f>I218+I219</f>
        <v>60951.229999999996</v>
      </c>
    </row>
    <row r="220" spans="1:10" ht="15.75" thickBot="1">
      <c r="A220" s="92">
        <v>211</v>
      </c>
      <c r="B220" s="94" t="s">
        <v>448</v>
      </c>
      <c r="C220" s="77">
        <v>23528154</v>
      </c>
      <c r="D220" s="77" t="s">
        <v>449</v>
      </c>
      <c r="E220" s="77">
        <v>326</v>
      </c>
      <c r="F220" s="77" t="s">
        <v>1141</v>
      </c>
      <c r="G220" s="78">
        <v>43333</v>
      </c>
      <c r="H220" s="77">
        <v>26863</v>
      </c>
      <c r="I220" s="79">
        <v>36.54</v>
      </c>
      <c r="J220" s="36"/>
    </row>
    <row r="221" spans="1:10" ht="15.75" thickBot="1">
      <c r="A221" s="92">
        <v>212</v>
      </c>
      <c r="B221" s="94" t="s">
        <v>448</v>
      </c>
      <c r="C221" s="77">
        <v>23528154</v>
      </c>
      <c r="D221" s="77" t="s">
        <v>449</v>
      </c>
      <c r="E221" s="77">
        <v>326</v>
      </c>
      <c r="F221" s="77" t="s">
        <v>567</v>
      </c>
      <c r="G221" s="78">
        <v>43333</v>
      </c>
      <c r="H221" s="77">
        <v>26863</v>
      </c>
      <c r="I221" s="79">
        <v>98.19</v>
      </c>
      <c r="J221" s="36"/>
    </row>
    <row r="222" spans="1:10" ht="15.75" thickBot="1">
      <c r="A222" s="92">
        <v>213</v>
      </c>
      <c r="B222" s="94" t="s">
        <v>448</v>
      </c>
      <c r="C222" s="77">
        <v>23528154</v>
      </c>
      <c r="D222" s="77" t="s">
        <v>449</v>
      </c>
      <c r="E222" s="77">
        <v>326</v>
      </c>
      <c r="F222" s="77" t="s">
        <v>568</v>
      </c>
      <c r="G222" s="78">
        <v>43333</v>
      </c>
      <c r="H222" s="77">
        <v>26863</v>
      </c>
      <c r="I222" s="79">
        <v>15333.7</v>
      </c>
      <c r="J222" s="36">
        <f>SUM(I220:I222)</f>
        <v>15468.43</v>
      </c>
    </row>
    <row r="223" spans="1:10" ht="15.75" thickBot="1">
      <c r="A223" s="92">
        <v>214</v>
      </c>
      <c r="B223" s="94" t="s">
        <v>521</v>
      </c>
      <c r="C223" s="77">
        <v>29834217</v>
      </c>
      <c r="D223" s="77" t="s">
        <v>522</v>
      </c>
      <c r="E223" s="77">
        <v>298</v>
      </c>
      <c r="F223" s="77" t="s">
        <v>569</v>
      </c>
      <c r="G223" s="78">
        <v>43333</v>
      </c>
      <c r="H223" s="77">
        <v>26864</v>
      </c>
      <c r="I223" s="79">
        <v>125.99</v>
      </c>
      <c r="J223" s="36"/>
    </row>
    <row r="224" spans="1:10" ht="15.75" thickBot="1">
      <c r="A224" s="92">
        <v>215</v>
      </c>
      <c r="B224" s="111" t="s">
        <v>521</v>
      </c>
      <c r="C224" s="112">
        <v>29834217</v>
      </c>
      <c r="D224" s="112" t="s">
        <v>522</v>
      </c>
      <c r="E224" s="112">
        <v>298</v>
      </c>
      <c r="F224" s="112" t="s">
        <v>570</v>
      </c>
      <c r="G224" s="113">
        <v>43333</v>
      </c>
      <c r="H224" s="112">
        <v>26864</v>
      </c>
      <c r="I224" s="114">
        <v>64.89</v>
      </c>
      <c r="J224" s="36"/>
    </row>
    <row r="225" spans="1:10" ht="15.75" thickBot="1">
      <c r="A225" s="92">
        <v>216</v>
      </c>
      <c r="B225" s="111" t="s">
        <v>521</v>
      </c>
      <c r="C225" s="112">
        <v>29834217</v>
      </c>
      <c r="D225" s="112" t="s">
        <v>522</v>
      </c>
      <c r="E225" s="112">
        <v>298</v>
      </c>
      <c r="F225" s="112" t="s">
        <v>571</v>
      </c>
      <c r="G225" s="113">
        <v>43333</v>
      </c>
      <c r="H225" s="112">
        <v>26864</v>
      </c>
      <c r="I225" s="114">
        <v>18282.88</v>
      </c>
      <c r="J225" s="36">
        <f>SUM(I223:I225)</f>
        <v>18473.760000000002</v>
      </c>
    </row>
    <row r="226" spans="1:10" ht="16.5" customHeight="1" thickBot="1">
      <c r="A226" s="92">
        <v>217</v>
      </c>
      <c r="B226" s="111" t="s">
        <v>523</v>
      </c>
      <c r="C226" s="112">
        <v>17994176</v>
      </c>
      <c r="D226" s="112" t="s">
        <v>524</v>
      </c>
      <c r="E226" s="112">
        <v>293</v>
      </c>
      <c r="F226" s="112" t="s">
        <v>572</v>
      </c>
      <c r="G226" s="113">
        <v>43333</v>
      </c>
      <c r="H226" s="112">
        <v>26865</v>
      </c>
      <c r="I226" s="114">
        <v>70.2</v>
      </c>
      <c r="J226" s="36"/>
    </row>
    <row r="227" spans="1:10" ht="16.5" customHeight="1" thickBot="1">
      <c r="A227" s="92">
        <v>218</v>
      </c>
      <c r="B227" s="111" t="s">
        <v>523</v>
      </c>
      <c r="C227" s="112">
        <v>17994176</v>
      </c>
      <c r="D227" s="112" t="s">
        <v>524</v>
      </c>
      <c r="E227" s="112">
        <v>293</v>
      </c>
      <c r="F227" s="112" t="s">
        <v>573</v>
      </c>
      <c r="G227" s="113">
        <v>43333</v>
      </c>
      <c r="H227" s="112">
        <v>26865</v>
      </c>
      <c r="I227" s="114">
        <v>132.63</v>
      </c>
      <c r="J227" s="36"/>
    </row>
    <row r="228" spans="1:10" ht="16.5" customHeight="1" thickBot="1">
      <c r="A228" s="92">
        <v>219</v>
      </c>
      <c r="B228" s="111" t="s">
        <v>523</v>
      </c>
      <c r="C228" s="112">
        <v>17994176</v>
      </c>
      <c r="D228" s="112" t="s">
        <v>524</v>
      </c>
      <c r="E228" s="112">
        <v>293</v>
      </c>
      <c r="F228" s="112" t="s">
        <v>574</v>
      </c>
      <c r="G228" s="113">
        <v>43333</v>
      </c>
      <c r="H228" s="112">
        <v>26865</v>
      </c>
      <c r="I228" s="114">
        <v>16913.57</v>
      </c>
      <c r="J228" s="36">
        <f>SUM(I226:I228)</f>
        <v>17116.4</v>
      </c>
    </row>
    <row r="229" spans="1:10" ht="16.5" customHeight="1" thickBot="1">
      <c r="A229" s="92">
        <v>220</v>
      </c>
      <c r="B229" s="111" t="s">
        <v>450</v>
      </c>
      <c r="C229" s="112">
        <v>14571643</v>
      </c>
      <c r="D229" s="112" t="s">
        <v>451</v>
      </c>
      <c r="E229" s="112">
        <v>339</v>
      </c>
      <c r="F229" s="112" t="s">
        <v>575</v>
      </c>
      <c r="G229" s="113">
        <v>43333</v>
      </c>
      <c r="H229" s="112">
        <v>26866</v>
      </c>
      <c r="I229" s="114">
        <v>41.52</v>
      </c>
      <c r="J229" s="36"/>
    </row>
    <row r="230" spans="1:10" ht="15.75" thickBot="1">
      <c r="A230" s="92">
        <v>221</v>
      </c>
      <c r="B230" s="111" t="s">
        <v>450</v>
      </c>
      <c r="C230" s="112">
        <v>14571643</v>
      </c>
      <c r="D230" s="112" t="s">
        <v>451</v>
      </c>
      <c r="E230" s="112">
        <v>339</v>
      </c>
      <c r="F230" s="112" t="s">
        <v>576</v>
      </c>
      <c r="G230" s="113">
        <v>43333</v>
      </c>
      <c r="H230" s="112">
        <v>26866</v>
      </c>
      <c r="I230" s="114">
        <v>83.61</v>
      </c>
      <c r="J230" s="36"/>
    </row>
    <row r="231" spans="1:10" ht="15.75" thickBot="1">
      <c r="A231" s="92">
        <v>222</v>
      </c>
      <c r="B231" s="111" t="s">
        <v>450</v>
      </c>
      <c r="C231" s="112">
        <v>14571643</v>
      </c>
      <c r="D231" s="112" t="s">
        <v>451</v>
      </c>
      <c r="E231" s="112">
        <v>339</v>
      </c>
      <c r="F231" s="112" t="s">
        <v>577</v>
      </c>
      <c r="G231" s="113">
        <v>43333</v>
      </c>
      <c r="H231" s="112">
        <v>26866</v>
      </c>
      <c r="I231" s="114">
        <v>9643.2</v>
      </c>
      <c r="J231" s="36">
        <f>SUM(I229:I231)</f>
        <v>9768.33</v>
      </c>
    </row>
    <row r="232" spans="1:10" ht="15.75" thickBot="1">
      <c r="A232" s="92">
        <v>223</v>
      </c>
      <c r="B232" s="111" t="s">
        <v>452</v>
      </c>
      <c r="C232" s="112">
        <v>15988402</v>
      </c>
      <c r="D232" s="112" t="s">
        <v>453</v>
      </c>
      <c r="E232" s="112">
        <v>19</v>
      </c>
      <c r="F232" s="112" t="s">
        <v>578</v>
      </c>
      <c r="G232" s="113">
        <v>43333</v>
      </c>
      <c r="H232" s="112">
        <v>26867</v>
      </c>
      <c r="I232" s="114">
        <v>28.51</v>
      </c>
      <c r="J232" s="36"/>
    </row>
    <row r="233" spans="1:10" ht="15.75" thickBot="1">
      <c r="A233" s="92">
        <v>224</v>
      </c>
      <c r="B233" s="111" t="s">
        <v>452</v>
      </c>
      <c r="C233" s="112">
        <v>15988402</v>
      </c>
      <c r="D233" s="112" t="s">
        <v>453</v>
      </c>
      <c r="E233" s="112">
        <v>19</v>
      </c>
      <c r="F233" s="112" t="s">
        <v>579</v>
      </c>
      <c r="G233" s="113">
        <v>43333</v>
      </c>
      <c r="H233" s="112">
        <v>26867</v>
      </c>
      <c r="I233" s="114">
        <v>61.41</v>
      </c>
      <c r="J233" s="36"/>
    </row>
    <row r="234" spans="1:10" ht="15.75" thickBot="1">
      <c r="A234" s="92">
        <v>225</v>
      </c>
      <c r="B234" s="111" t="s">
        <v>452</v>
      </c>
      <c r="C234" s="112">
        <v>15988402</v>
      </c>
      <c r="D234" s="112" t="s">
        <v>453</v>
      </c>
      <c r="E234" s="112">
        <v>19</v>
      </c>
      <c r="F234" s="112" t="s">
        <v>580</v>
      </c>
      <c r="G234" s="113">
        <v>43333</v>
      </c>
      <c r="H234" s="112">
        <v>26867</v>
      </c>
      <c r="I234" s="114">
        <v>9536.8</v>
      </c>
      <c r="J234" s="36">
        <f>SUM(I232:I234)</f>
        <v>9626.72</v>
      </c>
    </row>
    <row r="235" spans="1:10" ht="15.75" thickBot="1">
      <c r="A235" s="92">
        <v>226</v>
      </c>
      <c r="B235" s="111" t="s">
        <v>454</v>
      </c>
      <c r="C235" s="112">
        <v>15627904</v>
      </c>
      <c r="D235" s="112" t="s">
        <v>455</v>
      </c>
      <c r="E235" s="112">
        <v>40</v>
      </c>
      <c r="F235" s="112" t="s">
        <v>1158</v>
      </c>
      <c r="G235" s="113">
        <v>43333</v>
      </c>
      <c r="H235" s="112">
        <v>26868</v>
      </c>
      <c r="I235" s="114">
        <v>30.53</v>
      </c>
      <c r="J235" s="36"/>
    </row>
    <row r="236" spans="1:10" ht="18" customHeight="1" thickBot="1">
      <c r="A236" s="92">
        <v>227</v>
      </c>
      <c r="B236" s="111" t="s">
        <v>454</v>
      </c>
      <c r="C236" s="112">
        <v>15627904</v>
      </c>
      <c r="D236" s="112" t="s">
        <v>455</v>
      </c>
      <c r="E236" s="112">
        <v>40</v>
      </c>
      <c r="F236" s="112" t="s">
        <v>581</v>
      </c>
      <c r="G236" s="113">
        <v>43333</v>
      </c>
      <c r="H236" s="112">
        <v>26868</v>
      </c>
      <c r="I236" s="114">
        <v>81.78</v>
      </c>
      <c r="J236" s="36"/>
    </row>
    <row r="237" spans="1:10" ht="18" customHeight="1" thickBot="1">
      <c r="A237" s="92">
        <v>228</v>
      </c>
      <c r="B237" s="111" t="s">
        <v>454</v>
      </c>
      <c r="C237" s="112">
        <v>15627904</v>
      </c>
      <c r="D237" s="112" t="s">
        <v>455</v>
      </c>
      <c r="E237" s="112">
        <v>40</v>
      </c>
      <c r="F237" s="112" t="s">
        <v>582</v>
      </c>
      <c r="G237" s="113">
        <v>43333</v>
      </c>
      <c r="H237" s="112">
        <v>26868</v>
      </c>
      <c r="I237" s="114">
        <v>6983.76</v>
      </c>
      <c r="J237" s="36">
        <f>SUM(I235:I237)</f>
        <v>7096.070000000001</v>
      </c>
    </row>
    <row r="238" spans="1:10" ht="15.75" thickBot="1">
      <c r="A238" s="92">
        <v>229</v>
      </c>
      <c r="B238" s="111" t="s">
        <v>456</v>
      </c>
      <c r="C238" s="112">
        <v>16152226</v>
      </c>
      <c r="D238" s="112" t="s">
        <v>457</v>
      </c>
      <c r="E238" s="112">
        <v>306</v>
      </c>
      <c r="F238" s="112" t="s">
        <v>583</v>
      </c>
      <c r="G238" s="113">
        <v>43333</v>
      </c>
      <c r="H238" s="112">
        <v>26869</v>
      </c>
      <c r="I238" s="114">
        <v>150.2</v>
      </c>
      <c r="J238" s="36"/>
    </row>
    <row r="239" spans="1:10" ht="15.75" thickBot="1">
      <c r="A239" s="92">
        <v>230</v>
      </c>
      <c r="B239" s="111" t="s">
        <v>456</v>
      </c>
      <c r="C239" s="112">
        <v>16152226</v>
      </c>
      <c r="D239" s="112" t="s">
        <v>457</v>
      </c>
      <c r="E239" s="112">
        <v>306</v>
      </c>
      <c r="F239" s="112" t="s">
        <v>1152</v>
      </c>
      <c r="G239" s="113">
        <v>43333</v>
      </c>
      <c r="H239" s="112">
        <v>26869</v>
      </c>
      <c r="I239" s="114">
        <v>278.8</v>
      </c>
      <c r="J239" s="36"/>
    </row>
    <row r="240" spans="1:10" ht="15.75" thickBot="1">
      <c r="A240" s="92">
        <v>231</v>
      </c>
      <c r="B240" s="111" t="s">
        <v>456</v>
      </c>
      <c r="C240" s="112">
        <v>16152226</v>
      </c>
      <c r="D240" s="112" t="s">
        <v>457</v>
      </c>
      <c r="E240" s="112">
        <v>306</v>
      </c>
      <c r="F240" s="112" t="s">
        <v>1153</v>
      </c>
      <c r="G240" s="113">
        <v>43333</v>
      </c>
      <c r="H240" s="112">
        <v>26869</v>
      </c>
      <c r="I240" s="114">
        <v>48625.92</v>
      </c>
      <c r="J240" s="36">
        <f>SUM(I238:I240)</f>
        <v>49054.92</v>
      </c>
    </row>
    <row r="241" spans="1:10" ht="15.75" thickBot="1">
      <c r="A241" s="92">
        <v>232</v>
      </c>
      <c r="B241" s="111" t="s">
        <v>458</v>
      </c>
      <c r="C241" s="112">
        <v>18633811</v>
      </c>
      <c r="D241" s="112" t="s">
        <v>459</v>
      </c>
      <c r="E241" s="112">
        <v>110</v>
      </c>
      <c r="F241" s="112" t="s">
        <v>1116</v>
      </c>
      <c r="G241" s="113">
        <v>43333</v>
      </c>
      <c r="H241" s="112">
        <v>26870</v>
      </c>
      <c r="I241" s="114">
        <v>125.81</v>
      </c>
      <c r="J241" s="36"/>
    </row>
    <row r="242" spans="1:10" ht="15.75" thickBot="1">
      <c r="A242" s="92">
        <v>233</v>
      </c>
      <c r="B242" s="111" t="s">
        <v>458</v>
      </c>
      <c r="C242" s="112">
        <v>18633811</v>
      </c>
      <c r="D242" s="112" t="s">
        <v>459</v>
      </c>
      <c r="E242" s="112">
        <v>110</v>
      </c>
      <c r="F242" s="112" t="s">
        <v>1115</v>
      </c>
      <c r="G242" s="113">
        <v>43333</v>
      </c>
      <c r="H242" s="112">
        <v>26870</v>
      </c>
      <c r="I242" s="114">
        <v>266.08</v>
      </c>
      <c r="J242" s="36"/>
    </row>
    <row r="243" spans="1:10" ht="15.75" thickBot="1">
      <c r="A243" s="92">
        <v>234</v>
      </c>
      <c r="B243" s="111" t="s">
        <v>458</v>
      </c>
      <c r="C243" s="112">
        <v>18633811</v>
      </c>
      <c r="D243" s="112" t="s">
        <v>459</v>
      </c>
      <c r="E243" s="112">
        <v>110</v>
      </c>
      <c r="F243" s="112" t="s">
        <v>1126</v>
      </c>
      <c r="G243" s="113">
        <v>43333</v>
      </c>
      <c r="H243" s="112">
        <v>26870</v>
      </c>
      <c r="I243" s="114">
        <v>39378.5</v>
      </c>
      <c r="J243" s="36">
        <f>SUM(I241:I243)</f>
        <v>39770.39</v>
      </c>
    </row>
    <row r="244" spans="1:10" ht="15.75" thickBot="1">
      <c r="A244" s="92">
        <v>235</v>
      </c>
      <c r="B244" s="111" t="s">
        <v>460</v>
      </c>
      <c r="C244" s="112">
        <v>15988399</v>
      </c>
      <c r="D244" s="112" t="s">
        <v>461</v>
      </c>
      <c r="E244" s="112">
        <v>17</v>
      </c>
      <c r="F244" s="112" t="s">
        <v>584</v>
      </c>
      <c r="G244" s="113">
        <v>43333</v>
      </c>
      <c r="H244" s="112">
        <v>26871</v>
      </c>
      <c r="I244" s="114">
        <v>104.59</v>
      </c>
      <c r="J244" s="36"/>
    </row>
    <row r="245" spans="1:10" ht="19.5" customHeight="1" thickBot="1">
      <c r="A245" s="92">
        <v>236</v>
      </c>
      <c r="B245" s="111" t="s">
        <v>460</v>
      </c>
      <c r="C245" s="112">
        <v>15988399</v>
      </c>
      <c r="D245" s="112" t="s">
        <v>461</v>
      </c>
      <c r="E245" s="112">
        <v>17</v>
      </c>
      <c r="F245" s="112" t="s">
        <v>585</v>
      </c>
      <c r="G245" s="113">
        <v>43333</v>
      </c>
      <c r="H245" s="112">
        <v>26871</v>
      </c>
      <c r="I245" s="114">
        <v>41.41</v>
      </c>
      <c r="J245" s="36"/>
    </row>
    <row r="246" spans="1:10" ht="15.75" thickBot="1">
      <c r="A246" s="92">
        <v>237</v>
      </c>
      <c r="B246" s="111" t="s">
        <v>460</v>
      </c>
      <c r="C246" s="112">
        <v>15988399</v>
      </c>
      <c r="D246" s="112" t="s">
        <v>461</v>
      </c>
      <c r="E246" s="112">
        <v>17</v>
      </c>
      <c r="F246" s="112" t="s">
        <v>586</v>
      </c>
      <c r="G246" s="113">
        <v>43333</v>
      </c>
      <c r="H246" s="112">
        <v>26871</v>
      </c>
      <c r="I246" s="114">
        <v>12356.06</v>
      </c>
      <c r="J246" s="36">
        <f>SUM(I244:I246)</f>
        <v>12502.06</v>
      </c>
    </row>
    <row r="247" spans="1:10" ht="15.75" thickBot="1">
      <c r="A247" s="92">
        <v>238</v>
      </c>
      <c r="B247" s="111" t="s">
        <v>462</v>
      </c>
      <c r="C247" s="112">
        <v>15941922</v>
      </c>
      <c r="D247" s="115" t="s">
        <v>725</v>
      </c>
      <c r="E247" s="112">
        <v>41</v>
      </c>
      <c r="F247" s="112" t="s">
        <v>587</v>
      </c>
      <c r="G247" s="113">
        <v>43333</v>
      </c>
      <c r="H247" s="112">
        <v>26872</v>
      </c>
      <c r="I247" s="114">
        <v>37.5</v>
      </c>
      <c r="J247" s="36"/>
    </row>
    <row r="248" spans="1:10" ht="15.75" thickBot="1">
      <c r="A248" s="92">
        <v>239</v>
      </c>
      <c r="B248" s="111" t="s">
        <v>462</v>
      </c>
      <c r="C248" s="112">
        <v>15941922</v>
      </c>
      <c r="D248" s="115" t="s">
        <v>725</v>
      </c>
      <c r="E248" s="112">
        <v>41</v>
      </c>
      <c r="F248" s="112" t="s">
        <v>588</v>
      </c>
      <c r="G248" s="113">
        <v>43333</v>
      </c>
      <c r="H248" s="112">
        <v>26872</v>
      </c>
      <c r="I248" s="114">
        <v>118.44</v>
      </c>
      <c r="J248" s="36"/>
    </row>
    <row r="249" spans="1:10" ht="15.75" thickBot="1">
      <c r="A249" s="92">
        <v>240</v>
      </c>
      <c r="B249" s="111" t="s">
        <v>462</v>
      </c>
      <c r="C249" s="112">
        <v>15941922</v>
      </c>
      <c r="D249" s="115" t="s">
        <v>725</v>
      </c>
      <c r="E249" s="112">
        <v>41</v>
      </c>
      <c r="F249" s="112" t="s">
        <v>589</v>
      </c>
      <c r="G249" s="113">
        <v>43333</v>
      </c>
      <c r="H249" s="112">
        <v>26872</v>
      </c>
      <c r="I249" s="114">
        <v>-80.09</v>
      </c>
      <c r="J249" s="36"/>
    </row>
    <row r="250" spans="1:10" ht="15.75" thickBot="1">
      <c r="A250" s="92">
        <v>241</v>
      </c>
      <c r="B250" s="111" t="s">
        <v>462</v>
      </c>
      <c r="C250" s="112">
        <v>15941922</v>
      </c>
      <c r="D250" s="115" t="s">
        <v>725</v>
      </c>
      <c r="E250" s="112">
        <v>41</v>
      </c>
      <c r="F250" s="112" t="s">
        <v>590</v>
      </c>
      <c r="G250" s="113">
        <v>43333</v>
      </c>
      <c r="H250" s="112">
        <v>26872</v>
      </c>
      <c r="I250" s="114">
        <v>9508.1</v>
      </c>
      <c r="J250" s="36">
        <f>SUM(I247:I250)</f>
        <v>9583.95</v>
      </c>
    </row>
    <row r="251" spans="1:10" ht="15.75" thickBot="1">
      <c r="A251" s="92">
        <v>242</v>
      </c>
      <c r="B251" s="111" t="s">
        <v>463</v>
      </c>
      <c r="C251" s="112">
        <v>16285931</v>
      </c>
      <c r="D251" s="112" t="s">
        <v>464</v>
      </c>
      <c r="E251" s="112">
        <v>124</v>
      </c>
      <c r="F251" s="112" t="s">
        <v>591</v>
      </c>
      <c r="G251" s="113">
        <v>43333</v>
      </c>
      <c r="H251" s="112">
        <v>26873</v>
      </c>
      <c r="I251" s="114">
        <v>702.87</v>
      </c>
      <c r="J251" s="36"/>
    </row>
    <row r="252" spans="1:10" ht="15.75" thickBot="1">
      <c r="A252" s="92">
        <v>243</v>
      </c>
      <c r="B252" s="111" t="s">
        <v>463</v>
      </c>
      <c r="C252" s="112">
        <v>16285931</v>
      </c>
      <c r="D252" s="112" t="s">
        <v>464</v>
      </c>
      <c r="E252" s="112">
        <v>124</v>
      </c>
      <c r="F252" s="112" t="s">
        <v>592</v>
      </c>
      <c r="G252" s="113">
        <v>43333</v>
      </c>
      <c r="H252" s="112">
        <v>26873</v>
      </c>
      <c r="I252" s="114">
        <v>1703.01</v>
      </c>
      <c r="J252" s="36"/>
    </row>
    <row r="253" spans="1:10" ht="27" customHeight="1" thickBot="1">
      <c r="A253" s="92">
        <v>244</v>
      </c>
      <c r="B253" s="111" t="s">
        <v>463</v>
      </c>
      <c r="C253" s="112">
        <v>16285931</v>
      </c>
      <c r="D253" s="112" t="s">
        <v>464</v>
      </c>
      <c r="E253" s="112">
        <v>124</v>
      </c>
      <c r="F253" s="112" t="s">
        <v>593</v>
      </c>
      <c r="G253" s="113">
        <v>43333</v>
      </c>
      <c r="H253" s="112">
        <v>26873</v>
      </c>
      <c r="I253" s="114">
        <v>41665.78</v>
      </c>
      <c r="J253" s="36"/>
    </row>
    <row r="254" spans="1:10" ht="15.75" thickBot="1">
      <c r="A254" s="92">
        <v>245</v>
      </c>
      <c r="B254" s="111" t="s">
        <v>463</v>
      </c>
      <c r="C254" s="112">
        <v>16285931</v>
      </c>
      <c r="D254" s="112" t="s">
        <v>464</v>
      </c>
      <c r="E254" s="112">
        <v>124</v>
      </c>
      <c r="F254" s="112" t="s">
        <v>594</v>
      </c>
      <c r="G254" s="113">
        <v>43333</v>
      </c>
      <c r="H254" s="112">
        <v>26873</v>
      </c>
      <c r="I254" s="114">
        <v>266215.68</v>
      </c>
      <c r="J254" s="36">
        <f>SUM(I251:I254)</f>
        <v>310287.33999999997</v>
      </c>
    </row>
    <row r="255" spans="1:10" ht="15.75" thickBot="1">
      <c r="A255" s="92">
        <v>246</v>
      </c>
      <c r="B255" s="111" t="s">
        <v>465</v>
      </c>
      <c r="C255" s="112">
        <v>34185140</v>
      </c>
      <c r="D255" s="112" t="s">
        <v>466</v>
      </c>
      <c r="E255" s="112">
        <v>321</v>
      </c>
      <c r="F255" s="112" t="s">
        <v>595</v>
      </c>
      <c r="G255" s="113">
        <v>43333</v>
      </c>
      <c r="H255" s="112">
        <v>26874</v>
      </c>
      <c r="I255" s="114">
        <v>29.93</v>
      </c>
      <c r="J255" s="36"/>
    </row>
    <row r="256" spans="1:10" ht="15.75" thickBot="1">
      <c r="A256" s="92">
        <v>247</v>
      </c>
      <c r="B256" s="111" t="s">
        <v>465</v>
      </c>
      <c r="C256" s="112">
        <v>34185140</v>
      </c>
      <c r="D256" s="112" t="s">
        <v>466</v>
      </c>
      <c r="E256" s="112">
        <v>321</v>
      </c>
      <c r="F256" s="112" t="s">
        <v>596</v>
      </c>
      <c r="G256" s="113">
        <v>43333</v>
      </c>
      <c r="H256" s="112">
        <v>26874</v>
      </c>
      <c r="I256" s="114">
        <v>80.44</v>
      </c>
      <c r="J256" s="36"/>
    </row>
    <row r="257" spans="1:10" ht="15.75" thickBot="1">
      <c r="A257" s="92">
        <v>248</v>
      </c>
      <c r="B257" s="111" t="s">
        <v>465</v>
      </c>
      <c r="C257" s="112">
        <v>34185140</v>
      </c>
      <c r="D257" s="112" t="s">
        <v>466</v>
      </c>
      <c r="E257" s="112">
        <v>321</v>
      </c>
      <c r="F257" s="112" t="s">
        <v>597</v>
      </c>
      <c r="G257" s="113">
        <v>43333</v>
      </c>
      <c r="H257" s="112">
        <v>26874</v>
      </c>
      <c r="I257" s="114">
        <v>11953.2</v>
      </c>
      <c r="J257" s="36">
        <f>SUM(I255:I257)</f>
        <v>12063.570000000002</v>
      </c>
    </row>
    <row r="258" spans="1:10" s="37" customFormat="1" ht="15.75" thickBot="1">
      <c r="A258" s="92">
        <v>249</v>
      </c>
      <c r="B258" s="111" t="s">
        <v>467</v>
      </c>
      <c r="C258" s="112">
        <v>30470772</v>
      </c>
      <c r="D258" s="115" t="s">
        <v>726</v>
      </c>
      <c r="E258" s="112">
        <v>242</v>
      </c>
      <c r="F258" s="112" t="s">
        <v>1198</v>
      </c>
      <c r="G258" s="113">
        <v>43333</v>
      </c>
      <c r="H258" s="112">
        <v>26875</v>
      </c>
      <c r="I258" s="114">
        <v>297.03</v>
      </c>
      <c r="J258" s="36"/>
    </row>
    <row r="259" spans="1:10" s="37" customFormat="1" ht="15.75" thickBot="1">
      <c r="A259" s="92">
        <v>250</v>
      </c>
      <c r="B259" s="94" t="s">
        <v>467</v>
      </c>
      <c r="C259" s="77">
        <v>30470772</v>
      </c>
      <c r="D259" s="80" t="s">
        <v>726</v>
      </c>
      <c r="E259" s="77">
        <v>242</v>
      </c>
      <c r="F259" s="77" t="s">
        <v>1199</v>
      </c>
      <c r="G259" s="78">
        <v>43333</v>
      </c>
      <c r="H259" s="77">
        <v>26875</v>
      </c>
      <c r="I259" s="79">
        <v>804.06</v>
      </c>
      <c r="J259" s="36"/>
    </row>
    <row r="260" spans="1:10" s="37" customFormat="1" ht="15.75" thickBot="1">
      <c r="A260" s="92">
        <v>251</v>
      </c>
      <c r="B260" s="94" t="s">
        <v>467</v>
      </c>
      <c r="C260" s="77">
        <v>30470772</v>
      </c>
      <c r="D260" s="80" t="s">
        <v>726</v>
      </c>
      <c r="E260" s="77">
        <v>242</v>
      </c>
      <c r="F260" s="77" t="s">
        <v>598</v>
      </c>
      <c r="G260" s="78">
        <v>43333</v>
      </c>
      <c r="H260" s="77">
        <v>26875</v>
      </c>
      <c r="I260" s="79">
        <v>-60.7</v>
      </c>
      <c r="J260" s="36"/>
    </row>
    <row r="261" spans="1:10" s="37" customFormat="1" ht="15.75" thickBot="1">
      <c r="A261" s="92">
        <v>252</v>
      </c>
      <c r="B261" s="94" t="s">
        <v>467</v>
      </c>
      <c r="C261" s="77">
        <v>30470772</v>
      </c>
      <c r="D261" s="80" t="s">
        <v>726</v>
      </c>
      <c r="E261" s="77">
        <v>242</v>
      </c>
      <c r="F261" s="77" t="s">
        <v>600</v>
      </c>
      <c r="G261" s="78">
        <v>43333</v>
      </c>
      <c r="H261" s="77">
        <v>26875</v>
      </c>
      <c r="I261" s="79">
        <v>123078.48</v>
      </c>
      <c r="J261" s="36">
        <f>I258+I259+I260+I261</f>
        <v>124118.87</v>
      </c>
    </row>
    <row r="262" spans="1:10" s="37" customFormat="1" ht="15.75" thickBot="1">
      <c r="A262" s="92">
        <v>253</v>
      </c>
      <c r="B262" s="94" t="s">
        <v>467</v>
      </c>
      <c r="C262" s="77">
        <v>30470772</v>
      </c>
      <c r="D262" s="80" t="s">
        <v>726</v>
      </c>
      <c r="E262" s="77">
        <v>242</v>
      </c>
      <c r="F262" s="77" t="s">
        <v>599</v>
      </c>
      <c r="G262" s="78">
        <v>43333</v>
      </c>
      <c r="H262" s="77">
        <v>26876</v>
      </c>
      <c r="I262" s="79">
        <v>20406.07</v>
      </c>
      <c r="J262" s="36">
        <f>I262</f>
        <v>20406.07</v>
      </c>
    </row>
    <row r="263" spans="1:10" ht="15.75" thickBot="1">
      <c r="A263" s="92">
        <v>254</v>
      </c>
      <c r="B263" s="111" t="s">
        <v>694</v>
      </c>
      <c r="C263" s="112">
        <v>18564487</v>
      </c>
      <c r="D263" s="112" t="s">
        <v>468</v>
      </c>
      <c r="E263" s="112">
        <v>179</v>
      </c>
      <c r="F263" s="112" t="s">
        <v>601</v>
      </c>
      <c r="G263" s="113">
        <v>43333</v>
      </c>
      <c r="H263" s="112">
        <v>26877</v>
      </c>
      <c r="I263" s="114">
        <v>65.28</v>
      </c>
      <c r="J263" s="36"/>
    </row>
    <row r="264" spans="1:10" ht="15.75" thickBot="1">
      <c r="A264" s="92">
        <v>255</v>
      </c>
      <c r="B264" s="111" t="s">
        <v>694</v>
      </c>
      <c r="C264" s="112">
        <v>18564487</v>
      </c>
      <c r="D264" s="112" t="s">
        <v>468</v>
      </c>
      <c r="E264" s="112">
        <v>179</v>
      </c>
      <c r="F264" s="112" t="s">
        <v>602</v>
      </c>
      <c r="G264" s="113">
        <v>43333</v>
      </c>
      <c r="H264" s="112">
        <v>26877</v>
      </c>
      <c r="I264" s="114">
        <v>132.99</v>
      </c>
      <c r="J264" s="36"/>
    </row>
    <row r="265" spans="1:10" ht="15.75" thickBot="1">
      <c r="A265" s="92">
        <v>256</v>
      </c>
      <c r="B265" s="111" t="s">
        <v>694</v>
      </c>
      <c r="C265" s="112">
        <v>18564487</v>
      </c>
      <c r="D265" s="112" t="s">
        <v>468</v>
      </c>
      <c r="E265" s="112">
        <v>179</v>
      </c>
      <c r="F265" s="112" t="s">
        <v>603</v>
      </c>
      <c r="G265" s="113">
        <v>43333</v>
      </c>
      <c r="H265" s="112">
        <v>26877</v>
      </c>
      <c r="I265" s="114">
        <v>14795.42</v>
      </c>
      <c r="J265" s="36">
        <f>I265+I264+I263</f>
        <v>14993.69</v>
      </c>
    </row>
    <row r="266" spans="1:10" ht="15.75" thickBot="1">
      <c r="A266" s="92">
        <v>257</v>
      </c>
      <c r="B266" s="111" t="s">
        <v>695</v>
      </c>
      <c r="C266" s="112">
        <v>3173189</v>
      </c>
      <c r="D266" s="112" t="s">
        <v>525</v>
      </c>
      <c r="E266" s="112">
        <v>249</v>
      </c>
      <c r="F266" s="112" t="s">
        <v>604</v>
      </c>
      <c r="G266" s="113">
        <v>43333</v>
      </c>
      <c r="H266" s="112">
        <v>26878</v>
      </c>
      <c r="I266" s="114">
        <v>113.67</v>
      </c>
      <c r="J266" s="36"/>
    </row>
    <row r="267" spans="1:10" ht="15.75" thickBot="1">
      <c r="A267" s="92">
        <v>258</v>
      </c>
      <c r="B267" s="111" t="s">
        <v>695</v>
      </c>
      <c r="C267" s="112">
        <v>3173189</v>
      </c>
      <c r="D267" s="112" t="s">
        <v>525</v>
      </c>
      <c r="E267" s="112">
        <v>249</v>
      </c>
      <c r="F267" s="112" t="s">
        <v>605</v>
      </c>
      <c r="G267" s="113">
        <v>43333</v>
      </c>
      <c r="H267" s="112">
        <v>26878</v>
      </c>
      <c r="I267" s="114">
        <v>30.97</v>
      </c>
      <c r="J267" s="36"/>
    </row>
    <row r="268" spans="1:10" ht="15.75" thickBot="1">
      <c r="A268" s="92">
        <v>259</v>
      </c>
      <c r="B268" s="111" t="s">
        <v>695</v>
      </c>
      <c r="C268" s="112">
        <v>3173189</v>
      </c>
      <c r="D268" s="112" t="s">
        <v>525</v>
      </c>
      <c r="E268" s="112">
        <v>249</v>
      </c>
      <c r="F268" s="112" t="s">
        <v>606</v>
      </c>
      <c r="G268" s="113">
        <v>43333</v>
      </c>
      <c r="H268" s="112">
        <v>26878</v>
      </c>
      <c r="I268" s="114">
        <v>18301.81</v>
      </c>
      <c r="J268" s="36">
        <f>SUM(I266:I268)</f>
        <v>18446.45</v>
      </c>
    </row>
    <row r="269" spans="1:10" ht="15.75" thickBot="1">
      <c r="A269" s="92">
        <v>260</v>
      </c>
      <c r="B269" s="111" t="s">
        <v>469</v>
      </c>
      <c r="C269" s="112">
        <v>31382040</v>
      </c>
      <c r="D269" s="115" t="s">
        <v>727</v>
      </c>
      <c r="E269" s="112">
        <v>281</v>
      </c>
      <c r="F269" s="112" t="s">
        <v>607</v>
      </c>
      <c r="G269" s="113">
        <v>43333</v>
      </c>
      <c r="H269" s="112">
        <v>26879</v>
      </c>
      <c r="I269" s="114">
        <v>460</v>
      </c>
      <c r="J269" s="36"/>
    </row>
    <row r="270" spans="1:10" ht="15.75" thickBot="1">
      <c r="A270" s="92">
        <v>261</v>
      </c>
      <c r="B270" s="111" t="s">
        <v>469</v>
      </c>
      <c r="C270" s="112">
        <v>31382040</v>
      </c>
      <c r="D270" s="115" t="s">
        <v>727</v>
      </c>
      <c r="E270" s="112">
        <v>281</v>
      </c>
      <c r="F270" s="112" t="s">
        <v>608</v>
      </c>
      <c r="G270" s="113">
        <v>43333</v>
      </c>
      <c r="H270" s="112">
        <v>26879</v>
      </c>
      <c r="I270" s="114">
        <v>151.72</v>
      </c>
      <c r="J270" s="36"/>
    </row>
    <row r="271" spans="1:10" ht="15.75" thickBot="1">
      <c r="A271" s="92">
        <v>262</v>
      </c>
      <c r="B271" s="111" t="s">
        <v>469</v>
      </c>
      <c r="C271" s="112">
        <v>31382040</v>
      </c>
      <c r="D271" s="115" t="s">
        <v>727</v>
      </c>
      <c r="E271" s="112">
        <v>281</v>
      </c>
      <c r="F271" s="112" t="s">
        <v>609</v>
      </c>
      <c r="G271" s="113">
        <v>43333</v>
      </c>
      <c r="H271" s="112">
        <v>26879</v>
      </c>
      <c r="I271" s="114">
        <v>-48.47</v>
      </c>
      <c r="J271" s="36"/>
    </row>
    <row r="272" spans="1:10" ht="15.75" thickBot="1">
      <c r="A272" s="92">
        <v>263</v>
      </c>
      <c r="B272" s="111" t="s">
        <v>469</v>
      </c>
      <c r="C272" s="112">
        <v>31382040</v>
      </c>
      <c r="D272" s="115" t="s">
        <v>727</v>
      </c>
      <c r="E272" s="112">
        <v>281</v>
      </c>
      <c r="F272" s="112" t="s">
        <v>610</v>
      </c>
      <c r="G272" s="113">
        <v>43333</v>
      </c>
      <c r="H272" s="112">
        <v>26879</v>
      </c>
      <c r="I272" s="114">
        <v>53537.96</v>
      </c>
      <c r="J272" s="36">
        <f>SUM(I269:I272)</f>
        <v>54101.21</v>
      </c>
    </row>
    <row r="273" spans="1:10" ht="15.75" thickBot="1">
      <c r="A273" s="92">
        <v>264</v>
      </c>
      <c r="B273" s="111" t="s">
        <v>470</v>
      </c>
      <c r="C273" s="112">
        <v>15091864</v>
      </c>
      <c r="D273" s="115" t="s">
        <v>728</v>
      </c>
      <c r="E273" s="112">
        <v>343</v>
      </c>
      <c r="F273" s="112" t="s">
        <v>611</v>
      </c>
      <c r="G273" s="113">
        <v>43333</v>
      </c>
      <c r="H273" s="112">
        <v>26880</v>
      </c>
      <c r="I273" s="114">
        <v>13.91</v>
      </c>
      <c r="J273" s="36"/>
    </row>
    <row r="274" spans="1:10" ht="15.75" thickBot="1">
      <c r="A274" s="92">
        <v>265</v>
      </c>
      <c r="B274" s="111" t="s">
        <v>470</v>
      </c>
      <c r="C274" s="112">
        <v>15091864</v>
      </c>
      <c r="D274" s="115" t="s">
        <v>728</v>
      </c>
      <c r="E274" s="112">
        <v>343</v>
      </c>
      <c r="F274" s="112" t="s">
        <v>1140</v>
      </c>
      <c r="G274" s="113">
        <v>43333</v>
      </c>
      <c r="H274" s="112">
        <v>26880</v>
      </c>
      <c r="I274" s="114">
        <v>44.12</v>
      </c>
      <c r="J274" s="36"/>
    </row>
    <row r="275" spans="1:10" ht="15.75" thickBot="1">
      <c r="A275" s="92">
        <v>266</v>
      </c>
      <c r="B275" s="111" t="s">
        <v>470</v>
      </c>
      <c r="C275" s="112">
        <v>15091864</v>
      </c>
      <c r="D275" s="115" t="s">
        <v>728</v>
      </c>
      <c r="E275" s="112">
        <v>343</v>
      </c>
      <c r="F275" s="112" t="s">
        <v>612</v>
      </c>
      <c r="G275" s="113">
        <v>43333</v>
      </c>
      <c r="H275" s="112">
        <v>26880</v>
      </c>
      <c r="I275" s="114">
        <v>7951.44</v>
      </c>
      <c r="J275" s="36">
        <f>SUM(I273:I275)</f>
        <v>8009.469999999999</v>
      </c>
    </row>
    <row r="276" spans="1:10" ht="15.75" thickBot="1">
      <c r="A276" s="92">
        <v>267</v>
      </c>
      <c r="B276" s="111" t="s">
        <v>471</v>
      </c>
      <c r="C276" s="112">
        <v>28533291</v>
      </c>
      <c r="D276" s="112" t="s">
        <v>472</v>
      </c>
      <c r="E276" s="112">
        <v>169</v>
      </c>
      <c r="F276" s="112" t="s">
        <v>1199</v>
      </c>
      <c r="G276" s="113">
        <v>43333</v>
      </c>
      <c r="H276" s="112">
        <v>26881</v>
      </c>
      <c r="I276" s="114">
        <v>381.88</v>
      </c>
      <c r="J276" s="36"/>
    </row>
    <row r="277" spans="1:10" ht="15.75" thickBot="1">
      <c r="A277" s="92">
        <v>268</v>
      </c>
      <c r="B277" s="111" t="s">
        <v>471</v>
      </c>
      <c r="C277" s="112">
        <v>28533291</v>
      </c>
      <c r="D277" s="112" t="s">
        <v>472</v>
      </c>
      <c r="E277" s="112">
        <v>169</v>
      </c>
      <c r="F277" s="112" t="s">
        <v>613</v>
      </c>
      <c r="G277" s="113">
        <v>43333</v>
      </c>
      <c r="H277" s="112">
        <v>26881</v>
      </c>
      <c r="I277" s="114">
        <v>149.04</v>
      </c>
      <c r="J277" s="36"/>
    </row>
    <row r="278" spans="1:10" ht="15.75" thickBot="1">
      <c r="A278" s="92">
        <v>269</v>
      </c>
      <c r="B278" s="111" t="s">
        <v>471</v>
      </c>
      <c r="C278" s="112">
        <v>28533291</v>
      </c>
      <c r="D278" s="112" t="s">
        <v>472</v>
      </c>
      <c r="E278" s="112">
        <v>169</v>
      </c>
      <c r="F278" s="112" t="s">
        <v>614</v>
      </c>
      <c r="G278" s="113">
        <v>43333</v>
      </c>
      <c r="H278" s="112">
        <v>26881</v>
      </c>
      <c r="I278" s="114">
        <v>-84.3</v>
      </c>
      <c r="J278" s="36"/>
    </row>
    <row r="279" spans="1:10" ht="15.75" thickBot="1">
      <c r="A279" s="92">
        <v>270</v>
      </c>
      <c r="B279" s="111" t="s">
        <v>471</v>
      </c>
      <c r="C279" s="112">
        <v>28533291</v>
      </c>
      <c r="D279" s="112" t="s">
        <v>472</v>
      </c>
      <c r="E279" s="112">
        <v>169</v>
      </c>
      <c r="F279" s="112" t="s">
        <v>615</v>
      </c>
      <c r="G279" s="113">
        <v>43333</v>
      </c>
      <c r="H279" s="112">
        <v>26881</v>
      </c>
      <c r="I279" s="114">
        <v>58894.08</v>
      </c>
      <c r="J279" s="36">
        <f>SUM(I276:I279)</f>
        <v>59340.700000000004</v>
      </c>
    </row>
    <row r="280" spans="1:10" ht="15.75" thickBot="1">
      <c r="A280" s="92">
        <v>271</v>
      </c>
      <c r="B280" s="111" t="s">
        <v>473</v>
      </c>
      <c r="C280" s="112">
        <v>30323305</v>
      </c>
      <c r="D280" s="112" t="s">
        <v>474</v>
      </c>
      <c r="E280" s="112">
        <v>329</v>
      </c>
      <c r="F280" s="112" t="s">
        <v>616</v>
      </c>
      <c r="G280" s="113">
        <v>43333</v>
      </c>
      <c r="H280" s="112">
        <v>26882</v>
      </c>
      <c r="I280" s="114">
        <v>1.84</v>
      </c>
      <c r="J280" s="36"/>
    </row>
    <row r="281" spans="1:10" ht="15.75" thickBot="1">
      <c r="A281" s="92">
        <v>272</v>
      </c>
      <c r="B281" s="111" t="s">
        <v>473</v>
      </c>
      <c r="C281" s="112">
        <v>30323305</v>
      </c>
      <c r="D281" s="112" t="s">
        <v>474</v>
      </c>
      <c r="E281" s="112">
        <v>329</v>
      </c>
      <c r="F281" s="112" t="s">
        <v>617</v>
      </c>
      <c r="G281" s="113">
        <v>43333</v>
      </c>
      <c r="H281" s="112">
        <v>26882</v>
      </c>
      <c r="I281" s="114">
        <v>3.59</v>
      </c>
      <c r="J281" s="36"/>
    </row>
    <row r="282" spans="1:10" ht="15.75" thickBot="1">
      <c r="A282" s="92">
        <v>273</v>
      </c>
      <c r="B282" s="111" t="s">
        <v>473</v>
      </c>
      <c r="C282" s="112">
        <v>30323305</v>
      </c>
      <c r="D282" s="112" t="s">
        <v>474</v>
      </c>
      <c r="E282" s="112">
        <v>329</v>
      </c>
      <c r="F282" s="112" t="s">
        <v>618</v>
      </c>
      <c r="G282" s="113">
        <v>43333</v>
      </c>
      <c r="H282" s="112">
        <v>26882</v>
      </c>
      <c r="I282" s="114">
        <v>754.21</v>
      </c>
      <c r="J282" s="36">
        <f>SUM(I280:I282)</f>
        <v>759.64</v>
      </c>
    </row>
    <row r="283" spans="1:10" ht="15.75" thickBot="1">
      <c r="A283" s="92">
        <v>274</v>
      </c>
      <c r="B283" s="111" t="s">
        <v>705</v>
      </c>
      <c r="C283" s="112">
        <v>28852274</v>
      </c>
      <c r="D283" s="112" t="s">
        <v>475</v>
      </c>
      <c r="E283" s="112">
        <v>338</v>
      </c>
      <c r="F283" s="112" t="s">
        <v>619</v>
      </c>
      <c r="G283" s="113">
        <v>43333</v>
      </c>
      <c r="H283" s="112">
        <v>26883</v>
      </c>
      <c r="I283" s="114">
        <v>0.81</v>
      </c>
      <c r="J283" s="36"/>
    </row>
    <row r="284" spans="1:10" ht="15.75" thickBot="1">
      <c r="A284" s="92">
        <v>275</v>
      </c>
      <c r="B284" s="111" t="s">
        <v>705</v>
      </c>
      <c r="C284" s="112">
        <v>28852274</v>
      </c>
      <c r="D284" s="112" t="s">
        <v>475</v>
      </c>
      <c r="E284" s="112">
        <v>338</v>
      </c>
      <c r="F284" s="112" t="s">
        <v>620</v>
      </c>
      <c r="G284" s="113">
        <v>43333</v>
      </c>
      <c r="H284" s="112">
        <v>26883</v>
      </c>
      <c r="I284" s="114">
        <v>0.86</v>
      </c>
      <c r="J284" s="36">
        <f>SUM(I283:I284)</f>
        <v>1.67</v>
      </c>
    </row>
    <row r="285" spans="1:10" ht="15.75" thickBot="1">
      <c r="A285" s="92">
        <v>276</v>
      </c>
      <c r="B285" s="116" t="s">
        <v>526</v>
      </c>
      <c r="C285" s="115">
        <v>5919324</v>
      </c>
      <c r="D285" s="115" t="s">
        <v>527</v>
      </c>
      <c r="E285" s="112">
        <v>134</v>
      </c>
      <c r="F285" s="115" t="s">
        <v>95</v>
      </c>
      <c r="G285" s="117">
        <v>43300</v>
      </c>
      <c r="H285" s="115">
        <v>26884</v>
      </c>
      <c r="I285" s="115">
        <v>51.32</v>
      </c>
      <c r="J285" s="118"/>
    </row>
    <row r="286" spans="1:10" ht="15.75" thickBot="1">
      <c r="A286" s="92">
        <v>277</v>
      </c>
      <c r="B286" s="116" t="s">
        <v>526</v>
      </c>
      <c r="C286" s="115">
        <v>5919324</v>
      </c>
      <c r="D286" s="115" t="s">
        <v>527</v>
      </c>
      <c r="E286" s="112">
        <v>134</v>
      </c>
      <c r="F286" s="115" t="s">
        <v>96</v>
      </c>
      <c r="G286" s="117">
        <v>43300</v>
      </c>
      <c r="H286" s="115">
        <v>26884</v>
      </c>
      <c r="I286" s="115">
        <v>113.62</v>
      </c>
      <c r="J286" s="118"/>
    </row>
    <row r="287" spans="1:10" ht="15.75" thickBot="1">
      <c r="A287" s="92">
        <v>278</v>
      </c>
      <c r="B287" s="116" t="s">
        <v>526</v>
      </c>
      <c r="C287" s="115">
        <v>5919324</v>
      </c>
      <c r="D287" s="115" t="s">
        <v>527</v>
      </c>
      <c r="E287" s="112">
        <v>134</v>
      </c>
      <c r="F287" s="115" t="s">
        <v>97</v>
      </c>
      <c r="G287" s="117">
        <v>43300</v>
      </c>
      <c r="H287" s="115">
        <v>26884</v>
      </c>
      <c r="I287" s="115">
        <v>14066.3</v>
      </c>
      <c r="J287" s="118">
        <f>SUM(I285:I287)</f>
        <v>14231.24</v>
      </c>
    </row>
    <row r="288" spans="1:10" ht="15.75" thickBot="1">
      <c r="A288" s="92">
        <v>279</v>
      </c>
      <c r="B288" s="111" t="s">
        <v>476</v>
      </c>
      <c r="C288" s="112">
        <v>37095905</v>
      </c>
      <c r="D288" s="112" t="s">
        <v>477</v>
      </c>
      <c r="E288" s="112">
        <v>340</v>
      </c>
      <c r="F288" s="112" t="s">
        <v>621</v>
      </c>
      <c r="G288" s="113">
        <v>43333</v>
      </c>
      <c r="H288" s="112">
        <v>26885</v>
      </c>
      <c r="I288" s="114">
        <v>-145</v>
      </c>
      <c r="J288" s="36"/>
    </row>
    <row r="289" spans="1:10" ht="15.75" thickBot="1">
      <c r="A289" s="92">
        <v>280</v>
      </c>
      <c r="B289" s="111" t="s">
        <v>476</v>
      </c>
      <c r="C289" s="112">
        <v>37095905</v>
      </c>
      <c r="D289" s="112" t="s">
        <v>477</v>
      </c>
      <c r="E289" s="112">
        <v>340</v>
      </c>
      <c r="F289" s="112" t="s">
        <v>622</v>
      </c>
      <c r="G289" s="113">
        <v>43333</v>
      </c>
      <c r="H289" s="112">
        <v>26885</v>
      </c>
      <c r="I289" s="114">
        <v>48.64</v>
      </c>
      <c r="J289" s="36"/>
    </row>
    <row r="290" spans="1:10" ht="15.75" thickBot="1">
      <c r="A290" s="92">
        <v>281</v>
      </c>
      <c r="B290" s="111" t="s">
        <v>476</v>
      </c>
      <c r="C290" s="112">
        <v>37095905</v>
      </c>
      <c r="D290" s="112" t="s">
        <v>477</v>
      </c>
      <c r="E290" s="112">
        <v>340</v>
      </c>
      <c r="F290" s="112" t="s">
        <v>208</v>
      </c>
      <c r="G290" s="113">
        <v>43333</v>
      </c>
      <c r="H290" s="112">
        <v>26885</v>
      </c>
      <c r="I290" s="114">
        <v>142.31</v>
      </c>
      <c r="J290" s="36"/>
    </row>
    <row r="291" spans="1:10" ht="15.75" thickBot="1">
      <c r="A291" s="92">
        <v>282</v>
      </c>
      <c r="B291" s="111" t="s">
        <v>476</v>
      </c>
      <c r="C291" s="112">
        <v>37095905</v>
      </c>
      <c r="D291" s="112" t="s">
        <v>477</v>
      </c>
      <c r="E291" s="112">
        <v>340</v>
      </c>
      <c r="F291" s="112" t="s">
        <v>623</v>
      </c>
      <c r="G291" s="113">
        <v>43333</v>
      </c>
      <c r="H291" s="112">
        <v>26885</v>
      </c>
      <c r="I291" s="114">
        <v>17771.04</v>
      </c>
      <c r="J291" s="36">
        <f>SUM(I288:I291)</f>
        <v>17816.99</v>
      </c>
    </row>
    <row r="292" spans="1:10" ht="15.75" thickBot="1">
      <c r="A292" s="92">
        <v>283</v>
      </c>
      <c r="B292" s="111" t="s">
        <v>714</v>
      </c>
      <c r="C292" s="112">
        <v>36869668</v>
      </c>
      <c r="D292" s="112" t="s">
        <v>715</v>
      </c>
      <c r="E292" s="112">
        <v>349</v>
      </c>
      <c r="F292" s="112" t="s">
        <v>624</v>
      </c>
      <c r="G292" s="113">
        <v>43333</v>
      </c>
      <c r="H292" s="112">
        <v>26886</v>
      </c>
      <c r="I292" s="114">
        <v>9.14</v>
      </c>
      <c r="J292" s="36"/>
    </row>
    <row r="293" spans="1:10" ht="15.75" thickBot="1">
      <c r="A293" s="92">
        <v>284</v>
      </c>
      <c r="B293" s="111" t="s">
        <v>714</v>
      </c>
      <c r="C293" s="112">
        <v>36869668</v>
      </c>
      <c r="D293" s="112" t="s">
        <v>715</v>
      </c>
      <c r="E293" s="112">
        <v>349</v>
      </c>
      <c r="F293" s="112" t="s">
        <v>625</v>
      </c>
      <c r="G293" s="113">
        <v>43333</v>
      </c>
      <c r="H293" s="112">
        <v>26886</v>
      </c>
      <c r="I293" s="114">
        <v>3401.44</v>
      </c>
      <c r="J293" s="36">
        <f>SUM(I292:I293)</f>
        <v>3410.58</v>
      </c>
    </row>
    <row r="294" spans="1:10" ht="15.75" thickBot="1">
      <c r="A294" s="92">
        <v>285</v>
      </c>
      <c r="B294" s="111" t="s">
        <v>478</v>
      </c>
      <c r="C294" s="112">
        <v>36420218</v>
      </c>
      <c r="D294" s="112" t="s">
        <v>479</v>
      </c>
      <c r="E294" s="112">
        <v>337</v>
      </c>
      <c r="F294" s="112" t="s">
        <v>626</v>
      </c>
      <c r="G294" s="113">
        <v>43333</v>
      </c>
      <c r="H294" s="112">
        <v>26887</v>
      </c>
      <c r="I294" s="114">
        <v>158.59</v>
      </c>
      <c r="J294" s="36"/>
    </row>
    <row r="295" spans="1:10" ht="15.75" thickBot="1">
      <c r="A295" s="92">
        <v>286</v>
      </c>
      <c r="B295" s="111" t="s">
        <v>478</v>
      </c>
      <c r="C295" s="112">
        <v>36420218</v>
      </c>
      <c r="D295" s="112" t="s">
        <v>479</v>
      </c>
      <c r="E295" s="112">
        <v>337</v>
      </c>
      <c r="F295" s="112" t="s">
        <v>627</v>
      </c>
      <c r="G295" s="113">
        <v>43333</v>
      </c>
      <c r="H295" s="112">
        <v>26887</v>
      </c>
      <c r="I295" s="114">
        <v>94.37</v>
      </c>
      <c r="J295" s="36"/>
    </row>
    <row r="296" spans="1:10" ht="15" customHeight="1" thickBot="1">
      <c r="A296" s="92">
        <v>287</v>
      </c>
      <c r="B296" s="111" t="s">
        <v>478</v>
      </c>
      <c r="C296" s="112">
        <v>36420218</v>
      </c>
      <c r="D296" s="112" t="s">
        <v>479</v>
      </c>
      <c r="E296" s="112">
        <v>337</v>
      </c>
      <c r="F296" s="112" t="s">
        <v>628</v>
      </c>
      <c r="G296" s="113">
        <v>43333</v>
      </c>
      <c r="H296" s="112">
        <v>26887</v>
      </c>
      <c r="I296" s="114">
        <v>24245.76</v>
      </c>
      <c r="J296" s="36">
        <f>SUM(I294:I296)</f>
        <v>24498.719999999998</v>
      </c>
    </row>
    <row r="297" spans="1:10" ht="15.75" thickBot="1">
      <c r="A297" s="92">
        <v>288</v>
      </c>
      <c r="B297" s="111" t="s">
        <v>528</v>
      </c>
      <c r="C297" s="112">
        <v>26324779</v>
      </c>
      <c r="D297" s="112" t="s">
        <v>529</v>
      </c>
      <c r="E297" s="112">
        <v>202</v>
      </c>
      <c r="F297" s="112" t="s">
        <v>629</v>
      </c>
      <c r="G297" s="113">
        <v>43333</v>
      </c>
      <c r="H297" s="112">
        <v>26888</v>
      </c>
      <c r="I297" s="114">
        <v>110.82</v>
      </c>
      <c r="J297" s="36"/>
    </row>
    <row r="298" spans="1:10" ht="15.75" thickBot="1">
      <c r="A298" s="92">
        <v>289</v>
      </c>
      <c r="B298" s="111" t="s">
        <v>528</v>
      </c>
      <c r="C298" s="112">
        <v>26324779</v>
      </c>
      <c r="D298" s="112" t="s">
        <v>529</v>
      </c>
      <c r="E298" s="112">
        <v>202</v>
      </c>
      <c r="F298" s="112" t="s">
        <v>630</v>
      </c>
      <c r="G298" s="113">
        <v>43333</v>
      </c>
      <c r="H298" s="112">
        <v>26888</v>
      </c>
      <c r="I298" s="114">
        <v>256.04</v>
      </c>
      <c r="J298" s="36"/>
    </row>
    <row r="299" spans="1:10" ht="15.75" thickBot="1">
      <c r="A299" s="92">
        <v>290</v>
      </c>
      <c r="B299" s="111" t="s">
        <v>528</v>
      </c>
      <c r="C299" s="112">
        <v>26324779</v>
      </c>
      <c r="D299" s="112" t="s">
        <v>529</v>
      </c>
      <c r="E299" s="112">
        <v>202</v>
      </c>
      <c r="F299" s="112" t="s">
        <v>631</v>
      </c>
      <c r="G299" s="113">
        <v>43333</v>
      </c>
      <c r="H299" s="112">
        <v>26888</v>
      </c>
      <c r="I299" s="114">
        <v>30595.04</v>
      </c>
      <c r="J299" s="36">
        <f>SUM(I297:I299)</f>
        <v>30961.9</v>
      </c>
    </row>
    <row r="300" spans="1:10" ht="15.75" thickBot="1">
      <c r="A300" s="92">
        <v>291</v>
      </c>
      <c r="B300" s="111" t="s">
        <v>480</v>
      </c>
      <c r="C300" s="112">
        <v>29245270</v>
      </c>
      <c r="D300" s="112" t="s">
        <v>481</v>
      </c>
      <c r="E300" s="112">
        <v>180</v>
      </c>
      <c r="F300" s="112" t="s">
        <v>632</v>
      </c>
      <c r="G300" s="113">
        <v>43333</v>
      </c>
      <c r="H300" s="112">
        <v>26889</v>
      </c>
      <c r="I300" s="114">
        <v>102.91</v>
      </c>
      <c r="J300" s="36"/>
    </row>
    <row r="301" spans="1:10" ht="15.75" thickBot="1">
      <c r="A301" s="92">
        <v>292</v>
      </c>
      <c r="B301" s="111" t="s">
        <v>480</v>
      </c>
      <c r="C301" s="112">
        <v>29245270</v>
      </c>
      <c r="D301" s="112" t="s">
        <v>481</v>
      </c>
      <c r="E301" s="112">
        <v>180</v>
      </c>
      <c r="F301" s="112" t="s">
        <v>633</v>
      </c>
      <c r="G301" s="113">
        <v>43333</v>
      </c>
      <c r="H301" s="112">
        <v>26889</v>
      </c>
      <c r="I301" s="114">
        <v>52.06</v>
      </c>
      <c r="J301" s="36"/>
    </row>
    <row r="302" spans="1:10" ht="15.75" thickBot="1">
      <c r="A302" s="92">
        <v>293</v>
      </c>
      <c r="B302" s="111" t="s">
        <v>480</v>
      </c>
      <c r="C302" s="112">
        <v>29245270</v>
      </c>
      <c r="D302" s="112" t="s">
        <v>481</v>
      </c>
      <c r="E302" s="112">
        <v>180</v>
      </c>
      <c r="F302" s="112" t="s">
        <v>634</v>
      </c>
      <c r="G302" s="113">
        <v>43333</v>
      </c>
      <c r="H302" s="112">
        <v>26889</v>
      </c>
      <c r="I302" s="114">
        <v>11086.85</v>
      </c>
      <c r="J302" s="36">
        <f>SUM(I300:I302)</f>
        <v>11241.82</v>
      </c>
    </row>
    <row r="303" spans="1:10" ht="15.75" thickBot="1">
      <c r="A303" s="92">
        <v>294</v>
      </c>
      <c r="B303" s="111" t="s">
        <v>716</v>
      </c>
      <c r="C303" s="112">
        <v>32965506</v>
      </c>
      <c r="D303" s="112" t="s">
        <v>717</v>
      </c>
      <c r="E303" s="112">
        <v>351</v>
      </c>
      <c r="F303" s="112" t="s">
        <v>624</v>
      </c>
      <c r="G303" s="113">
        <v>43333</v>
      </c>
      <c r="H303" s="112">
        <v>26890</v>
      </c>
      <c r="I303" s="114">
        <v>2.7</v>
      </c>
      <c r="J303" s="36"/>
    </row>
    <row r="304" spans="1:10" ht="15.75" thickBot="1">
      <c r="A304" s="92">
        <v>295</v>
      </c>
      <c r="B304" s="111" t="s">
        <v>716</v>
      </c>
      <c r="C304" s="112">
        <v>32965506</v>
      </c>
      <c r="D304" s="112" t="s">
        <v>717</v>
      </c>
      <c r="E304" s="112">
        <v>351</v>
      </c>
      <c r="F304" s="112" t="s">
        <v>1189</v>
      </c>
      <c r="G304" s="113">
        <v>43333</v>
      </c>
      <c r="H304" s="112">
        <v>26890</v>
      </c>
      <c r="I304" s="114">
        <v>512.96</v>
      </c>
      <c r="J304" s="36">
        <f>SUM(I303:I304)</f>
        <v>515.6600000000001</v>
      </c>
    </row>
    <row r="305" spans="1:10" ht="15.75" thickBot="1">
      <c r="A305" s="92">
        <v>296</v>
      </c>
      <c r="B305" s="111" t="s">
        <v>482</v>
      </c>
      <c r="C305" s="112">
        <v>18158047</v>
      </c>
      <c r="D305" s="112" t="s">
        <v>483</v>
      </c>
      <c r="E305" s="112">
        <v>133</v>
      </c>
      <c r="F305" s="112" t="s">
        <v>635</v>
      </c>
      <c r="G305" s="113">
        <v>43333</v>
      </c>
      <c r="H305" s="112">
        <v>26891</v>
      </c>
      <c r="I305" s="114">
        <v>250.32</v>
      </c>
      <c r="J305" s="36"/>
    </row>
    <row r="306" spans="1:10" ht="15.75" thickBot="1">
      <c r="A306" s="92">
        <v>297</v>
      </c>
      <c r="B306" s="111" t="s">
        <v>482</v>
      </c>
      <c r="C306" s="112">
        <v>18158047</v>
      </c>
      <c r="D306" s="112" t="s">
        <v>483</v>
      </c>
      <c r="E306" s="112">
        <v>133</v>
      </c>
      <c r="F306" s="112" t="s">
        <v>636</v>
      </c>
      <c r="G306" s="113">
        <v>43333</v>
      </c>
      <c r="H306" s="112">
        <v>26891</v>
      </c>
      <c r="I306" s="114">
        <v>537.18</v>
      </c>
      <c r="J306" s="36"/>
    </row>
    <row r="307" spans="1:10" ht="15.75" thickBot="1">
      <c r="A307" s="92">
        <v>298</v>
      </c>
      <c r="B307" s="111" t="s">
        <v>482</v>
      </c>
      <c r="C307" s="112">
        <v>18158047</v>
      </c>
      <c r="D307" s="112" t="s">
        <v>483</v>
      </c>
      <c r="E307" s="112">
        <v>133</v>
      </c>
      <c r="F307" s="112" t="s">
        <v>637</v>
      </c>
      <c r="G307" s="113">
        <v>43333</v>
      </c>
      <c r="H307" s="112">
        <v>26891</v>
      </c>
      <c r="I307" s="114">
        <v>76941.2</v>
      </c>
      <c r="J307" s="36">
        <f>SUM(I305:I307)</f>
        <v>77728.7</v>
      </c>
    </row>
    <row r="308" spans="1:10" ht="15.75" thickBot="1">
      <c r="A308" s="92">
        <v>299</v>
      </c>
      <c r="B308" s="111" t="s">
        <v>484</v>
      </c>
      <c r="C308" s="112">
        <v>30354638</v>
      </c>
      <c r="D308" s="112" t="s">
        <v>485</v>
      </c>
      <c r="E308" s="112">
        <v>325</v>
      </c>
      <c r="F308" s="112" t="s">
        <v>638</v>
      </c>
      <c r="G308" s="113">
        <v>43333</v>
      </c>
      <c r="H308" s="112">
        <v>26892</v>
      </c>
      <c r="I308" s="114">
        <v>83.46</v>
      </c>
      <c r="J308" s="36"/>
    </row>
    <row r="309" spans="1:10" ht="15.75" thickBot="1">
      <c r="A309" s="92">
        <v>300</v>
      </c>
      <c r="B309" s="111" t="s">
        <v>484</v>
      </c>
      <c r="C309" s="112">
        <v>30354638</v>
      </c>
      <c r="D309" s="112" t="s">
        <v>485</v>
      </c>
      <c r="E309" s="112">
        <v>325</v>
      </c>
      <c r="F309" s="112" t="s">
        <v>639</v>
      </c>
      <c r="G309" s="113">
        <v>43333</v>
      </c>
      <c r="H309" s="112">
        <v>26892</v>
      </c>
      <c r="I309" s="114">
        <v>41.05</v>
      </c>
      <c r="J309" s="36"/>
    </row>
    <row r="310" spans="1:10" ht="15.75" thickBot="1">
      <c r="A310" s="92">
        <v>301</v>
      </c>
      <c r="B310" s="111" t="s">
        <v>484</v>
      </c>
      <c r="C310" s="112">
        <v>30354638</v>
      </c>
      <c r="D310" s="112" t="s">
        <v>485</v>
      </c>
      <c r="E310" s="112">
        <v>325</v>
      </c>
      <c r="F310" s="112" t="s">
        <v>640</v>
      </c>
      <c r="G310" s="113">
        <v>43333</v>
      </c>
      <c r="H310" s="112">
        <v>26892</v>
      </c>
      <c r="I310" s="114">
        <v>10551.8</v>
      </c>
      <c r="J310" s="36">
        <f>SUM(I308:I310)</f>
        <v>10676.31</v>
      </c>
    </row>
    <row r="311" spans="1:10" ht="15.75" thickBot="1">
      <c r="A311" s="92">
        <v>302</v>
      </c>
      <c r="B311" s="111" t="s">
        <v>530</v>
      </c>
      <c r="C311" s="112">
        <v>8422035</v>
      </c>
      <c r="D311" s="112" t="s">
        <v>531</v>
      </c>
      <c r="E311" s="112">
        <v>328</v>
      </c>
      <c r="F311" s="112" t="s">
        <v>1116</v>
      </c>
      <c r="G311" s="113">
        <v>43333</v>
      </c>
      <c r="H311" s="112">
        <v>26893</v>
      </c>
      <c r="I311" s="114">
        <v>362.44</v>
      </c>
      <c r="J311" s="36"/>
    </row>
    <row r="312" spans="1:10" ht="15.75" thickBot="1">
      <c r="A312" s="92">
        <v>303</v>
      </c>
      <c r="B312" s="111" t="s">
        <v>530</v>
      </c>
      <c r="C312" s="112">
        <v>8422035</v>
      </c>
      <c r="D312" s="112" t="s">
        <v>531</v>
      </c>
      <c r="E312" s="112">
        <v>328</v>
      </c>
      <c r="F312" s="112" t="s">
        <v>1114</v>
      </c>
      <c r="G312" s="113">
        <v>43333</v>
      </c>
      <c r="H312" s="112">
        <v>26893</v>
      </c>
      <c r="I312" s="114">
        <v>187.25</v>
      </c>
      <c r="J312" s="36"/>
    </row>
    <row r="313" spans="1:10" ht="15.75" thickBot="1">
      <c r="A313" s="92">
        <v>304</v>
      </c>
      <c r="B313" s="111" t="s">
        <v>530</v>
      </c>
      <c r="C313" s="112">
        <v>8422035</v>
      </c>
      <c r="D313" s="112" t="s">
        <v>531</v>
      </c>
      <c r="E313" s="112">
        <v>328</v>
      </c>
      <c r="F313" s="112" t="s">
        <v>641</v>
      </c>
      <c r="G313" s="113">
        <v>43333</v>
      </c>
      <c r="H313" s="112">
        <v>26893</v>
      </c>
      <c r="I313" s="114">
        <v>51806.36</v>
      </c>
      <c r="J313" s="36">
        <f>SUM(I311:I313)</f>
        <v>52356.05</v>
      </c>
    </row>
    <row r="314" spans="1:10" ht="15.75" thickBot="1">
      <c r="A314" s="92">
        <v>305</v>
      </c>
      <c r="B314" s="111" t="s">
        <v>486</v>
      </c>
      <c r="C314" s="112">
        <v>30974176</v>
      </c>
      <c r="D314" s="112" t="s">
        <v>487</v>
      </c>
      <c r="E314" s="112">
        <v>192</v>
      </c>
      <c r="F314" s="112" t="s">
        <v>642</v>
      </c>
      <c r="G314" s="113">
        <v>43333</v>
      </c>
      <c r="H314" s="112">
        <v>26894</v>
      </c>
      <c r="I314" s="114">
        <v>35.18</v>
      </c>
      <c r="J314" s="36"/>
    </row>
    <row r="315" spans="1:10" ht="15.75" thickBot="1">
      <c r="A315" s="92">
        <v>306</v>
      </c>
      <c r="B315" s="111" t="s">
        <v>486</v>
      </c>
      <c r="C315" s="112">
        <v>30974176</v>
      </c>
      <c r="D315" s="112" t="s">
        <v>487</v>
      </c>
      <c r="E315" s="112">
        <v>192</v>
      </c>
      <c r="F315" s="112" t="s">
        <v>643</v>
      </c>
      <c r="G315" s="113">
        <v>43333</v>
      </c>
      <c r="H315" s="112">
        <v>26894</v>
      </c>
      <c r="I315" s="114">
        <v>68.17</v>
      </c>
      <c r="J315" s="36"/>
    </row>
    <row r="316" spans="1:10" ht="15.75" thickBot="1">
      <c r="A316" s="92">
        <v>307</v>
      </c>
      <c r="B316" s="111" t="s">
        <v>486</v>
      </c>
      <c r="C316" s="112">
        <v>30974176</v>
      </c>
      <c r="D316" s="112" t="s">
        <v>487</v>
      </c>
      <c r="E316" s="112">
        <v>192</v>
      </c>
      <c r="F316" s="112" t="s">
        <v>1100</v>
      </c>
      <c r="G316" s="113">
        <v>43333</v>
      </c>
      <c r="H316" s="112">
        <v>26894</v>
      </c>
      <c r="I316" s="114">
        <v>-35.97</v>
      </c>
      <c r="J316" s="36"/>
    </row>
    <row r="317" spans="1:10" ht="15.75" thickBot="1">
      <c r="A317" s="92">
        <v>308</v>
      </c>
      <c r="B317" s="111" t="s">
        <v>486</v>
      </c>
      <c r="C317" s="112">
        <v>30974176</v>
      </c>
      <c r="D317" s="112" t="s">
        <v>487</v>
      </c>
      <c r="E317" s="112">
        <v>192</v>
      </c>
      <c r="F317" s="112" t="s">
        <v>1169</v>
      </c>
      <c r="G317" s="113">
        <v>43333</v>
      </c>
      <c r="H317" s="112">
        <v>26894</v>
      </c>
      <c r="I317" s="114">
        <v>9199.12</v>
      </c>
      <c r="J317" s="36">
        <f>SUM(I314:I317)</f>
        <v>9266.5</v>
      </c>
    </row>
    <row r="318" spans="1:10" ht="15.75" thickBot="1">
      <c r="A318" s="92">
        <v>309</v>
      </c>
      <c r="B318" s="111" t="s">
        <v>718</v>
      </c>
      <c r="C318" s="112">
        <v>15446991</v>
      </c>
      <c r="D318" s="112" t="s">
        <v>719</v>
      </c>
      <c r="E318" s="112">
        <v>350</v>
      </c>
      <c r="F318" s="112" t="s">
        <v>644</v>
      </c>
      <c r="G318" s="113">
        <v>43333</v>
      </c>
      <c r="H318" s="112">
        <v>26895</v>
      </c>
      <c r="I318" s="114">
        <v>3.33</v>
      </c>
      <c r="J318" s="36"/>
    </row>
    <row r="319" spans="1:10" ht="15.75" thickBot="1">
      <c r="A319" s="92">
        <v>310</v>
      </c>
      <c r="B319" s="111" t="s">
        <v>718</v>
      </c>
      <c r="C319" s="112">
        <v>15446991</v>
      </c>
      <c r="D319" s="112" t="s">
        <v>719</v>
      </c>
      <c r="E319" s="112">
        <v>350</v>
      </c>
      <c r="F319" s="112" t="s">
        <v>645</v>
      </c>
      <c r="G319" s="113">
        <v>43333</v>
      </c>
      <c r="H319" s="112">
        <v>26895</v>
      </c>
      <c r="I319" s="114">
        <v>950.6</v>
      </c>
      <c r="J319" s="36">
        <f>SUM(I318:I319)</f>
        <v>953.9300000000001</v>
      </c>
    </row>
    <row r="320" spans="1:10" ht="15.75" thickBot="1">
      <c r="A320" s="92">
        <v>311</v>
      </c>
      <c r="B320" s="111" t="s">
        <v>488</v>
      </c>
      <c r="C320" s="112">
        <v>28262117</v>
      </c>
      <c r="D320" s="112" t="s">
        <v>489</v>
      </c>
      <c r="E320" s="112">
        <v>297</v>
      </c>
      <c r="F320" s="112" t="s">
        <v>546</v>
      </c>
      <c r="G320" s="113">
        <v>43333</v>
      </c>
      <c r="H320" s="112">
        <v>26896</v>
      </c>
      <c r="I320" s="114">
        <v>1.55</v>
      </c>
      <c r="J320" s="36"/>
    </row>
    <row r="321" spans="1:10" ht="15.75" thickBot="1">
      <c r="A321" s="92">
        <v>312</v>
      </c>
      <c r="B321" s="111" t="s">
        <v>488</v>
      </c>
      <c r="C321" s="112">
        <v>28262117</v>
      </c>
      <c r="D321" s="112" t="s">
        <v>489</v>
      </c>
      <c r="E321" s="112">
        <v>297</v>
      </c>
      <c r="F321" s="112" t="s">
        <v>1114</v>
      </c>
      <c r="G321" s="113">
        <v>43333</v>
      </c>
      <c r="H321" s="112">
        <v>26896</v>
      </c>
      <c r="I321" s="114">
        <v>2.17</v>
      </c>
      <c r="J321" s="36"/>
    </row>
    <row r="322" spans="1:10" ht="15.75" thickBot="1">
      <c r="A322" s="92">
        <v>313</v>
      </c>
      <c r="B322" s="111" t="s">
        <v>488</v>
      </c>
      <c r="C322" s="112">
        <v>28262117</v>
      </c>
      <c r="D322" s="112" t="s">
        <v>489</v>
      </c>
      <c r="E322" s="112">
        <v>297</v>
      </c>
      <c r="F322" s="112" t="s">
        <v>646</v>
      </c>
      <c r="G322" s="113">
        <v>43333</v>
      </c>
      <c r="H322" s="112">
        <v>26896</v>
      </c>
      <c r="I322" s="114">
        <v>231.17</v>
      </c>
      <c r="J322" s="36">
        <f>SUM(I320:I322)</f>
        <v>234.89</v>
      </c>
    </row>
    <row r="323" spans="1:10" ht="15.75" thickBot="1">
      <c r="A323" s="92">
        <v>314</v>
      </c>
      <c r="B323" s="111" t="s">
        <v>532</v>
      </c>
      <c r="C323" s="112">
        <v>15190728</v>
      </c>
      <c r="D323" s="112" t="s">
        <v>533</v>
      </c>
      <c r="E323" s="112">
        <v>135</v>
      </c>
      <c r="F323" s="112" t="s">
        <v>647</v>
      </c>
      <c r="G323" s="113">
        <v>43333</v>
      </c>
      <c r="H323" s="112">
        <v>26897</v>
      </c>
      <c r="I323" s="114">
        <v>62.93</v>
      </c>
      <c r="J323" s="36"/>
    </row>
    <row r="324" spans="1:10" ht="15.75" thickBot="1">
      <c r="A324" s="92">
        <v>315</v>
      </c>
      <c r="B324" s="111" t="s">
        <v>532</v>
      </c>
      <c r="C324" s="112">
        <v>15190728</v>
      </c>
      <c r="D324" s="112" t="s">
        <v>533</v>
      </c>
      <c r="E324" s="112">
        <v>135</v>
      </c>
      <c r="F324" s="112" t="s">
        <v>648</v>
      </c>
      <c r="G324" s="113">
        <v>43333</v>
      </c>
      <c r="H324" s="112">
        <v>26897</v>
      </c>
      <c r="I324" s="114">
        <v>195.98</v>
      </c>
      <c r="J324" s="36"/>
    </row>
    <row r="325" spans="1:10" ht="15.75" thickBot="1">
      <c r="A325" s="92">
        <v>316</v>
      </c>
      <c r="B325" s="111" t="s">
        <v>532</v>
      </c>
      <c r="C325" s="112">
        <v>15190728</v>
      </c>
      <c r="D325" s="112" t="s">
        <v>533</v>
      </c>
      <c r="E325" s="112">
        <v>135</v>
      </c>
      <c r="F325" s="112" t="s">
        <v>649</v>
      </c>
      <c r="G325" s="113">
        <v>43333</v>
      </c>
      <c r="H325" s="112">
        <v>26897</v>
      </c>
      <c r="I325" s="114">
        <v>-30.35</v>
      </c>
      <c r="J325" s="36"/>
    </row>
    <row r="326" spans="1:10" ht="15.75" thickBot="1">
      <c r="A326" s="92">
        <v>317</v>
      </c>
      <c r="B326" s="111" t="s">
        <v>532</v>
      </c>
      <c r="C326" s="112">
        <v>15190728</v>
      </c>
      <c r="D326" s="112" t="s">
        <v>533</v>
      </c>
      <c r="E326" s="112">
        <v>135</v>
      </c>
      <c r="F326" s="112" t="s">
        <v>650</v>
      </c>
      <c r="G326" s="113">
        <v>43333</v>
      </c>
      <c r="H326" s="112">
        <v>26897</v>
      </c>
      <c r="I326" s="114">
        <v>32142.88</v>
      </c>
      <c r="J326" s="36">
        <f>SUM(I323:I326)</f>
        <v>32371.440000000002</v>
      </c>
    </row>
    <row r="327" spans="1:10" ht="15.75" thickBot="1">
      <c r="A327" s="92">
        <v>318</v>
      </c>
      <c r="B327" s="111" t="s">
        <v>490</v>
      </c>
      <c r="C327" s="112">
        <v>15855643</v>
      </c>
      <c r="D327" s="112" t="s">
        <v>491</v>
      </c>
      <c r="E327" s="112">
        <v>42</v>
      </c>
      <c r="F327" s="112" t="s">
        <v>1131</v>
      </c>
      <c r="G327" s="113">
        <v>43333</v>
      </c>
      <c r="H327" s="112">
        <v>26898</v>
      </c>
      <c r="I327" s="114">
        <v>79.61</v>
      </c>
      <c r="J327" s="36"/>
    </row>
    <row r="328" spans="1:10" ht="15.75" thickBot="1">
      <c r="A328" s="92">
        <v>319</v>
      </c>
      <c r="B328" s="111" t="s">
        <v>490</v>
      </c>
      <c r="C328" s="112">
        <v>15855643</v>
      </c>
      <c r="D328" s="112" t="s">
        <v>491</v>
      </c>
      <c r="E328" s="112">
        <v>42</v>
      </c>
      <c r="F328" s="112" t="s">
        <v>651</v>
      </c>
      <c r="G328" s="113">
        <v>43333</v>
      </c>
      <c r="H328" s="112">
        <v>26898</v>
      </c>
      <c r="I328" s="114">
        <v>135.89</v>
      </c>
      <c r="J328" s="36"/>
    </row>
    <row r="329" spans="1:10" ht="15.75" thickBot="1">
      <c r="A329" s="92">
        <v>320</v>
      </c>
      <c r="B329" s="111" t="s">
        <v>490</v>
      </c>
      <c r="C329" s="112">
        <v>15855643</v>
      </c>
      <c r="D329" s="112" t="s">
        <v>491</v>
      </c>
      <c r="E329" s="112">
        <v>42</v>
      </c>
      <c r="F329" s="112" t="s">
        <v>1130</v>
      </c>
      <c r="G329" s="113">
        <v>43333</v>
      </c>
      <c r="H329" s="112">
        <v>26898</v>
      </c>
      <c r="I329" s="114">
        <v>-36.42</v>
      </c>
      <c r="J329" s="36"/>
    </row>
    <row r="330" spans="1:10" ht="15.75" thickBot="1">
      <c r="A330" s="92">
        <v>321</v>
      </c>
      <c r="B330" s="111" t="s">
        <v>490</v>
      </c>
      <c r="C330" s="112">
        <v>15855643</v>
      </c>
      <c r="D330" s="112" t="s">
        <v>491</v>
      </c>
      <c r="E330" s="112">
        <v>42</v>
      </c>
      <c r="F330" s="112" t="s">
        <v>1132</v>
      </c>
      <c r="G330" s="113">
        <v>43333</v>
      </c>
      <c r="H330" s="112">
        <v>26898</v>
      </c>
      <c r="I330" s="114">
        <v>24159.74</v>
      </c>
      <c r="J330" s="36">
        <f>SUM(I327:I330)</f>
        <v>24338.820000000003</v>
      </c>
    </row>
    <row r="331" spans="1:10" ht="15.75" thickBot="1">
      <c r="A331" s="92">
        <v>322</v>
      </c>
      <c r="B331" s="111" t="s">
        <v>492</v>
      </c>
      <c r="C331" s="112">
        <v>16247725</v>
      </c>
      <c r="D331" s="112" t="s">
        <v>493</v>
      </c>
      <c r="E331" s="112">
        <v>74</v>
      </c>
      <c r="F331" s="112" t="s">
        <v>1211</v>
      </c>
      <c r="G331" s="113">
        <v>43333</v>
      </c>
      <c r="H331" s="112">
        <v>26899</v>
      </c>
      <c r="I331" s="114">
        <v>109.84</v>
      </c>
      <c r="J331" s="36"/>
    </row>
    <row r="332" spans="1:10" ht="15.75" thickBot="1">
      <c r="A332" s="92">
        <v>323</v>
      </c>
      <c r="B332" s="111" t="s">
        <v>492</v>
      </c>
      <c r="C332" s="112">
        <v>16247725</v>
      </c>
      <c r="D332" s="112" t="s">
        <v>493</v>
      </c>
      <c r="E332" s="112">
        <v>74</v>
      </c>
      <c r="F332" s="112" t="s">
        <v>652</v>
      </c>
      <c r="G332" s="113">
        <v>43333</v>
      </c>
      <c r="H332" s="112">
        <v>26899</v>
      </c>
      <c r="I332" s="114">
        <v>252.5</v>
      </c>
      <c r="J332" s="36"/>
    </row>
    <row r="333" spans="1:10" ht="15.75" thickBot="1">
      <c r="A333" s="92">
        <v>324</v>
      </c>
      <c r="B333" s="111" t="s">
        <v>492</v>
      </c>
      <c r="C333" s="112">
        <v>16247725</v>
      </c>
      <c r="D333" s="112" t="s">
        <v>493</v>
      </c>
      <c r="E333" s="112">
        <v>74</v>
      </c>
      <c r="F333" s="112" t="s">
        <v>1212</v>
      </c>
      <c r="G333" s="113">
        <v>43333</v>
      </c>
      <c r="H333" s="112">
        <v>26899</v>
      </c>
      <c r="I333" s="114">
        <v>-54.63</v>
      </c>
      <c r="J333" s="36"/>
    </row>
    <row r="334" spans="1:10" ht="15.75" thickBot="1">
      <c r="A334" s="92">
        <v>325</v>
      </c>
      <c r="B334" s="111" t="s">
        <v>492</v>
      </c>
      <c r="C334" s="112">
        <v>16247725</v>
      </c>
      <c r="D334" s="112" t="s">
        <v>493</v>
      </c>
      <c r="E334" s="112">
        <v>74</v>
      </c>
      <c r="F334" s="112" t="s">
        <v>547</v>
      </c>
      <c r="G334" s="113">
        <v>43333</v>
      </c>
      <c r="H334" s="112">
        <v>26899</v>
      </c>
      <c r="I334" s="114">
        <v>-36.42</v>
      </c>
      <c r="J334" s="36"/>
    </row>
    <row r="335" spans="1:10" ht="15.75" thickBot="1">
      <c r="A335" s="92">
        <v>326</v>
      </c>
      <c r="B335" s="111" t="s">
        <v>492</v>
      </c>
      <c r="C335" s="112">
        <v>16247725</v>
      </c>
      <c r="D335" s="112" t="s">
        <v>493</v>
      </c>
      <c r="E335" s="112">
        <v>74</v>
      </c>
      <c r="F335" s="112" t="s">
        <v>653</v>
      </c>
      <c r="G335" s="113">
        <v>43333</v>
      </c>
      <c r="H335" s="112">
        <v>26899</v>
      </c>
      <c r="I335" s="114">
        <v>34616.18</v>
      </c>
      <c r="J335" s="36">
        <f>SUM(I331:I335)</f>
        <v>34887.47</v>
      </c>
    </row>
    <row r="336" spans="1:10" ht="15.75" thickBot="1">
      <c r="A336" s="92">
        <v>327</v>
      </c>
      <c r="B336" s="111" t="s">
        <v>799</v>
      </c>
      <c r="C336" s="112">
        <v>39442539</v>
      </c>
      <c r="D336" s="112" t="s">
        <v>1082</v>
      </c>
      <c r="E336" s="112">
        <v>292</v>
      </c>
      <c r="F336" s="112" t="s">
        <v>654</v>
      </c>
      <c r="G336" s="113">
        <v>43333</v>
      </c>
      <c r="H336" s="112">
        <v>26900</v>
      </c>
      <c r="I336" s="114">
        <v>8980.72</v>
      </c>
      <c r="J336" s="36">
        <f>SUM(I336)</f>
        <v>8980.72</v>
      </c>
    </row>
    <row r="337" spans="1:10" ht="15.75" thickBot="1">
      <c r="A337" s="92">
        <v>328</v>
      </c>
      <c r="B337" s="111" t="s">
        <v>494</v>
      </c>
      <c r="C337" s="112">
        <v>6353613</v>
      </c>
      <c r="D337" s="112" t="s">
        <v>495</v>
      </c>
      <c r="E337" s="112">
        <v>198</v>
      </c>
      <c r="F337" s="112" t="s">
        <v>655</v>
      </c>
      <c r="G337" s="113">
        <v>43333</v>
      </c>
      <c r="H337" s="112">
        <v>26901</v>
      </c>
      <c r="I337" s="114">
        <v>324.41</v>
      </c>
      <c r="J337" s="36"/>
    </row>
    <row r="338" spans="1:10" ht="15.75" thickBot="1">
      <c r="A338" s="92">
        <v>329</v>
      </c>
      <c r="B338" s="111" t="s">
        <v>494</v>
      </c>
      <c r="C338" s="112">
        <v>6353613</v>
      </c>
      <c r="D338" s="112" t="s">
        <v>495</v>
      </c>
      <c r="E338" s="112">
        <v>198</v>
      </c>
      <c r="F338" s="112" t="s">
        <v>656</v>
      </c>
      <c r="G338" s="113">
        <v>43333</v>
      </c>
      <c r="H338" s="112">
        <v>26901</v>
      </c>
      <c r="I338" s="114">
        <v>119.87</v>
      </c>
      <c r="J338" s="36"/>
    </row>
    <row r="339" spans="1:10" ht="15.75" thickBot="1">
      <c r="A339" s="92">
        <v>330</v>
      </c>
      <c r="B339" s="111" t="s">
        <v>494</v>
      </c>
      <c r="C339" s="112">
        <v>6353613</v>
      </c>
      <c r="D339" s="112" t="s">
        <v>495</v>
      </c>
      <c r="E339" s="112">
        <v>198</v>
      </c>
      <c r="F339" s="112" t="s">
        <v>657</v>
      </c>
      <c r="G339" s="113">
        <v>43333</v>
      </c>
      <c r="H339" s="112">
        <v>26901</v>
      </c>
      <c r="I339" s="114">
        <v>41879.32</v>
      </c>
      <c r="J339" s="36">
        <f>SUM(I337:I339)</f>
        <v>42323.6</v>
      </c>
    </row>
    <row r="340" spans="1:10" ht="15.75" thickBot="1">
      <c r="A340" s="92">
        <v>331</v>
      </c>
      <c r="B340" s="111" t="s">
        <v>701</v>
      </c>
      <c r="C340" s="112">
        <v>33120976</v>
      </c>
      <c r="D340" s="112" t="s">
        <v>446</v>
      </c>
      <c r="E340" s="112">
        <v>239</v>
      </c>
      <c r="F340" s="112" t="s">
        <v>658</v>
      </c>
      <c r="G340" s="113">
        <v>43333</v>
      </c>
      <c r="H340" s="112">
        <v>26902</v>
      </c>
      <c r="I340" s="114">
        <v>35609.48</v>
      </c>
      <c r="J340" s="36"/>
    </row>
    <row r="341" spans="1:10" ht="15.75" thickBot="1">
      <c r="A341" s="92">
        <v>332</v>
      </c>
      <c r="B341" s="111" t="s">
        <v>701</v>
      </c>
      <c r="C341" s="112">
        <v>33120976</v>
      </c>
      <c r="D341" s="112" t="s">
        <v>446</v>
      </c>
      <c r="E341" s="112">
        <v>239</v>
      </c>
      <c r="F341" s="112" t="s">
        <v>588</v>
      </c>
      <c r="G341" s="113">
        <v>43333</v>
      </c>
      <c r="H341" s="112">
        <v>26902</v>
      </c>
      <c r="I341" s="114">
        <v>676.91</v>
      </c>
      <c r="J341" s="36"/>
    </row>
    <row r="342" spans="1:10" ht="15.75" thickBot="1">
      <c r="A342" s="92">
        <v>333</v>
      </c>
      <c r="B342" s="111" t="s">
        <v>701</v>
      </c>
      <c r="C342" s="112">
        <v>33120976</v>
      </c>
      <c r="D342" s="112" t="s">
        <v>446</v>
      </c>
      <c r="E342" s="112">
        <v>239</v>
      </c>
      <c r="F342" s="112" t="s">
        <v>587</v>
      </c>
      <c r="G342" s="113">
        <v>43333</v>
      </c>
      <c r="H342" s="112">
        <v>26902</v>
      </c>
      <c r="I342" s="114">
        <v>1486.86</v>
      </c>
      <c r="J342" s="36"/>
    </row>
    <row r="343" spans="1:10" ht="15.75" thickBot="1">
      <c r="A343" s="92">
        <v>334</v>
      </c>
      <c r="B343" s="111" t="s">
        <v>701</v>
      </c>
      <c r="C343" s="112">
        <v>33120976</v>
      </c>
      <c r="D343" s="112" t="s">
        <v>446</v>
      </c>
      <c r="E343" s="112">
        <v>239</v>
      </c>
      <c r="F343" s="112" t="s">
        <v>659</v>
      </c>
      <c r="G343" s="113">
        <v>43333</v>
      </c>
      <c r="H343" s="112">
        <v>26902</v>
      </c>
      <c r="I343" s="114">
        <v>230383.83</v>
      </c>
      <c r="J343" s="36">
        <f>SUM(I340:I343)</f>
        <v>268157.08</v>
      </c>
    </row>
    <row r="344" spans="1:10" ht="15.75" thickBot="1">
      <c r="A344" s="92">
        <v>335</v>
      </c>
      <c r="B344" s="111" t="s">
        <v>496</v>
      </c>
      <c r="C344" s="112">
        <v>30354662</v>
      </c>
      <c r="D344" s="112" t="s">
        <v>497</v>
      </c>
      <c r="E344" s="112">
        <v>296</v>
      </c>
      <c r="F344" s="112" t="s">
        <v>211</v>
      </c>
      <c r="G344" s="113">
        <v>43333</v>
      </c>
      <c r="H344" s="112">
        <v>26903</v>
      </c>
      <c r="I344" s="114">
        <v>252.39</v>
      </c>
      <c r="J344" s="36"/>
    </row>
    <row r="345" spans="1:10" ht="15.75" thickBot="1">
      <c r="A345" s="92">
        <v>336</v>
      </c>
      <c r="B345" s="111" t="s">
        <v>496</v>
      </c>
      <c r="C345" s="112">
        <v>30354662</v>
      </c>
      <c r="D345" s="112" t="s">
        <v>497</v>
      </c>
      <c r="E345" s="112">
        <v>296</v>
      </c>
      <c r="F345" s="112" t="s">
        <v>1211</v>
      </c>
      <c r="G345" s="113">
        <v>43333</v>
      </c>
      <c r="H345" s="112">
        <v>26903</v>
      </c>
      <c r="I345" s="114">
        <v>722.61</v>
      </c>
      <c r="J345" s="36"/>
    </row>
    <row r="346" spans="1:10" ht="15.75" thickBot="1">
      <c r="A346" s="92">
        <v>337</v>
      </c>
      <c r="B346" s="111" t="s">
        <v>496</v>
      </c>
      <c r="C346" s="112">
        <v>30354662</v>
      </c>
      <c r="D346" s="112" t="s">
        <v>497</v>
      </c>
      <c r="E346" s="112">
        <v>296</v>
      </c>
      <c r="F346" s="112" t="s">
        <v>212</v>
      </c>
      <c r="G346" s="113">
        <v>43333</v>
      </c>
      <c r="H346" s="112">
        <v>26903</v>
      </c>
      <c r="I346" s="114">
        <v>104132.84</v>
      </c>
      <c r="J346" s="36">
        <f>SUM(I344:I346)</f>
        <v>105107.84</v>
      </c>
    </row>
    <row r="347" spans="1:10" ht="15.75" thickBot="1">
      <c r="A347" s="92">
        <v>338</v>
      </c>
      <c r="B347" s="111" t="s">
        <v>498</v>
      </c>
      <c r="C347" s="112">
        <v>15988380</v>
      </c>
      <c r="D347" s="112" t="s">
        <v>499</v>
      </c>
      <c r="E347" s="112">
        <v>15</v>
      </c>
      <c r="F347" s="112" t="s">
        <v>578</v>
      </c>
      <c r="G347" s="113">
        <v>43333</v>
      </c>
      <c r="H347" s="112">
        <v>26904</v>
      </c>
      <c r="I347" s="114">
        <v>69.41</v>
      </c>
      <c r="J347" s="36"/>
    </row>
    <row r="348" spans="1:10" ht="15.75" thickBot="1">
      <c r="A348" s="92">
        <v>339</v>
      </c>
      <c r="B348" s="111" t="s">
        <v>498</v>
      </c>
      <c r="C348" s="112">
        <v>15988380</v>
      </c>
      <c r="D348" s="112" t="s">
        <v>499</v>
      </c>
      <c r="E348" s="112">
        <v>15</v>
      </c>
      <c r="F348" s="112" t="s">
        <v>579</v>
      </c>
      <c r="G348" s="113">
        <v>43333</v>
      </c>
      <c r="H348" s="112">
        <v>26904</v>
      </c>
      <c r="I348" s="114">
        <v>148.37</v>
      </c>
      <c r="J348" s="36"/>
    </row>
    <row r="349" spans="1:10" ht="15.75" thickBot="1">
      <c r="A349" s="92">
        <v>340</v>
      </c>
      <c r="B349" s="111" t="s">
        <v>498</v>
      </c>
      <c r="C349" s="112">
        <v>15988380</v>
      </c>
      <c r="D349" s="112" t="s">
        <v>499</v>
      </c>
      <c r="E349" s="112">
        <v>15</v>
      </c>
      <c r="F349" s="112" t="s">
        <v>580</v>
      </c>
      <c r="G349" s="113">
        <v>43333</v>
      </c>
      <c r="H349" s="112">
        <v>26904</v>
      </c>
      <c r="I349" s="114">
        <v>21143.36</v>
      </c>
      <c r="J349" s="36">
        <f>SUM(I347:I349)</f>
        <v>21361.14</v>
      </c>
    </row>
    <row r="350" spans="1:10" ht="15.75" thickBot="1">
      <c r="A350" s="92">
        <v>341</v>
      </c>
      <c r="B350" s="111" t="s">
        <v>500</v>
      </c>
      <c r="C350" s="112">
        <v>33101958</v>
      </c>
      <c r="D350" s="112" t="s">
        <v>501</v>
      </c>
      <c r="E350" s="112">
        <v>332</v>
      </c>
      <c r="F350" s="112" t="s">
        <v>567</v>
      </c>
      <c r="G350" s="113">
        <v>43333</v>
      </c>
      <c r="H350" s="112">
        <v>26905</v>
      </c>
      <c r="I350" s="114">
        <v>110.73</v>
      </c>
      <c r="J350" s="36"/>
    </row>
    <row r="351" spans="1:10" ht="15.75" thickBot="1">
      <c r="A351" s="92">
        <v>342</v>
      </c>
      <c r="B351" s="111" t="s">
        <v>500</v>
      </c>
      <c r="C351" s="112">
        <v>33101958</v>
      </c>
      <c r="D351" s="112" t="s">
        <v>501</v>
      </c>
      <c r="E351" s="112">
        <v>332</v>
      </c>
      <c r="F351" s="112" t="s">
        <v>1141</v>
      </c>
      <c r="G351" s="113">
        <v>43333</v>
      </c>
      <c r="H351" s="112">
        <v>26905</v>
      </c>
      <c r="I351" s="114">
        <v>47.36</v>
      </c>
      <c r="J351" s="36"/>
    </row>
    <row r="352" spans="1:10" ht="15.75" thickBot="1">
      <c r="A352" s="92">
        <v>343</v>
      </c>
      <c r="B352" s="111" t="s">
        <v>500</v>
      </c>
      <c r="C352" s="112">
        <v>33101958</v>
      </c>
      <c r="D352" s="112" t="s">
        <v>501</v>
      </c>
      <c r="E352" s="112">
        <v>332</v>
      </c>
      <c r="F352" s="112" t="s">
        <v>568</v>
      </c>
      <c r="G352" s="113">
        <v>43333</v>
      </c>
      <c r="H352" s="112">
        <v>26905</v>
      </c>
      <c r="I352" s="114">
        <v>15661.8</v>
      </c>
      <c r="J352" s="36">
        <f>SUM(I350:I352)</f>
        <v>15819.89</v>
      </c>
    </row>
    <row r="353" spans="1:10" ht="15.75" thickBot="1">
      <c r="A353" s="92">
        <v>344</v>
      </c>
      <c r="B353" s="111" t="s">
        <v>502</v>
      </c>
      <c r="C353" s="112">
        <v>672664</v>
      </c>
      <c r="D353" s="112" t="s">
        <v>503</v>
      </c>
      <c r="E353" s="112">
        <v>243</v>
      </c>
      <c r="F353" s="112" t="s">
        <v>660</v>
      </c>
      <c r="G353" s="113">
        <v>43333</v>
      </c>
      <c r="H353" s="112">
        <v>26906</v>
      </c>
      <c r="I353" s="114">
        <v>153.2</v>
      </c>
      <c r="J353" s="36"/>
    </row>
    <row r="354" spans="1:10" ht="15.75" thickBot="1">
      <c r="A354" s="92">
        <v>345</v>
      </c>
      <c r="B354" s="111" t="s">
        <v>502</v>
      </c>
      <c r="C354" s="112">
        <v>672664</v>
      </c>
      <c r="D354" s="112" t="s">
        <v>503</v>
      </c>
      <c r="E354" s="112">
        <v>243</v>
      </c>
      <c r="F354" s="112" t="s">
        <v>661</v>
      </c>
      <c r="G354" s="113">
        <v>43333</v>
      </c>
      <c r="H354" s="112">
        <v>26906</v>
      </c>
      <c r="I354" s="114">
        <v>82.05</v>
      </c>
      <c r="J354" s="36"/>
    </row>
    <row r="355" spans="1:10" ht="15.75" thickBot="1">
      <c r="A355" s="92">
        <v>346</v>
      </c>
      <c r="B355" s="111" t="s">
        <v>502</v>
      </c>
      <c r="C355" s="112">
        <v>672664</v>
      </c>
      <c r="D355" s="112" t="s">
        <v>503</v>
      </c>
      <c r="E355" s="112">
        <v>243</v>
      </c>
      <c r="F355" s="112" t="s">
        <v>662</v>
      </c>
      <c r="G355" s="113">
        <v>43333</v>
      </c>
      <c r="H355" s="112">
        <v>26906</v>
      </c>
      <c r="I355" s="114">
        <v>-150.62</v>
      </c>
      <c r="J355" s="36"/>
    </row>
    <row r="356" spans="1:10" ht="15.75" thickBot="1">
      <c r="A356" s="92">
        <v>347</v>
      </c>
      <c r="B356" s="111" t="s">
        <v>502</v>
      </c>
      <c r="C356" s="112">
        <v>672664</v>
      </c>
      <c r="D356" s="112" t="s">
        <v>503</v>
      </c>
      <c r="E356" s="112">
        <v>243</v>
      </c>
      <c r="F356" s="112" t="s">
        <v>663</v>
      </c>
      <c r="G356" s="113">
        <v>43333</v>
      </c>
      <c r="H356" s="112">
        <v>26906</v>
      </c>
      <c r="I356" s="114">
        <v>27394.08</v>
      </c>
      <c r="J356" s="36">
        <f>SUM(I353:I356)</f>
        <v>27478.710000000003</v>
      </c>
    </row>
    <row r="357" spans="1:10" ht="15.75" thickBot="1">
      <c r="A357" s="92">
        <v>348</v>
      </c>
      <c r="B357" s="111" t="s">
        <v>504</v>
      </c>
      <c r="C357" s="112">
        <v>15988429</v>
      </c>
      <c r="D357" s="112" t="s">
        <v>505</v>
      </c>
      <c r="E357" s="112">
        <v>16</v>
      </c>
      <c r="F357" s="112" t="s">
        <v>1115</v>
      </c>
      <c r="G357" s="113">
        <v>43333</v>
      </c>
      <c r="H357" s="112">
        <v>26907</v>
      </c>
      <c r="I357" s="114">
        <v>137.23</v>
      </c>
      <c r="J357" s="36"/>
    </row>
    <row r="358" spans="1:10" ht="15.75" thickBot="1">
      <c r="A358" s="92">
        <v>349</v>
      </c>
      <c r="B358" s="111" t="s">
        <v>504</v>
      </c>
      <c r="C358" s="112">
        <v>15988429</v>
      </c>
      <c r="D358" s="112" t="s">
        <v>505</v>
      </c>
      <c r="E358" s="112">
        <v>16</v>
      </c>
      <c r="F358" s="112" t="s">
        <v>1165</v>
      </c>
      <c r="G358" s="113">
        <v>43333</v>
      </c>
      <c r="H358" s="112">
        <v>26907</v>
      </c>
      <c r="I358" s="114">
        <v>352.24</v>
      </c>
      <c r="J358" s="36"/>
    </row>
    <row r="359" spans="1:10" ht="15.75" thickBot="1">
      <c r="A359" s="92">
        <v>350</v>
      </c>
      <c r="B359" s="111" t="s">
        <v>504</v>
      </c>
      <c r="C359" s="112">
        <v>15988429</v>
      </c>
      <c r="D359" s="112" t="s">
        <v>505</v>
      </c>
      <c r="E359" s="112">
        <v>16</v>
      </c>
      <c r="F359" s="112" t="s">
        <v>1186</v>
      </c>
      <c r="G359" s="113">
        <v>43333</v>
      </c>
      <c r="H359" s="112">
        <v>26907</v>
      </c>
      <c r="I359" s="114">
        <v>47408.48</v>
      </c>
      <c r="J359" s="36">
        <f>SUM(I357:I359)</f>
        <v>47897.950000000004</v>
      </c>
    </row>
    <row r="360" spans="1:10" ht="15.75" thickBot="1">
      <c r="A360" s="92">
        <v>351</v>
      </c>
      <c r="B360" s="111" t="s">
        <v>720</v>
      </c>
      <c r="C360" s="112">
        <v>7964577</v>
      </c>
      <c r="D360" s="112" t="s">
        <v>721</v>
      </c>
      <c r="E360" s="112">
        <v>353</v>
      </c>
      <c r="F360" s="112" t="s">
        <v>664</v>
      </c>
      <c r="G360" s="113">
        <v>43333</v>
      </c>
      <c r="H360" s="112">
        <v>26908</v>
      </c>
      <c r="I360" s="114">
        <v>2.48</v>
      </c>
      <c r="J360" s="36"/>
    </row>
    <row r="361" spans="1:10" ht="15.75" thickBot="1">
      <c r="A361" s="92">
        <v>352</v>
      </c>
      <c r="B361" s="111" t="s">
        <v>720</v>
      </c>
      <c r="C361" s="112">
        <v>7964577</v>
      </c>
      <c r="D361" s="112" t="s">
        <v>721</v>
      </c>
      <c r="E361" s="112">
        <v>353</v>
      </c>
      <c r="F361" s="112" t="s">
        <v>665</v>
      </c>
      <c r="G361" s="113">
        <v>43333</v>
      </c>
      <c r="H361" s="112">
        <v>26908</v>
      </c>
      <c r="I361" s="114">
        <v>162.4</v>
      </c>
      <c r="J361" s="36">
        <f>I360+I361</f>
        <v>164.88</v>
      </c>
    </row>
    <row r="362" spans="1:10" ht="15.75" thickBot="1">
      <c r="A362" s="92">
        <v>353</v>
      </c>
      <c r="B362" s="111" t="s">
        <v>754</v>
      </c>
      <c r="C362" s="112">
        <v>4485715</v>
      </c>
      <c r="D362" s="112" t="s">
        <v>506</v>
      </c>
      <c r="E362" s="112">
        <v>7</v>
      </c>
      <c r="F362" s="112" t="s">
        <v>666</v>
      </c>
      <c r="G362" s="113">
        <v>43333</v>
      </c>
      <c r="H362" s="112">
        <v>26909</v>
      </c>
      <c r="I362" s="114">
        <v>7371.86</v>
      </c>
      <c r="J362" s="36"/>
    </row>
    <row r="363" spans="1:10" ht="15.75" thickBot="1">
      <c r="A363" s="92">
        <v>354</v>
      </c>
      <c r="B363" s="111" t="s">
        <v>754</v>
      </c>
      <c r="C363" s="112">
        <v>4485715</v>
      </c>
      <c r="D363" s="112" t="s">
        <v>506</v>
      </c>
      <c r="E363" s="112">
        <v>7</v>
      </c>
      <c r="F363" s="112" t="s">
        <v>667</v>
      </c>
      <c r="G363" s="113">
        <v>43333</v>
      </c>
      <c r="H363" s="112">
        <v>26909</v>
      </c>
      <c r="I363" s="114">
        <v>2658.2</v>
      </c>
      <c r="J363" s="36"/>
    </row>
    <row r="364" spans="1:10" ht="15.75" thickBot="1">
      <c r="A364" s="92">
        <v>355</v>
      </c>
      <c r="B364" s="111" t="s">
        <v>754</v>
      </c>
      <c r="C364" s="112">
        <v>4485715</v>
      </c>
      <c r="D364" s="112" t="s">
        <v>506</v>
      </c>
      <c r="E364" s="112">
        <v>7</v>
      </c>
      <c r="F364" s="112" t="s">
        <v>668</v>
      </c>
      <c r="G364" s="113">
        <v>43333</v>
      </c>
      <c r="H364" s="112">
        <v>26909</v>
      </c>
      <c r="I364" s="114">
        <v>177436.64</v>
      </c>
      <c r="J364" s="36"/>
    </row>
    <row r="365" spans="1:10" ht="15.75" thickBot="1">
      <c r="A365" s="92">
        <v>356</v>
      </c>
      <c r="B365" s="111" t="s">
        <v>754</v>
      </c>
      <c r="C365" s="112">
        <v>4485715</v>
      </c>
      <c r="D365" s="112" t="s">
        <v>506</v>
      </c>
      <c r="E365" s="112">
        <v>7</v>
      </c>
      <c r="F365" s="112" t="s">
        <v>669</v>
      </c>
      <c r="G365" s="113">
        <v>43333</v>
      </c>
      <c r="H365" s="112">
        <v>26909</v>
      </c>
      <c r="I365" s="114">
        <v>859166.39</v>
      </c>
      <c r="J365" s="36">
        <f>SUM(I362:I365)</f>
        <v>1046633.0900000001</v>
      </c>
    </row>
    <row r="366" spans="1:10" ht="15.75" thickBot="1">
      <c r="A366" s="92">
        <v>357</v>
      </c>
      <c r="B366" s="111" t="s">
        <v>755</v>
      </c>
      <c r="C366" s="112">
        <v>4288063</v>
      </c>
      <c r="D366" s="112" t="s">
        <v>506</v>
      </c>
      <c r="E366" s="112">
        <v>5</v>
      </c>
      <c r="F366" s="112" t="s">
        <v>670</v>
      </c>
      <c r="G366" s="113">
        <v>43333</v>
      </c>
      <c r="H366" s="112">
        <v>26910</v>
      </c>
      <c r="I366" s="114">
        <v>180.51</v>
      </c>
      <c r="J366" s="36"/>
    </row>
    <row r="367" spans="1:10" ht="15.75" thickBot="1">
      <c r="A367" s="92">
        <v>358</v>
      </c>
      <c r="B367" s="111" t="s">
        <v>755</v>
      </c>
      <c r="C367" s="112">
        <v>4288063</v>
      </c>
      <c r="D367" s="112" t="s">
        <v>506</v>
      </c>
      <c r="E367" s="112">
        <v>5</v>
      </c>
      <c r="F367" s="112" t="s">
        <v>671</v>
      </c>
      <c r="G367" s="113">
        <v>43333</v>
      </c>
      <c r="H367" s="112">
        <v>26910</v>
      </c>
      <c r="I367" s="114">
        <v>504.78</v>
      </c>
      <c r="J367" s="36"/>
    </row>
    <row r="368" spans="1:10" ht="15.75" thickBot="1">
      <c r="A368" s="92">
        <v>359</v>
      </c>
      <c r="B368" s="111" t="s">
        <v>755</v>
      </c>
      <c r="C368" s="112">
        <v>4288063</v>
      </c>
      <c r="D368" s="112" t="s">
        <v>506</v>
      </c>
      <c r="E368" s="112">
        <v>5</v>
      </c>
      <c r="F368" s="112" t="s">
        <v>672</v>
      </c>
      <c r="G368" s="113">
        <v>43333</v>
      </c>
      <c r="H368" s="112">
        <v>26910</v>
      </c>
      <c r="I368" s="114">
        <v>-76.88</v>
      </c>
      <c r="J368" s="36"/>
    </row>
    <row r="369" spans="1:10" ht="15.75" thickBot="1">
      <c r="A369" s="92">
        <v>360</v>
      </c>
      <c r="B369" s="111" t="s">
        <v>755</v>
      </c>
      <c r="C369" s="112">
        <v>4288063</v>
      </c>
      <c r="D369" s="112" t="s">
        <v>506</v>
      </c>
      <c r="E369" s="112">
        <v>5</v>
      </c>
      <c r="F369" s="112" t="s">
        <v>673</v>
      </c>
      <c r="G369" s="113">
        <v>43333</v>
      </c>
      <c r="H369" s="112">
        <v>26910</v>
      </c>
      <c r="I369" s="114">
        <v>70585.7</v>
      </c>
      <c r="J369" s="36">
        <f>SUM(I366:I369)</f>
        <v>71194.11</v>
      </c>
    </row>
    <row r="370" spans="1:10" ht="15.75" thickBot="1">
      <c r="A370" s="92">
        <v>361</v>
      </c>
      <c r="B370" s="111" t="s">
        <v>756</v>
      </c>
      <c r="C370" s="112">
        <v>4426352</v>
      </c>
      <c r="D370" s="112" t="s">
        <v>506</v>
      </c>
      <c r="E370" s="112">
        <v>3</v>
      </c>
      <c r="F370" s="112" t="s">
        <v>674</v>
      </c>
      <c r="G370" s="113">
        <v>43333</v>
      </c>
      <c r="H370" s="112">
        <v>26911</v>
      </c>
      <c r="I370" s="114">
        <v>186.02</v>
      </c>
      <c r="J370" s="36"/>
    </row>
    <row r="371" spans="1:10" ht="15.75" thickBot="1">
      <c r="A371" s="92">
        <v>362</v>
      </c>
      <c r="B371" s="111" t="s">
        <v>756</v>
      </c>
      <c r="C371" s="112">
        <v>4426352</v>
      </c>
      <c r="D371" s="112" t="s">
        <v>506</v>
      </c>
      <c r="E371" s="112">
        <v>3</v>
      </c>
      <c r="F371" s="112" t="s">
        <v>675</v>
      </c>
      <c r="G371" s="113">
        <v>43333</v>
      </c>
      <c r="H371" s="112">
        <v>26911</v>
      </c>
      <c r="I371" s="114">
        <v>448.04</v>
      </c>
      <c r="J371" s="36"/>
    </row>
    <row r="372" spans="1:10" ht="15.75" thickBot="1">
      <c r="A372" s="92">
        <v>363</v>
      </c>
      <c r="B372" s="111" t="s">
        <v>756</v>
      </c>
      <c r="C372" s="112">
        <v>4426352</v>
      </c>
      <c r="D372" s="112" t="s">
        <v>506</v>
      </c>
      <c r="E372" s="112">
        <v>3</v>
      </c>
      <c r="F372" s="112" t="s">
        <v>676</v>
      </c>
      <c r="G372" s="113">
        <v>43333</v>
      </c>
      <c r="H372" s="112">
        <v>26911</v>
      </c>
      <c r="I372" s="114">
        <v>57198.6</v>
      </c>
      <c r="J372" s="36">
        <f>SUM(I370:I372)</f>
        <v>57832.659999999996</v>
      </c>
    </row>
    <row r="373" spans="1:10" ht="15.75" thickBot="1">
      <c r="A373" s="92">
        <v>364</v>
      </c>
      <c r="B373" s="111" t="s">
        <v>757</v>
      </c>
      <c r="C373" s="112">
        <v>4288080</v>
      </c>
      <c r="D373" s="112" t="s">
        <v>427</v>
      </c>
      <c r="E373" s="112">
        <v>1</v>
      </c>
      <c r="F373" s="112" t="s">
        <v>677</v>
      </c>
      <c r="G373" s="113">
        <v>43333</v>
      </c>
      <c r="H373" s="112">
        <v>26912</v>
      </c>
      <c r="I373" s="114">
        <v>3805.92</v>
      </c>
      <c r="J373" s="36"/>
    </row>
    <row r="374" spans="1:10" ht="19.5" customHeight="1" thickBot="1">
      <c r="A374" s="92">
        <v>365</v>
      </c>
      <c r="B374" s="111" t="s">
        <v>757</v>
      </c>
      <c r="C374" s="112">
        <v>4288080</v>
      </c>
      <c r="D374" s="112" t="s">
        <v>427</v>
      </c>
      <c r="E374" s="112">
        <v>1</v>
      </c>
      <c r="F374" s="112" t="s">
        <v>678</v>
      </c>
      <c r="G374" s="113">
        <v>43333</v>
      </c>
      <c r="H374" s="112">
        <v>26912</v>
      </c>
      <c r="I374" s="114">
        <v>1648.91</v>
      </c>
      <c r="J374" s="36"/>
    </row>
    <row r="375" spans="1:10" ht="15.75" thickBot="1">
      <c r="A375" s="92">
        <v>366</v>
      </c>
      <c r="B375" s="111" t="s">
        <v>757</v>
      </c>
      <c r="C375" s="112">
        <v>4288080</v>
      </c>
      <c r="D375" s="112" t="s">
        <v>427</v>
      </c>
      <c r="E375" s="112">
        <v>1</v>
      </c>
      <c r="F375" s="112" t="s">
        <v>679</v>
      </c>
      <c r="G375" s="113">
        <v>43333</v>
      </c>
      <c r="H375" s="112">
        <v>26912</v>
      </c>
      <c r="I375" s="114">
        <v>-43.16</v>
      </c>
      <c r="J375" s="36"/>
    </row>
    <row r="376" spans="1:10" ht="15.75" thickBot="1">
      <c r="A376" s="92">
        <v>367</v>
      </c>
      <c r="B376" s="111" t="s">
        <v>757</v>
      </c>
      <c r="C376" s="112">
        <v>4288080</v>
      </c>
      <c r="D376" s="112" t="s">
        <v>427</v>
      </c>
      <c r="E376" s="112">
        <v>1</v>
      </c>
      <c r="F376" s="112" t="s">
        <v>680</v>
      </c>
      <c r="G376" s="113">
        <v>43333</v>
      </c>
      <c r="H376" s="112">
        <v>26912</v>
      </c>
      <c r="I376" s="114">
        <v>-94.14</v>
      </c>
      <c r="J376" s="36"/>
    </row>
    <row r="377" spans="1:10" ht="15.75" thickBot="1">
      <c r="A377" s="92">
        <v>368</v>
      </c>
      <c r="B377" s="111" t="s">
        <v>757</v>
      </c>
      <c r="C377" s="112">
        <v>4288080</v>
      </c>
      <c r="D377" s="112" t="s">
        <v>427</v>
      </c>
      <c r="E377" s="112">
        <v>1</v>
      </c>
      <c r="F377" s="112" t="s">
        <v>681</v>
      </c>
      <c r="G377" s="113">
        <v>43333</v>
      </c>
      <c r="H377" s="112">
        <v>26912</v>
      </c>
      <c r="I377" s="114">
        <v>86240.02</v>
      </c>
      <c r="J377" s="36"/>
    </row>
    <row r="378" spans="1:10" ht="15.75" thickBot="1">
      <c r="A378" s="92">
        <v>369</v>
      </c>
      <c r="B378" s="111" t="s">
        <v>757</v>
      </c>
      <c r="C378" s="112">
        <v>4288080</v>
      </c>
      <c r="D378" s="112" t="s">
        <v>427</v>
      </c>
      <c r="E378" s="112">
        <v>1</v>
      </c>
      <c r="F378" s="112" t="s">
        <v>682</v>
      </c>
      <c r="G378" s="113">
        <v>43333</v>
      </c>
      <c r="H378" s="112">
        <v>26912</v>
      </c>
      <c r="I378" s="114">
        <v>528578.26</v>
      </c>
      <c r="J378" s="36">
        <f>SUM(I373:I378)</f>
        <v>620135.81</v>
      </c>
    </row>
    <row r="379" spans="1:10" ht="15.75" thickBot="1">
      <c r="A379" s="92">
        <v>370</v>
      </c>
      <c r="B379" s="111" t="s">
        <v>702</v>
      </c>
      <c r="C379" s="112">
        <v>4547117</v>
      </c>
      <c r="D379" s="112" t="s">
        <v>506</v>
      </c>
      <c r="E379" s="112">
        <v>4</v>
      </c>
      <c r="F379" s="112" t="s">
        <v>683</v>
      </c>
      <c r="G379" s="113">
        <v>43333</v>
      </c>
      <c r="H379" s="112">
        <v>26913</v>
      </c>
      <c r="I379" s="114">
        <v>1503.33</v>
      </c>
      <c r="J379" s="36"/>
    </row>
    <row r="380" spans="1:10" ht="15.75" thickBot="1">
      <c r="A380" s="92">
        <v>371</v>
      </c>
      <c r="B380" s="111" t="s">
        <v>702</v>
      </c>
      <c r="C380" s="112">
        <v>4547117</v>
      </c>
      <c r="D380" s="112" t="s">
        <v>506</v>
      </c>
      <c r="E380" s="112">
        <v>4</v>
      </c>
      <c r="F380" s="112" t="s">
        <v>684</v>
      </c>
      <c r="G380" s="113">
        <v>43333</v>
      </c>
      <c r="H380" s="112">
        <v>26913</v>
      </c>
      <c r="I380" s="114">
        <v>547.39</v>
      </c>
      <c r="J380" s="36"/>
    </row>
    <row r="381" spans="1:10" ht="15.75" thickBot="1">
      <c r="A381" s="92">
        <v>372</v>
      </c>
      <c r="B381" s="111" t="s">
        <v>702</v>
      </c>
      <c r="C381" s="112">
        <v>4547117</v>
      </c>
      <c r="D381" s="112" t="s">
        <v>506</v>
      </c>
      <c r="E381" s="112">
        <v>4</v>
      </c>
      <c r="F381" s="112" t="s">
        <v>685</v>
      </c>
      <c r="G381" s="113">
        <v>43333</v>
      </c>
      <c r="H381" s="112">
        <v>26913</v>
      </c>
      <c r="I381" s="114">
        <v>-79.58</v>
      </c>
      <c r="J381" s="36"/>
    </row>
    <row r="382" spans="1:10" ht="15.75" thickBot="1">
      <c r="A382" s="92">
        <v>373</v>
      </c>
      <c r="B382" s="111" t="s">
        <v>702</v>
      </c>
      <c r="C382" s="112">
        <v>4547117</v>
      </c>
      <c r="D382" s="112" t="s">
        <v>506</v>
      </c>
      <c r="E382" s="112">
        <v>4</v>
      </c>
      <c r="F382" s="112" t="s">
        <v>686</v>
      </c>
      <c r="G382" s="113">
        <v>43333</v>
      </c>
      <c r="H382" s="112">
        <v>26913</v>
      </c>
      <c r="I382" s="114">
        <v>33340.12</v>
      </c>
      <c r="J382" s="36"/>
    </row>
    <row r="383" spans="1:10" ht="16.5" customHeight="1" thickBot="1">
      <c r="A383" s="92">
        <v>374</v>
      </c>
      <c r="B383" s="111" t="s">
        <v>702</v>
      </c>
      <c r="C383" s="112">
        <v>4547117</v>
      </c>
      <c r="D383" s="112" t="s">
        <v>506</v>
      </c>
      <c r="E383" s="112">
        <v>4</v>
      </c>
      <c r="F383" s="112" t="s">
        <v>687</v>
      </c>
      <c r="G383" s="113">
        <v>43333</v>
      </c>
      <c r="H383" s="112">
        <v>26913</v>
      </c>
      <c r="I383" s="114">
        <v>194870.82</v>
      </c>
      <c r="J383" s="36">
        <f>SUM(I379:I383)</f>
        <v>230182.08000000002</v>
      </c>
    </row>
    <row r="384" spans="1:10" ht="15.75" thickBot="1">
      <c r="A384" s="92">
        <v>375</v>
      </c>
      <c r="B384" s="111" t="s">
        <v>703</v>
      </c>
      <c r="C384" s="112">
        <v>4354540</v>
      </c>
      <c r="D384" s="112" t="s">
        <v>506</v>
      </c>
      <c r="E384" s="112">
        <v>256</v>
      </c>
      <c r="F384" s="112" t="s">
        <v>688</v>
      </c>
      <c r="G384" s="113">
        <v>43333</v>
      </c>
      <c r="H384" s="112">
        <v>26914</v>
      </c>
      <c r="I384" s="114">
        <v>7.73</v>
      </c>
      <c r="J384" s="36"/>
    </row>
    <row r="385" spans="1:10" ht="15.75" thickBot="1">
      <c r="A385" s="92">
        <v>376</v>
      </c>
      <c r="B385" s="111" t="s">
        <v>703</v>
      </c>
      <c r="C385" s="112">
        <v>4354540</v>
      </c>
      <c r="D385" s="112" t="s">
        <v>506</v>
      </c>
      <c r="E385" s="112">
        <v>256</v>
      </c>
      <c r="F385" s="112" t="s">
        <v>689</v>
      </c>
      <c r="G385" s="113">
        <v>43333</v>
      </c>
      <c r="H385" s="112">
        <v>26914</v>
      </c>
      <c r="I385" s="114">
        <v>1.32</v>
      </c>
      <c r="J385" s="36"/>
    </row>
    <row r="386" spans="1:10" ht="18" customHeight="1" thickBot="1">
      <c r="A386" s="92">
        <v>377</v>
      </c>
      <c r="B386" s="111" t="s">
        <v>703</v>
      </c>
      <c r="C386" s="112">
        <v>4354540</v>
      </c>
      <c r="D386" s="112" t="s">
        <v>506</v>
      </c>
      <c r="E386" s="112">
        <v>256</v>
      </c>
      <c r="F386" s="112" t="s">
        <v>690</v>
      </c>
      <c r="G386" s="113">
        <v>43333</v>
      </c>
      <c r="H386" s="112">
        <v>26914</v>
      </c>
      <c r="I386" s="114">
        <v>1192.13</v>
      </c>
      <c r="J386" s="36">
        <f>SUM(I384:I386)</f>
        <v>1201.18</v>
      </c>
    </row>
    <row r="387" spans="1:10" ht="15.75" thickBot="1">
      <c r="A387" s="92">
        <v>378</v>
      </c>
      <c r="B387" s="111" t="s">
        <v>704</v>
      </c>
      <c r="C387" s="112">
        <v>4288268</v>
      </c>
      <c r="D387" s="112" t="s">
        <v>507</v>
      </c>
      <c r="E387" s="112">
        <v>257</v>
      </c>
      <c r="F387" s="112" t="s">
        <v>691</v>
      </c>
      <c r="G387" s="113">
        <v>43333</v>
      </c>
      <c r="H387" s="112">
        <v>26915</v>
      </c>
      <c r="I387" s="114">
        <v>154.35</v>
      </c>
      <c r="J387" s="36"/>
    </row>
    <row r="388" spans="1:10" ht="15.75" thickBot="1">
      <c r="A388" s="92">
        <v>379</v>
      </c>
      <c r="B388" s="111" t="s">
        <v>704</v>
      </c>
      <c r="C388" s="112">
        <v>4288268</v>
      </c>
      <c r="D388" s="112" t="s">
        <v>507</v>
      </c>
      <c r="E388" s="112">
        <v>257</v>
      </c>
      <c r="F388" s="112" t="s">
        <v>692</v>
      </c>
      <c r="G388" s="113">
        <v>43333</v>
      </c>
      <c r="H388" s="112">
        <v>26915</v>
      </c>
      <c r="I388" s="114">
        <v>37.88</v>
      </c>
      <c r="J388" s="36"/>
    </row>
    <row r="389" spans="1:10" ht="15.75" thickBot="1">
      <c r="A389" s="92">
        <v>380</v>
      </c>
      <c r="B389" s="111" t="s">
        <v>704</v>
      </c>
      <c r="C389" s="112">
        <v>4288268</v>
      </c>
      <c r="D389" s="112" t="s">
        <v>507</v>
      </c>
      <c r="E389" s="112">
        <v>257</v>
      </c>
      <c r="F389" s="112" t="s">
        <v>693</v>
      </c>
      <c r="G389" s="113">
        <v>43333</v>
      </c>
      <c r="H389" s="112">
        <v>26915</v>
      </c>
      <c r="I389" s="114">
        <v>14840.78</v>
      </c>
      <c r="J389" s="36">
        <f>SUM(I387:I389)</f>
        <v>15033.01</v>
      </c>
    </row>
    <row r="390" spans="1:10" ht="15.75" thickBot="1">
      <c r="A390" s="92">
        <v>381</v>
      </c>
      <c r="B390" s="111" t="s">
        <v>508</v>
      </c>
      <c r="C390" s="112">
        <v>4305997</v>
      </c>
      <c r="D390" s="112" t="s">
        <v>509</v>
      </c>
      <c r="E390" s="112">
        <v>12</v>
      </c>
      <c r="F390" s="112" t="s">
        <v>0</v>
      </c>
      <c r="G390" s="113">
        <v>43333</v>
      </c>
      <c r="H390" s="112">
        <v>26916</v>
      </c>
      <c r="I390" s="114">
        <v>247.63</v>
      </c>
      <c r="J390" s="36"/>
    </row>
    <row r="391" spans="1:10" ht="15.75" thickBot="1">
      <c r="A391" s="92">
        <v>382</v>
      </c>
      <c r="B391" s="111" t="s">
        <v>508</v>
      </c>
      <c r="C391" s="112">
        <v>4305997</v>
      </c>
      <c r="D391" s="112" t="s">
        <v>509</v>
      </c>
      <c r="E391" s="112">
        <v>12</v>
      </c>
      <c r="F391" s="112" t="s">
        <v>1</v>
      </c>
      <c r="G391" s="113">
        <v>43333</v>
      </c>
      <c r="H391" s="112">
        <v>26916</v>
      </c>
      <c r="I391" s="114">
        <v>787.64</v>
      </c>
      <c r="J391" s="36"/>
    </row>
    <row r="392" spans="1:10" ht="15.75" thickBot="1">
      <c r="A392" s="92">
        <v>383</v>
      </c>
      <c r="B392" s="111" t="s">
        <v>508</v>
      </c>
      <c r="C392" s="112">
        <v>4305997</v>
      </c>
      <c r="D392" s="112" t="s">
        <v>509</v>
      </c>
      <c r="E392" s="112">
        <v>12</v>
      </c>
      <c r="F392" s="112" t="s">
        <v>2</v>
      </c>
      <c r="G392" s="113">
        <v>43333</v>
      </c>
      <c r="H392" s="112">
        <v>26916</v>
      </c>
      <c r="I392" s="114">
        <v>-43.16</v>
      </c>
      <c r="J392" s="36"/>
    </row>
    <row r="393" spans="1:10" ht="15.75" thickBot="1">
      <c r="A393" s="92">
        <v>384</v>
      </c>
      <c r="B393" s="111" t="s">
        <v>508</v>
      </c>
      <c r="C393" s="112">
        <v>4305997</v>
      </c>
      <c r="D393" s="112" t="s">
        <v>509</v>
      </c>
      <c r="E393" s="112">
        <v>12</v>
      </c>
      <c r="F393" s="112" t="s">
        <v>3</v>
      </c>
      <c r="G393" s="113">
        <v>43333</v>
      </c>
      <c r="H393" s="112">
        <v>26916</v>
      </c>
      <c r="I393" s="114">
        <v>125619.48</v>
      </c>
      <c r="J393" s="36">
        <f>SUM(I390:I393)</f>
        <v>126611.59</v>
      </c>
    </row>
    <row r="394" spans="1:10" ht="15.75" thickBot="1">
      <c r="A394" s="92">
        <v>385</v>
      </c>
      <c r="B394" s="111" t="s">
        <v>510</v>
      </c>
      <c r="C394" s="112">
        <v>4546995</v>
      </c>
      <c r="D394" s="112" t="s">
        <v>511</v>
      </c>
      <c r="E394" s="112">
        <v>13</v>
      </c>
      <c r="F394" s="112" t="s">
        <v>4</v>
      </c>
      <c r="G394" s="113">
        <v>43333</v>
      </c>
      <c r="H394" s="112">
        <v>26917</v>
      </c>
      <c r="I394" s="114">
        <v>679.7</v>
      </c>
      <c r="J394" s="36"/>
    </row>
    <row r="395" spans="1:10" ht="15.75" thickBot="1">
      <c r="A395" s="92">
        <v>386</v>
      </c>
      <c r="B395" s="111" t="s">
        <v>510</v>
      </c>
      <c r="C395" s="112">
        <v>4546995</v>
      </c>
      <c r="D395" s="112" t="s">
        <v>511</v>
      </c>
      <c r="E395" s="112">
        <v>13</v>
      </c>
      <c r="F395" s="112" t="s">
        <v>5</v>
      </c>
      <c r="G395" s="113">
        <v>43333</v>
      </c>
      <c r="H395" s="112">
        <v>26917</v>
      </c>
      <c r="I395" s="114">
        <v>260.03</v>
      </c>
      <c r="J395" s="36"/>
    </row>
    <row r="396" spans="1:10" ht="15.75" thickBot="1">
      <c r="A396" s="92">
        <v>387</v>
      </c>
      <c r="B396" s="111" t="s">
        <v>510</v>
      </c>
      <c r="C396" s="112">
        <v>4546995</v>
      </c>
      <c r="D396" s="112" t="s">
        <v>511</v>
      </c>
      <c r="E396" s="112">
        <v>13</v>
      </c>
      <c r="F396" s="112" t="s">
        <v>6</v>
      </c>
      <c r="G396" s="113">
        <v>43333</v>
      </c>
      <c r="H396" s="112">
        <v>26917</v>
      </c>
      <c r="I396" s="114">
        <v>71169.17</v>
      </c>
      <c r="J396" s="36">
        <f>SUM(I394:I396)</f>
        <v>72108.9</v>
      </c>
    </row>
    <row r="397" spans="1:10" ht="15.75" thickBot="1">
      <c r="A397" s="92">
        <v>388</v>
      </c>
      <c r="B397" s="111" t="s">
        <v>534</v>
      </c>
      <c r="C397" s="112">
        <v>4287971</v>
      </c>
      <c r="D397" s="112" t="s">
        <v>507</v>
      </c>
      <c r="E397" s="112">
        <v>119</v>
      </c>
      <c r="F397" s="112" t="s">
        <v>7</v>
      </c>
      <c r="G397" s="113">
        <v>43333</v>
      </c>
      <c r="H397" s="112">
        <v>26918</v>
      </c>
      <c r="I397" s="114">
        <v>26.22</v>
      </c>
      <c r="J397" s="36"/>
    </row>
    <row r="398" spans="1:10" ht="15.75" thickBot="1">
      <c r="A398" s="92">
        <v>389</v>
      </c>
      <c r="B398" s="111" t="s">
        <v>534</v>
      </c>
      <c r="C398" s="112">
        <v>4287971</v>
      </c>
      <c r="D398" s="112" t="s">
        <v>507</v>
      </c>
      <c r="E398" s="112">
        <v>119</v>
      </c>
      <c r="F398" s="112" t="s">
        <v>8</v>
      </c>
      <c r="G398" s="113">
        <v>43333</v>
      </c>
      <c r="H398" s="112">
        <v>26918</v>
      </c>
      <c r="I398" s="114">
        <v>68.7</v>
      </c>
      <c r="J398" s="36"/>
    </row>
    <row r="399" spans="1:10" ht="15.75" thickBot="1">
      <c r="A399" s="92">
        <v>390</v>
      </c>
      <c r="B399" s="111" t="s">
        <v>534</v>
      </c>
      <c r="C399" s="112">
        <v>4287971</v>
      </c>
      <c r="D399" s="112" t="s">
        <v>507</v>
      </c>
      <c r="E399" s="112">
        <v>119</v>
      </c>
      <c r="F399" s="112" t="s">
        <v>9</v>
      </c>
      <c r="G399" s="113">
        <v>43333</v>
      </c>
      <c r="H399" s="112">
        <v>26918</v>
      </c>
      <c r="I399" s="114">
        <v>10666.21</v>
      </c>
      <c r="J399" s="36">
        <f>SUM(I397:I399)</f>
        <v>10761.13</v>
      </c>
    </row>
    <row r="400" spans="1:10" ht="15.75" thickBot="1">
      <c r="A400" s="92">
        <v>391</v>
      </c>
      <c r="B400" s="111" t="s">
        <v>512</v>
      </c>
      <c r="C400" s="112">
        <v>4485618</v>
      </c>
      <c r="D400" s="115" t="s">
        <v>729</v>
      </c>
      <c r="E400" s="112">
        <v>8</v>
      </c>
      <c r="F400" s="112" t="s">
        <v>10</v>
      </c>
      <c r="G400" s="113">
        <v>43333</v>
      </c>
      <c r="H400" s="112">
        <v>26919</v>
      </c>
      <c r="I400" s="114">
        <v>414.72</v>
      </c>
      <c r="J400" s="36"/>
    </row>
    <row r="401" spans="1:10" ht="15.75" thickBot="1">
      <c r="A401" s="92">
        <v>392</v>
      </c>
      <c r="B401" s="111" t="s">
        <v>512</v>
      </c>
      <c r="C401" s="112">
        <v>4485618</v>
      </c>
      <c r="D401" s="115" t="s">
        <v>729</v>
      </c>
      <c r="E401" s="112">
        <v>8</v>
      </c>
      <c r="F401" s="112" t="s">
        <v>11</v>
      </c>
      <c r="G401" s="113">
        <v>43333</v>
      </c>
      <c r="H401" s="112">
        <v>26919</v>
      </c>
      <c r="I401" s="114">
        <v>997.5</v>
      </c>
      <c r="J401" s="36"/>
    </row>
    <row r="402" spans="1:10" ht="15.75" thickBot="1">
      <c r="A402" s="92">
        <v>393</v>
      </c>
      <c r="B402" s="111" t="s">
        <v>512</v>
      </c>
      <c r="C402" s="112">
        <v>4485618</v>
      </c>
      <c r="D402" s="115" t="s">
        <v>729</v>
      </c>
      <c r="E402" s="112">
        <v>8</v>
      </c>
      <c r="F402" s="112" t="s">
        <v>12</v>
      </c>
      <c r="G402" s="113">
        <v>43333</v>
      </c>
      <c r="H402" s="112">
        <v>26919</v>
      </c>
      <c r="I402" s="114">
        <v>23669.68</v>
      </c>
      <c r="J402" s="36"/>
    </row>
    <row r="403" spans="1:10" ht="15.75" thickBot="1">
      <c r="A403" s="92">
        <v>394</v>
      </c>
      <c r="B403" s="111" t="s">
        <v>512</v>
      </c>
      <c r="C403" s="112">
        <v>4485618</v>
      </c>
      <c r="D403" s="115" t="s">
        <v>729</v>
      </c>
      <c r="E403" s="112">
        <v>8</v>
      </c>
      <c r="F403" s="112" t="s">
        <v>13</v>
      </c>
      <c r="G403" s="113">
        <v>43333</v>
      </c>
      <c r="H403" s="112">
        <v>26919</v>
      </c>
      <c r="I403" s="114">
        <v>131704.24</v>
      </c>
      <c r="J403" s="36">
        <f>SUM(I400:I403)</f>
        <v>156786.13999999998</v>
      </c>
    </row>
    <row r="404" spans="1:10" ht="15.75" thickBot="1">
      <c r="A404" s="92">
        <v>395</v>
      </c>
      <c r="B404" s="111" t="s">
        <v>758</v>
      </c>
      <c r="C404" s="112">
        <v>31107660</v>
      </c>
      <c r="D404" s="112" t="s">
        <v>513</v>
      </c>
      <c r="E404" s="112">
        <v>190</v>
      </c>
      <c r="F404" s="112" t="s">
        <v>1133</v>
      </c>
      <c r="G404" s="113">
        <v>43333</v>
      </c>
      <c r="H404" s="112">
        <v>26920</v>
      </c>
      <c r="I404" s="114">
        <v>113.56</v>
      </c>
      <c r="J404" s="36"/>
    </row>
    <row r="405" spans="1:10" ht="15.75" thickBot="1">
      <c r="A405" s="92">
        <v>396</v>
      </c>
      <c r="B405" s="111" t="s">
        <v>758</v>
      </c>
      <c r="C405" s="112">
        <v>31107660</v>
      </c>
      <c r="D405" s="112" t="s">
        <v>513</v>
      </c>
      <c r="E405" s="112">
        <v>190</v>
      </c>
      <c r="F405" s="112" t="s">
        <v>14</v>
      </c>
      <c r="G405" s="113">
        <v>43333</v>
      </c>
      <c r="H405" s="112">
        <v>26920</v>
      </c>
      <c r="I405" s="114">
        <v>51.7</v>
      </c>
      <c r="J405" s="36"/>
    </row>
    <row r="406" spans="1:10" ht="15.75" thickBot="1">
      <c r="A406" s="92">
        <v>397</v>
      </c>
      <c r="B406" s="111" t="s">
        <v>758</v>
      </c>
      <c r="C406" s="112">
        <v>31107660</v>
      </c>
      <c r="D406" s="112" t="s">
        <v>513</v>
      </c>
      <c r="E406" s="112">
        <v>190</v>
      </c>
      <c r="F406" s="112" t="s">
        <v>15</v>
      </c>
      <c r="G406" s="113">
        <v>43333</v>
      </c>
      <c r="H406" s="112">
        <v>26920</v>
      </c>
      <c r="I406" s="114">
        <v>10044.72</v>
      </c>
      <c r="J406" s="36">
        <f>SUM(I404:I406)</f>
        <v>10209.98</v>
      </c>
    </row>
    <row r="407" spans="1:10" ht="15.75" thickBot="1">
      <c r="A407" s="92">
        <v>398</v>
      </c>
      <c r="B407" s="111" t="s">
        <v>514</v>
      </c>
      <c r="C407" s="112">
        <v>4288349</v>
      </c>
      <c r="D407" s="112" t="s">
        <v>427</v>
      </c>
      <c r="E407" s="112">
        <v>201</v>
      </c>
      <c r="F407" s="112" t="s">
        <v>16</v>
      </c>
      <c r="G407" s="113">
        <v>43333</v>
      </c>
      <c r="H407" s="112">
        <v>26921</v>
      </c>
      <c r="I407" s="114">
        <v>469.39</v>
      </c>
      <c r="J407" s="36"/>
    </row>
    <row r="408" spans="1:10" ht="15.75" thickBot="1">
      <c r="A408" s="92">
        <v>399</v>
      </c>
      <c r="B408" s="111" t="s">
        <v>514</v>
      </c>
      <c r="C408" s="112">
        <v>4288349</v>
      </c>
      <c r="D408" s="112" t="s">
        <v>427</v>
      </c>
      <c r="E408" s="112">
        <v>201</v>
      </c>
      <c r="F408" s="112" t="s">
        <v>17</v>
      </c>
      <c r="G408" s="113">
        <v>43333</v>
      </c>
      <c r="H408" s="112">
        <v>26921</v>
      </c>
      <c r="I408" s="114">
        <v>1053.42</v>
      </c>
      <c r="J408" s="36"/>
    </row>
    <row r="409" spans="1:10" ht="15.75" thickBot="1">
      <c r="A409" s="92">
        <v>400</v>
      </c>
      <c r="B409" s="111" t="s">
        <v>514</v>
      </c>
      <c r="C409" s="112">
        <v>4288349</v>
      </c>
      <c r="D409" s="112" t="s">
        <v>427</v>
      </c>
      <c r="E409" s="112">
        <v>201</v>
      </c>
      <c r="F409" s="112" t="s">
        <v>18</v>
      </c>
      <c r="G409" s="113">
        <v>43333</v>
      </c>
      <c r="H409" s="112">
        <v>26921</v>
      </c>
      <c r="I409" s="114">
        <v>26420.38</v>
      </c>
      <c r="J409" s="36"/>
    </row>
    <row r="410" spans="1:10" ht="15.75" thickBot="1">
      <c r="A410" s="92">
        <v>401</v>
      </c>
      <c r="B410" s="119" t="s">
        <v>514</v>
      </c>
      <c r="C410" s="120">
        <v>4288349</v>
      </c>
      <c r="D410" s="120" t="s">
        <v>427</v>
      </c>
      <c r="E410" s="120">
        <v>201</v>
      </c>
      <c r="F410" s="120" t="s">
        <v>19</v>
      </c>
      <c r="G410" s="121">
        <v>43333</v>
      </c>
      <c r="H410" s="112">
        <v>26921</v>
      </c>
      <c r="I410" s="122">
        <v>141433.94</v>
      </c>
      <c r="J410" s="100">
        <f>SUM(I407:I410)</f>
        <v>169377.13</v>
      </c>
    </row>
    <row r="411" spans="1:10" ht="15.75" thickBot="1">
      <c r="A411" s="66"/>
      <c r="B411" s="85"/>
      <c r="C411" s="86"/>
      <c r="D411" s="87"/>
      <c r="E411" s="88"/>
      <c r="F411" s="89"/>
      <c r="G411" s="123"/>
      <c r="H411" s="86"/>
      <c r="I411" s="91">
        <f>SUM(I10:I410)</f>
        <v>5873075.759999998</v>
      </c>
      <c r="J411" s="91">
        <f>SUM(J10:J410)</f>
        <v>5873075.760000003</v>
      </c>
    </row>
    <row r="412" spans="1:10" s="44" customFormat="1" ht="15">
      <c r="A412" s="38"/>
      <c r="B412" s="4" t="s">
        <v>537</v>
      </c>
      <c r="C412" s="39"/>
      <c r="D412" s="40" t="s">
        <v>538</v>
      </c>
      <c r="E412" s="39"/>
      <c r="F412" s="41"/>
      <c r="G412" s="42" t="s">
        <v>539</v>
      </c>
      <c r="H412" s="39"/>
      <c r="I412" s="5"/>
      <c r="J412" s="43"/>
    </row>
    <row r="413" spans="1:10" s="44" customFormat="1" ht="15">
      <c r="A413" s="38"/>
      <c r="B413" s="45" t="s">
        <v>540</v>
      </c>
      <c r="C413" s="46"/>
      <c r="D413" s="20" t="s">
        <v>696</v>
      </c>
      <c r="E413" s="47"/>
      <c r="F413" s="41"/>
      <c r="G413" s="42" t="s">
        <v>541</v>
      </c>
      <c r="H413" s="6"/>
      <c r="I413" s="5"/>
      <c r="J413" s="43"/>
    </row>
    <row r="414" spans="5:8" ht="15">
      <c r="E414" s="1"/>
      <c r="H414" s="50"/>
    </row>
    <row r="415" ht="15" hidden="1"/>
    <row r="416" ht="15" hidden="1"/>
    <row r="417" ht="15" hidden="1">
      <c r="F417" s="27" t="e">
        <f>#REF!-4091826.58</f>
        <v>#REF!</v>
      </c>
    </row>
    <row r="418" ht="15" hidden="1">
      <c r="F418" s="27"/>
    </row>
    <row r="419" spans="2:6" ht="15" hidden="1">
      <c r="B419" s="28">
        <v>4105205.17</v>
      </c>
      <c r="D419" s="48">
        <v>-2841.99</v>
      </c>
      <c r="F419" s="28">
        <v>4108047.16</v>
      </c>
    </row>
    <row r="420" spans="2:6" ht="15" hidden="1">
      <c r="B420" s="28">
        <v>75.68</v>
      </c>
      <c r="D420" s="48">
        <v>75.68</v>
      </c>
      <c r="F420" s="28">
        <v>2766.31</v>
      </c>
    </row>
    <row r="421" spans="2:6" ht="15" hidden="1">
      <c r="B421" s="28">
        <f>B419+B420</f>
        <v>4105280.85</v>
      </c>
      <c r="D421" s="48">
        <f>D419+D420</f>
        <v>-2766.31</v>
      </c>
      <c r="F421" s="28">
        <f>F419-F420</f>
        <v>4105280.85</v>
      </c>
    </row>
    <row r="422" ht="15" hidden="1">
      <c r="F422" s="28">
        <v>4091826.58</v>
      </c>
    </row>
    <row r="423" spans="4:6" ht="15" hidden="1">
      <c r="D423" s="48" t="s">
        <v>542</v>
      </c>
      <c r="F423" s="28">
        <f>F422-F421</f>
        <v>-13454.270000000019</v>
      </c>
    </row>
    <row r="424" spans="4:6" ht="15" hidden="1">
      <c r="D424" s="48" t="s">
        <v>543</v>
      </c>
      <c r="F424" s="28">
        <v>436611.1</v>
      </c>
    </row>
    <row r="425" ht="15" hidden="1">
      <c r="F425" s="28">
        <f>F424+F423</f>
        <v>423156.82999999996</v>
      </c>
    </row>
    <row r="426" ht="15" hidden="1"/>
  </sheetData>
  <sheetProtection/>
  <mergeCells count="5">
    <mergeCell ref="A7:F7"/>
    <mergeCell ref="A1:C1"/>
    <mergeCell ref="A2:C2"/>
    <mergeCell ref="A3:B3"/>
    <mergeCell ref="A5:F5"/>
  </mergeCells>
  <printOptions horizontalCentered="1" verticalCentered="1"/>
  <pageMargins left="0.39" right="0.25" top="0.75" bottom="0.25" header="0.5" footer="0.5"/>
  <pageSetup horizontalDpi="600" verticalDpi="600" orientation="landscape" paperSize="9" scale="64" r:id="rId1"/>
  <rowBreaks count="2" manualBreakCount="2">
    <brk id="47" max="9" man="1"/>
    <brk id="10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25"/>
  <sheetViews>
    <sheetView workbookViewId="0" topLeftCell="B206">
      <selection activeCell="D273" sqref="D273"/>
    </sheetView>
  </sheetViews>
  <sheetFormatPr defaultColWidth="9.140625" defaultRowHeight="12.75"/>
  <cols>
    <col min="1" max="1" width="5.7109375" style="34" customWidth="1"/>
    <col min="2" max="2" width="45.28125" style="28" customWidth="1"/>
    <col min="3" max="3" width="10.7109375" style="34" customWidth="1"/>
    <col min="4" max="4" width="28.421875" style="48" customWidth="1"/>
    <col min="5" max="5" width="6.7109375" style="51" customWidth="1"/>
    <col min="6" max="6" width="42.140625" style="28" customWidth="1"/>
    <col min="7" max="7" width="10.140625" style="49" hidden="1" customWidth="1"/>
    <col min="8" max="8" width="7.140625" style="34" customWidth="1"/>
    <col min="9" max="9" width="12.421875" style="27" customWidth="1"/>
    <col min="10" max="10" width="12.28125" style="27" bestFit="1" customWidth="1"/>
    <col min="11" max="16384" width="9.140625" style="34" customWidth="1"/>
  </cols>
  <sheetData>
    <row r="1" spans="1:10" s="14" customFormat="1" ht="14.25">
      <c r="A1" s="125" t="s">
        <v>354</v>
      </c>
      <c r="B1" s="125"/>
      <c r="C1" s="125"/>
      <c r="D1" s="7"/>
      <c r="E1" s="8"/>
      <c r="F1" s="9"/>
      <c r="G1" s="10"/>
      <c r="H1" s="11"/>
      <c r="I1" s="12"/>
      <c r="J1" s="13"/>
    </row>
    <row r="2" spans="1:10" s="14" customFormat="1" ht="16.5" customHeight="1">
      <c r="A2" s="125" t="s">
        <v>355</v>
      </c>
      <c r="B2" s="125"/>
      <c r="C2" s="125"/>
      <c r="D2" s="7"/>
      <c r="E2" s="8"/>
      <c r="F2" s="9"/>
      <c r="G2" s="10"/>
      <c r="H2" s="11"/>
      <c r="I2" s="12"/>
      <c r="J2" s="13"/>
    </row>
    <row r="3" spans="1:10" s="14" customFormat="1" ht="14.25">
      <c r="A3" s="125" t="s">
        <v>356</v>
      </c>
      <c r="B3" s="125"/>
      <c r="C3" s="15"/>
      <c r="D3" s="7"/>
      <c r="E3" s="8"/>
      <c r="F3" s="9"/>
      <c r="G3" s="10"/>
      <c r="H3" s="11"/>
      <c r="I3" s="12"/>
      <c r="J3" s="13"/>
    </row>
    <row r="4" spans="1:10" s="14" customFormat="1" ht="14.25">
      <c r="A4" s="6" t="s">
        <v>360</v>
      </c>
      <c r="B4" s="16"/>
      <c r="C4" s="6"/>
      <c r="D4" s="17"/>
      <c r="E4" s="8"/>
      <c r="F4" s="9"/>
      <c r="G4" s="10"/>
      <c r="H4" s="11"/>
      <c r="I4" s="12"/>
      <c r="J4" s="13"/>
    </row>
    <row r="5" spans="1:10" s="14" customFormat="1" ht="17.25" customHeight="1">
      <c r="A5" s="126" t="s">
        <v>1079</v>
      </c>
      <c r="B5" s="126"/>
      <c r="C5" s="126"/>
      <c r="D5" s="126"/>
      <c r="E5" s="126"/>
      <c r="F5" s="126"/>
      <c r="G5" s="10"/>
      <c r="H5" s="11"/>
      <c r="I5" s="12"/>
      <c r="J5" s="13"/>
    </row>
    <row r="6" spans="1:10" s="23" customFormat="1" ht="18" customHeight="1">
      <c r="A6" s="18"/>
      <c r="B6" s="9"/>
      <c r="C6" s="19" t="s">
        <v>1080</v>
      </c>
      <c r="D6" s="20"/>
      <c r="E6" s="21"/>
      <c r="F6" s="9"/>
      <c r="G6" s="22"/>
      <c r="H6" s="18"/>
      <c r="I6" s="12"/>
      <c r="J6" s="13"/>
    </row>
    <row r="7" spans="1:10" s="28" customFormat="1" ht="30" customHeight="1" thickBot="1">
      <c r="A7" s="124" t="s">
        <v>759</v>
      </c>
      <c r="B7" s="124"/>
      <c r="C7" s="124"/>
      <c r="D7" s="124"/>
      <c r="E7" s="124"/>
      <c r="F7" s="124"/>
      <c r="G7" s="24"/>
      <c r="H7" s="25"/>
      <c r="I7" s="26"/>
      <c r="J7" s="27"/>
    </row>
    <row r="8" spans="1:10" ht="27" thickBot="1">
      <c r="A8" s="29" t="s">
        <v>349</v>
      </c>
      <c r="B8" s="30" t="s">
        <v>358</v>
      </c>
      <c r="C8" s="31" t="s">
        <v>350</v>
      </c>
      <c r="D8" s="32" t="s">
        <v>351</v>
      </c>
      <c r="E8" s="30" t="s">
        <v>536</v>
      </c>
      <c r="F8" s="30" t="s">
        <v>352</v>
      </c>
      <c r="G8" s="2" t="s">
        <v>353</v>
      </c>
      <c r="H8" s="3" t="s">
        <v>535</v>
      </c>
      <c r="I8" s="53" t="s">
        <v>722</v>
      </c>
      <c r="J8" s="33" t="s">
        <v>359</v>
      </c>
    </row>
    <row r="9" spans="1:10" ht="15.75" thickBot="1">
      <c r="A9" s="54">
        <v>1</v>
      </c>
      <c r="B9" s="55">
        <v>2</v>
      </c>
      <c r="C9" s="56">
        <v>3</v>
      </c>
      <c r="D9" s="57">
        <v>4</v>
      </c>
      <c r="E9" s="56">
        <v>5</v>
      </c>
      <c r="F9" s="55">
        <v>6</v>
      </c>
      <c r="G9" s="58">
        <v>7</v>
      </c>
      <c r="H9" s="56">
        <v>8</v>
      </c>
      <c r="I9" s="59">
        <v>9</v>
      </c>
      <c r="J9" s="60">
        <v>10</v>
      </c>
    </row>
    <row r="10" spans="1:10" ht="15.75" thickBot="1">
      <c r="A10" s="92">
        <v>1</v>
      </c>
      <c r="B10" s="93" t="s">
        <v>361</v>
      </c>
      <c r="C10" s="74">
        <v>15988410</v>
      </c>
      <c r="D10" s="74" t="s">
        <v>362</v>
      </c>
      <c r="E10" s="74">
        <v>284</v>
      </c>
      <c r="F10" s="74" t="s">
        <v>219</v>
      </c>
      <c r="G10" s="75">
        <v>43333</v>
      </c>
      <c r="H10" s="74">
        <v>26794</v>
      </c>
      <c r="I10" s="76">
        <v>32.06</v>
      </c>
      <c r="J10" s="63"/>
    </row>
    <row r="11" spans="1:10" ht="15.75" thickBot="1">
      <c r="A11" s="92">
        <v>2</v>
      </c>
      <c r="B11" s="94" t="s">
        <v>361</v>
      </c>
      <c r="C11" s="77">
        <v>15988410</v>
      </c>
      <c r="D11" s="77" t="s">
        <v>362</v>
      </c>
      <c r="E11" s="77">
        <v>284</v>
      </c>
      <c r="F11" s="77" t="s">
        <v>220</v>
      </c>
      <c r="G11" s="78">
        <v>43333</v>
      </c>
      <c r="H11" s="74">
        <v>26794</v>
      </c>
      <c r="I11" s="79">
        <v>57.8</v>
      </c>
      <c r="J11" s="36"/>
    </row>
    <row r="12" spans="1:10" ht="15.75" thickBot="1">
      <c r="A12" s="92">
        <v>3</v>
      </c>
      <c r="B12" s="94" t="s">
        <v>361</v>
      </c>
      <c r="C12" s="77">
        <v>15988410</v>
      </c>
      <c r="D12" s="77" t="s">
        <v>362</v>
      </c>
      <c r="E12" s="77">
        <v>284</v>
      </c>
      <c r="F12" s="77" t="s">
        <v>221</v>
      </c>
      <c r="G12" s="78">
        <v>43333</v>
      </c>
      <c r="H12" s="74">
        <v>26794</v>
      </c>
      <c r="I12" s="73">
        <v>-58.17</v>
      </c>
      <c r="J12" s="36"/>
    </row>
    <row r="13" spans="1:10" ht="15.75" thickBot="1">
      <c r="A13" s="92">
        <v>4</v>
      </c>
      <c r="B13" s="94" t="s">
        <v>361</v>
      </c>
      <c r="C13" s="77">
        <v>15988410</v>
      </c>
      <c r="D13" s="77" t="s">
        <v>362</v>
      </c>
      <c r="E13" s="77">
        <v>284</v>
      </c>
      <c r="F13" s="77" t="s">
        <v>222</v>
      </c>
      <c r="G13" s="78">
        <v>43333</v>
      </c>
      <c r="H13" s="74">
        <v>26794</v>
      </c>
      <c r="I13" s="79">
        <v>9619.68</v>
      </c>
      <c r="J13" s="36">
        <f>SUM(I10:I13)</f>
        <v>9651.37</v>
      </c>
    </row>
    <row r="14" spans="1:10" ht="15.75" thickBot="1">
      <c r="A14" s="92">
        <v>5</v>
      </c>
      <c r="B14" s="94" t="s">
        <v>363</v>
      </c>
      <c r="C14" s="77">
        <v>16653529</v>
      </c>
      <c r="D14" s="77" t="s">
        <v>364</v>
      </c>
      <c r="E14" s="77">
        <v>123</v>
      </c>
      <c r="F14" s="77" t="s">
        <v>223</v>
      </c>
      <c r="G14" s="78">
        <v>43333</v>
      </c>
      <c r="H14" s="74">
        <v>26795</v>
      </c>
      <c r="I14" s="79">
        <v>56.24</v>
      </c>
      <c r="J14" s="36"/>
    </row>
    <row r="15" spans="1:10" ht="15.75" thickBot="1">
      <c r="A15" s="92">
        <v>6</v>
      </c>
      <c r="B15" s="94" t="s">
        <v>363</v>
      </c>
      <c r="C15" s="77">
        <v>16653529</v>
      </c>
      <c r="D15" s="77" t="s">
        <v>364</v>
      </c>
      <c r="E15" s="77">
        <v>123</v>
      </c>
      <c r="F15" s="77" t="s">
        <v>224</v>
      </c>
      <c r="G15" s="78">
        <v>43333</v>
      </c>
      <c r="H15" s="74">
        <v>26795</v>
      </c>
      <c r="I15" s="79">
        <v>123.19</v>
      </c>
      <c r="J15" s="36"/>
    </row>
    <row r="16" spans="1:10" ht="15.75" thickBot="1">
      <c r="A16" s="92">
        <v>7</v>
      </c>
      <c r="B16" s="94" t="s">
        <v>363</v>
      </c>
      <c r="C16" s="77">
        <v>16653529</v>
      </c>
      <c r="D16" s="77" t="s">
        <v>364</v>
      </c>
      <c r="E16" s="77">
        <v>123</v>
      </c>
      <c r="F16" s="77" t="s">
        <v>225</v>
      </c>
      <c r="G16" s="78">
        <v>43333</v>
      </c>
      <c r="H16" s="74">
        <v>26795</v>
      </c>
      <c r="I16" s="79">
        <v>14533.34</v>
      </c>
      <c r="J16" s="36">
        <f>SUM(I14:I16)</f>
        <v>14712.77</v>
      </c>
    </row>
    <row r="17" spans="1:10" ht="15.75" thickBot="1">
      <c r="A17" s="92">
        <v>8</v>
      </c>
      <c r="B17" s="94" t="s">
        <v>365</v>
      </c>
      <c r="C17" s="77">
        <v>13360290</v>
      </c>
      <c r="D17" s="77" t="s">
        <v>366</v>
      </c>
      <c r="E17" s="77">
        <v>170</v>
      </c>
      <c r="F17" s="77" t="s">
        <v>226</v>
      </c>
      <c r="G17" s="78">
        <v>43333</v>
      </c>
      <c r="H17" s="77">
        <v>26796</v>
      </c>
      <c r="I17" s="79">
        <v>143.88</v>
      </c>
      <c r="J17" s="36"/>
    </row>
    <row r="18" spans="1:10" ht="15.75" thickBot="1">
      <c r="A18" s="92">
        <v>9</v>
      </c>
      <c r="B18" s="94" t="s">
        <v>365</v>
      </c>
      <c r="C18" s="77">
        <v>13360290</v>
      </c>
      <c r="D18" s="77" t="s">
        <v>366</v>
      </c>
      <c r="E18" s="77">
        <v>170</v>
      </c>
      <c r="F18" s="77" t="s">
        <v>227</v>
      </c>
      <c r="G18" s="78">
        <v>43333</v>
      </c>
      <c r="H18" s="77">
        <v>26796</v>
      </c>
      <c r="I18" s="79">
        <v>358.84</v>
      </c>
      <c r="J18" s="36"/>
    </row>
    <row r="19" spans="1:10" ht="15.75" thickBot="1">
      <c r="A19" s="92">
        <v>10</v>
      </c>
      <c r="B19" s="94" t="s">
        <v>365</v>
      </c>
      <c r="C19" s="77">
        <v>13360290</v>
      </c>
      <c r="D19" s="77" t="s">
        <v>366</v>
      </c>
      <c r="E19" s="77">
        <v>170</v>
      </c>
      <c r="F19" s="77" t="s">
        <v>228</v>
      </c>
      <c r="G19" s="78">
        <v>43333</v>
      </c>
      <c r="H19" s="77">
        <v>26796</v>
      </c>
      <c r="I19" s="79">
        <v>42569.97</v>
      </c>
      <c r="J19" s="36">
        <f>SUM(I17:I19)</f>
        <v>43072.69</v>
      </c>
    </row>
    <row r="20" spans="1:10" ht="15.75" thickBot="1">
      <c r="A20" s="92">
        <v>11</v>
      </c>
      <c r="B20" s="94" t="s">
        <v>367</v>
      </c>
      <c r="C20" s="77">
        <v>16763602</v>
      </c>
      <c r="D20" s="77" t="s">
        <v>368</v>
      </c>
      <c r="E20" s="77">
        <v>89</v>
      </c>
      <c r="F20" s="77" t="s">
        <v>229</v>
      </c>
      <c r="G20" s="78">
        <v>43333</v>
      </c>
      <c r="H20" s="77">
        <v>26797</v>
      </c>
      <c r="I20" s="79">
        <v>81.44</v>
      </c>
      <c r="J20" s="36"/>
    </row>
    <row r="21" spans="1:10" ht="15.75" thickBot="1">
      <c r="A21" s="92">
        <v>12</v>
      </c>
      <c r="B21" s="94" t="s">
        <v>367</v>
      </c>
      <c r="C21" s="77">
        <v>16763602</v>
      </c>
      <c r="D21" s="77" t="s">
        <v>368</v>
      </c>
      <c r="E21" s="77">
        <v>89</v>
      </c>
      <c r="F21" s="77" t="s">
        <v>230</v>
      </c>
      <c r="G21" s="78">
        <v>43333</v>
      </c>
      <c r="H21" s="77">
        <v>26797</v>
      </c>
      <c r="I21" s="79">
        <v>185.2</v>
      </c>
      <c r="J21" s="36"/>
    </row>
    <row r="22" spans="1:10" ht="15.75" thickBot="1">
      <c r="A22" s="92">
        <v>13</v>
      </c>
      <c r="B22" s="94" t="s">
        <v>367</v>
      </c>
      <c r="C22" s="77">
        <v>16763602</v>
      </c>
      <c r="D22" s="77" t="s">
        <v>368</v>
      </c>
      <c r="E22" s="77">
        <v>89</v>
      </c>
      <c r="F22" s="77" t="s">
        <v>231</v>
      </c>
      <c r="G22" s="78">
        <v>43333</v>
      </c>
      <c r="H22" s="77">
        <v>26797</v>
      </c>
      <c r="I22" s="79">
        <v>25778.76</v>
      </c>
      <c r="J22" s="36">
        <f>SUM(I20:I22)</f>
        <v>26045.399999999998</v>
      </c>
    </row>
    <row r="23" spans="1:10" s="37" customFormat="1" ht="15.75" thickBot="1">
      <c r="A23" s="101">
        <v>14</v>
      </c>
      <c r="B23" s="102" t="s">
        <v>740</v>
      </c>
      <c r="C23" s="103">
        <v>19631231</v>
      </c>
      <c r="D23" s="103" t="s">
        <v>411</v>
      </c>
      <c r="E23" s="103">
        <v>34</v>
      </c>
      <c r="F23" s="103" t="s">
        <v>232</v>
      </c>
      <c r="G23" s="104">
        <v>43333</v>
      </c>
      <c r="H23" s="103">
        <v>26830</v>
      </c>
      <c r="I23" s="105">
        <v>50.57</v>
      </c>
      <c r="J23" s="106"/>
    </row>
    <row r="24" spans="1:10" s="37" customFormat="1" ht="15.75" thickBot="1">
      <c r="A24" s="101">
        <v>15</v>
      </c>
      <c r="B24" s="102" t="s">
        <v>740</v>
      </c>
      <c r="C24" s="103">
        <v>19631231</v>
      </c>
      <c r="D24" s="103" t="s">
        <v>411</v>
      </c>
      <c r="E24" s="103">
        <v>34</v>
      </c>
      <c r="F24" s="103" t="s">
        <v>233</v>
      </c>
      <c r="G24" s="104">
        <v>43333</v>
      </c>
      <c r="H24" s="103">
        <v>26830</v>
      </c>
      <c r="I24" s="105">
        <v>117.05</v>
      </c>
      <c r="J24" s="106"/>
    </row>
    <row r="25" spans="1:10" s="37" customFormat="1" ht="15.75" thickBot="1">
      <c r="A25" s="101">
        <v>16</v>
      </c>
      <c r="B25" s="102" t="s">
        <v>740</v>
      </c>
      <c r="C25" s="103">
        <v>19631231</v>
      </c>
      <c r="D25" s="103" t="s">
        <v>411</v>
      </c>
      <c r="E25" s="103">
        <v>34</v>
      </c>
      <c r="F25" s="103" t="s">
        <v>234</v>
      </c>
      <c r="G25" s="104">
        <v>43333</v>
      </c>
      <c r="H25" s="103">
        <v>26830</v>
      </c>
      <c r="I25" s="105">
        <v>22612.8</v>
      </c>
      <c r="J25" s="106">
        <f>SUM(I23:I25)</f>
        <v>22780.42</v>
      </c>
    </row>
    <row r="26" spans="1:10" ht="15.75" thickBot="1">
      <c r="A26" s="92">
        <v>17</v>
      </c>
      <c r="B26" s="94" t="s">
        <v>741</v>
      </c>
      <c r="C26" s="77">
        <v>19842964</v>
      </c>
      <c r="D26" s="77" t="s">
        <v>413</v>
      </c>
      <c r="E26" s="77">
        <v>20</v>
      </c>
      <c r="F26" s="77" t="s">
        <v>235</v>
      </c>
      <c r="G26" s="78">
        <v>43333</v>
      </c>
      <c r="H26" s="77">
        <v>26832</v>
      </c>
      <c r="I26" s="79">
        <v>52.1</v>
      </c>
      <c r="J26" s="36"/>
    </row>
    <row r="27" spans="1:10" ht="15.75" thickBot="1">
      <c r="A27" s="92">
        <v>18</v>
      </c>
      <c r="B27" s="94" t="s">
        <v>741</v>
      </c>
      <c r="C27" s="77">
        <v>19842964</v>
      </c>
      <c r="D27" s="77" t="s">
        <v>413</v>
      </c>
      <c r="E27" s="77">
        <v>20</v>
      </c>
      <c r="F27" s="77" t="s">
        <v>236</v>
      </c>
      <c r="G27" s="78">
        <v>43333</v>
      </c>
      <c r="H27" s="77">
        <v>26832</v>
      </c>
      <c r="I27" s="79">
        <v>139.53</v>
      </c>
      <c r="J27" s="36"/>
    </row>
    <row r="28" spans="1:10" ht="15.75" thickBot="1">
      <c r="A28" s="92">
        <v>19</v>
      </c>
      <c r="B28" s="94" t="s">
        <v>741</v>
      </c>
      <c r="C28" s="77">
        <v>19842964</v>
      </c>
      <c r="D28" s="77" t="s">
        <v>413</v>
      </c>
      <c r="E28" s="77">
        <v>20</v>
      </c>
      <c r="F28" s="77" t="s">
        <v>237</v>
      </c>
      <c r="G28" s="78">
        <v>43333</v>
      </c>
      <c r="H28" s="77">
        <v>26832</v>
      </c>
      <c r="I28" s="79">
        <v>-127.46</v>
      </c>
      <c r="J28" s="36"/>
    </row>
    <row r="29" spans="1:10" ht="15.75" thickBot="1">
      <c r="A29" s="92">
        <v>20</v>
      </c>
      <c r="B29" s="94" t="s">
        <v>741</v>
      </c>
      <c r="C29" s="77">
        <v>19842964</v>
      </c>
      <c r="D29" s="77" t="s">
        <v>413</v>
      </c>
      <c r="E29" s="77">
        <v>20</v>
      </c>
      <c r="F29" s="77" t="s">
        <v>238</v>
      </c>
      <c r="G29" s="78">
        <v>43333</v>
      </c>
      <c r="H29" s="77">
        <v>26832</v>
      </c>
      <c r="I29" s="79">
        <v>18762.24</v>
      </c>
      <c r="J29" s="36">
        <f>SUM(I26:I29)</f>
        <v>18826.41</v>
      </c>
    </row>
    <row r="30" spans="1:10" ht="15.75" thickBot="1">
      <c r="A30" s="92">
        <v>21</v>
      </c>
      <c r="B30" s="94" t="s">
        <v>394</v>
      </c>
      <c r="C30" s="77">
        <v>19630872</v>
      </c>
      <c r="D30" s="77" t="s">
        <v>395</v>
      </c>
      <c r="E30" s="77">
        <v>39</v>
      </c>
      <c r="F30" s="77" t="s">
        <v>239</v>
      </c>
      <c r="G30" s="78">
        <v>43333</v>
      </c>
      <c r="H30" s="77">
        <v>26821</v>
      </c>
      <c r="I30" s="79">
        <v>86.28</v>
      </c>
      <c r="J30" s="36"/>
    </row>
    <row r="31" spans="1:10" ht="15.75" thickBot="1">
      <c r="A31" s="92">
        <v>22</v>
      </c>
      <c r="B31" s="94" t="s">
        <v>394</v>
      </c>
      <c r="C31" s="77">
        <v>19630872</v>
      </c>
      <c r="D31" s="77" t="s">
        <v>395</v>
      </c>
      <c r="E31" s="77">
        <v>39</v>
      </c>
      <c r="F31" s="77" t="s">
        <v>240</v>
      </c>
      <c r="G31" s="78">
        <v>43333</v>
      </c>
      <c r="H31" s="77">
        <v>26821</v>
      </c>
      <c r="I31" s="79">
        <v>188.27</v>
      </c>
      <c r="J31" s="36"/>
    </row>
    <row r="32" spans="1:10" ht="15.75" thickBot="1">
      <c r="A32" s="92">
        <v>23</v>
      </c>
      <c r="B32" s="94" t="s">
        <v>394</v>
      </c>
      <c r="C32" s="77">
        <v>19630872</v>
      </c>
      <c r="D32" s="77" t="s">
        <v>395</v>
      </c>
      <c r="E32" s="77">
        <v>39</v>
      </c>
      <c r="F32" s="77" t="s">
        <v>231</v>
      </c>
      <c r="G32" s="78">
        <v>43333</v>
      </c>
      <c r="H32" s="77">
        <v>26821</v>
      </c>
      <c r="I32" s="79">
        <v>28085.57</v>
      </c>
      <c r="J32" s="36">
        <f>SUM(I30:I32)</f>
        <v>28360.12</v>
      </c>
    </row>
    <row r="33" spans="1:10" ht="15.75" thickBot="1">
      <c r="A33" s="92">
        <v>24</v>
      </c>
      <c r="B33" s="94" t="s">
        <v>742</v>
      </c>
      <c r="C33" s="77">
        <v>19475663</v>
      </c>
      <c r="D33" s="77" t="s">
        <v>414</v>
      </c>
      <c r="E33" s="77">
        <v>43</v>
      </c>
      <c r="F33" s="77" t="s">
        <v>241</v>
      </c>
      <c r="G33" s="78">
        <v>43333</v>
      </c>
      <c r="H33" s="77">
        <v>26833</v>
      </c>
      <c r="I33" s="79">
        <v>81.82</v>
      </c>
      <c r="J33" s="36"/>
    </row>
    <row r="34" spans="1:10" ht="15.75" thickBot="1">
      <c r="A34" s="92">
        <v>25</v>
      </c>
      <c r="B34" s="94" t="s">
        <v>742</v>
      </c>
      <c r="C34" s="77">
        <v>19475663</v>
      </c>
      <c r="D34" s="77" t="s">
        <v>414</v>
      </c>
      <c r="E34" s="77">
        <v>43</v>
      </c>
      <c r="F34" s="77" t="s">
        <v>242</v>
      </c>
      <c r="G34" s="78">
        <v>43333</v>
      </c>
      <c r="H34" s="77">
        <v>26833</v>
      </c>
      <c r="I34" s="79">
        <v>30.65</v>
      </c>
      <c r="J34" s="36"/>
    </row>
    <row r="35" spans="1:10" ht="15.75" thickBot="1">
      <c r="A35" s="92">
        <v>26</v>
      </c>
      <c r="B35" s="94" t="s">
        <v>742</v>
      </c>
      <c r="C35" s="77">
        <v>19475663</v>
      </c>
      <c r="D35" s="77" t="s">
        <v>414</v>
      </c>
      <c r="E35" s="77">
        <v>43</v>
      </c>
      <c r="F35" s="77" t="s">
        <v>243</v>
      </c>
      <c r="G35" s="78">
        <v>43333</v>
      </c>
      <c r="H35" s="77">
        <v>26833</v>
      </c>
      <c r="I35" s="79">
        <v>12511.97</v>
      </c>
      <c r="J35" s="36">
        <f>SUM(I33:I35)</f>
        <v>12624.439999999999</v>
      </c>
    </row>
    <row r="36" spans="1:10" ht="15.75" thickBot="1">
      <c r="A36" s="92">
        <v>27</v>
      </c>
      <c r="B36" s="94" t="s">
        <v>396</v>
      </c>
      <c r="C36" s="77">
        <v>19982100</v>
      </c>
      <c r="D36" s="77" t="s">
        <v>397</v>
      </c>
      <c r="E36" s="77">
        <v>70</v>
      </c>
      <c r="F36" s="77" t="s">
        <v>244</v>
      </c>
      <c r="G36" s="78">
        <v>43333</v>
      </c>
      <c r="H36" s="77">
        <v>26822</v>
      </c>
      <c r="I36" s="79">
        <v>33.24</v>
      </c>
      <c r="J36" s="36"/>
    </row>
    <row r="37" spans="1:10" ht="15.75" thickBot="1">
      <c r="A37" s="92">
        <v>28</v>
      </c>
      <c r="B37" s="94" t="s">
        <v>396</v>
      </c>
      <c r="C37" s="77">
        <v>19982100</v>
      </c>
      <c r="D37" s="77" t="s">
        <v>397</v>
      </c>
      <c r="E37" s="77">
        <v>70</v>
      </c>
      <c r="F37" s="77" t="s">
        <v>245</v>
      </c>
      <c r="G37" s="78">
        <v>43333</v>
      </c>
      <c r="H37" s="77">
        <v>26822</v>
      </c>
      <c r="I37" s="79">
        <v>85.26</v>
      </c>
      <c r="J37" s="36"/>
    </row>
    <row r="38" spans="1:10" ht="15.75" thickBot="1">
      <c r="A38" s="92">
        <v>29</v>
      </c>
      <c r="B38" s="94" t="s">
        <v>396</v>
      </c>
      <c r="C38" s="77">
        <v>19982100</v>
      </c>
      <c r="D38" s="77" t="s">
        <v>397</v>
      </c>
      <c r="E38" s="77">
        <v>70</v>
      </c>
      <c r="F38" s="77" t="s">
        <v>246</v>
      </c>
      <c r="G38" s="78">
        <v>43333</v>
      </c>
      <c r="H38" s="77">
        <v>26822</v>
      </c>
      <c r="I38" s="79">
        <v>8223.94</v>
      </c>
      <c r="J38" s="36">
        <f>SUM(I36:I38)</f>
        <v>8342.44</v>
      </c>
    </row>
    <row r="39" spans="1:10" ht="15.75" thickBot="1">
      <c r="A39" s="92">
        <v>30</v>
      </c>
      <c r="B39" s="94" t="s">
        <v>398</v>
      </c>
      <c r="C39" s="77">
        <v>19675270</v>
      </c>
      <c r="D39" s="77" t="s">
        <v>399</v>
      </c>
      <c r="E39" s="77">
        <v>21</v>
      </c>
      <c r="F39" s="77" t="s">
        <v>247</v>
      </c>
      <c r="G39" s="78">
        <v>43333</v>
      </c>
      <c r="H39" s="77">
        <v>26823</v>
      </c>
      <c r="I39" s="79">
        <v>34.31</v>
      </c>
      <c r="J39" s="36"/>
    </row>
    <row r="40" spans="1:10" ht="15.75" thickBot="1">
      <c r="A40" s="92">
        <v>31</v>
      </c>
      <c r="B40" s="94" t="s">
        <v>398</v>
      </c>
      <c r="C40" s="77">
        <v>19675270</v>
      </c>
      <c r="D40" s="77" t="s">
        <v>399</v>
      </c>
      <c r="E40" s="77">
        <v>21</v>
      </c>
      <c r="F40" s="77" t="s">
        <v>248</v>
      </c>
      <c r="G40" s="78">
        <v>43333</v>
      </c>
      <c r="H40" s="77">
        <v>26823</v>
      </c>
      <c r="I40" s="79">
        <v>77.24</v>
      </c>
      <c r="J40" s="36"/>
    </row>
    <row r="41" spans="1:10" ht="15.75" thickBot="1">
      <c r="A41" s="92">
        <v>32</v>
      </c>
      <c r="B41" s="94" t="s">
        <v>398</v>
      </c>
      <c r="C41" s="77">
        <v>19675270</v>
      </c>
      <c r="D41" s="77" t="s">
        <v>399</v>
      </c>
      <c r="E41" s="77">
        <v>21</v>
      </c>
      <c r="F41" s="77" t="s">
        <v>249</v>
      </c>
      <c r="G41" s="78">
        <v>43333</v>
      </c>
      <c r="H41" s="77">
        <v>26823</v>
      </c>
      <c r="I41" s="79">
        <v>13730.64</v>
      </c>
      <c r="J41" s="36">
        <f>SUM(I39:I41)</f>
        <v>13842.189999999999</v>
      </c>
    </row>
    <row r="42" spans="1:10" ht="15.75" thickBot="1">
      <c r="A42" s="92">
        <v>33</v>
      </c>
      <c r="B42" s="94" t="s">
        <v>400</v>
      </c>
      <c r="C42" s="77">
        <v>19540486</v>
      </c>
      <c r="D42" s="77" t="s">
        <v>401</v>
      </c>
      <c r="E42" s="77">
        <v>22</v>
      </c>
      <c r="F42" s="77" t="s">
        <v>250</v>
      </c>
      <c r="G42" s="78">
        <v>43333</v>
      </c>
      <c r="H42" s="77">
        <v>26824</v>
      </c>
      <c r="I42" s="79">
        <v>17.75</v>
      </c>
      <c r="J42" s="36"/>
    </row>
    <row r="43" spans="1:10" ht="15" customHeight="1" thickBot="1">
      <c r="A43" s="92">
        <v>34</v>
      </c>
      <c r="B43" s="94" t="s">
        <v>400</v>
      </c>
      <c r="C43" s="77">
        <v>19540486</v>
      </c>
      <c r="D43" s="77" t="s">
        <v>401</v>
      </c>
      <c r="E43" s="77">
        <v>22</v>
      </c>
      <c r="F43" s="77" t="s">
        <v>251</v>
      </c>
      <c r="G43" s="78">
        <v>43333</v>
      </c>
      <c r="H43" s="77">
        <v>26824</v>
      </c>
      <c r="I43" s="79">
        <v>39.95</v>
      </c>
      <c r="J43" s="36"/>
    </row>
    <row r="44" spans="1:10" ht="15" customHeight="1" thickBot="1">
      <c r="A44" s="92">
        <v>35</v>
      </c>
      <c r="B44" s="94" t="s">
        <v>400</v>
      </c>
      <c r="C44" s="77">
        <v>19540486</v>
      </c>
      <c r="D44" s="77" t="s">
        <v>401</v>
      </c>
      <c r="E44" s="77">
        <v>22</v>
      </c>
      <c r="F44" s="77" t="s">
        <v>252</v>
      </c>
      <c r="G44" s="78">
        <v>43333</v>
      </c>
      <c r="H44" s="77">
        <v>26824</v>
      </c>
      <c r="I44" s="79">
        <v>6387.36</v>
      </c>
      <c r="J44" s="36">
        <f>SUM(I42:I44)</f>
        <v>6445.0599999999995</v>
      </c>
    </row>
    <row r="45" spans="1:10" ht="15.75" thickBot="1">
      <c r="A45" s="92">
        <v>36</v>
      </c>
      <c r="B45" s="94" t="s">
        <v>731</v>
      </c>
      <c r="C45" s="77">
        <v>29368206</v>
      </c>
      <c r="D45" s="77" t="s">
        <v>375</v>
      </c>
      <c r="E45" s="77">
        <v>285</v>
      </c>
      <c r="F45" s="77" t="s">
        <v>253</v>
      </c>
      <c r="G45" s="78">
        <v>43333</v>
      </c>
      <c r="H45" s="77">
        <v>26802</v>
      </c>
      <c r="I45" s="79">
        <v>63.4</v>
      </c>
      <c r="J45" s="36"/>
    </row>
    <row r="46" spans="1:10" ht="15.75" thickBot="1">
      <c r="A46" s="92">
        <v>37</v>
      </c>
      <c r="B46" s="94" t="s">
        <v>731</v>
      </c>
      <c r="C46" s="77">
        <v>29368206</v>
      </c>
      <c r="D46" s="77" t="s">
        <v>375</v>
      </c>
      <c r="E46" s="77">
        <v>285</v>
      </c>
      <c r="F46" s="77" t="s">
        <v>254</v>
      </c>
      <c r="G46" s="78">
        <v>43333</v>
      </c>
      <c r="H46" s="77">
        <v>26802</v>
      </c>
      <c r="I46" s="79">
        <v>149.66</v>
      </c>
      <c r="J46" s="36"/>
    </row>
    <row r="47" spans="1:10" ht="15.75" thickBot="1">
      <c r="A47" s="92">
        <v>38</v>
      </c>
      <c r="B47" s="94" t="s">
        <v>731</v>
      </c>
      <c r="C47" s="77">
        <v>29368206</v>
      </c>
      <c r="D47" s="77" t="s">
        <v>375</v>
      </c>
      <c r="E47" s="77">
        <v>285</v>
      </c>
      <c r="F47" s="77" t="s">
        <v>255</v>
      </c>
      <c r="G47" s="78">
        <v>43333</v>
      </c>
      <c r="H47" s="77">
        <v>26802</v>
      </c>
      <c r="I47" s="79">
        <v>17259.65</v>
      </c>
      <c r="J47" s="36">
        <f>SUM(I45:I47)</f>
        <v>17472.710000000003</v>
      </c>
    </row>
    <row r="48" spans="1:10" ht="15.75" thickBot="1">
      <c r="A48" s="92">
        <v>39</v>
      </c>
      <c r="B48" s="94" t="s">
        <v>730</v>
      </c>
      <c r="C48" s="77">
        <v>34126764</v>
      </c>
      <c r="D48" s="77" t="s">
        <v>369</v>
      </c>
      <c r="E48" s="77">
        <v>280</v>
      </c>
      <c r="F48" s="77" t="s">
        <v>240</v>
      </c>
      <c r="G48" s="78">
        <v>43333</v>
      </c>
      <c r="H48" s="77">
        <v>26798</v>
      </c>
      <c r="I48" s="79">
        <v>77.01</v>
      </c>
      <c r="J48" s="36"/>
    </row>
    <row r="49" spans="1:10" ht="15.75" thickBot="1">
      <c r="A49" s="92">
        <v>40</v>
      </c>
      <c r="B49" s="94" t="s">
        <v>730</v>
      </c>
      <c r="C49" s="77">
        <v>34126764</v>
      </c>
      <c r="D49" s="77" t="s">
        <v>369</v>
      </c>
      <c r="E49" s="77">
        <v>280</v>
      </c>
      <c r="F49" s="77" t="s">
        <v>256</v>
      </c>
      <c r="G49" s="78">
        <v>43333</v>
      </c>
      <c r="H49" s="77">
        <v>26798</v>
      </c>
      <c r="I49" s="79">
        <v>132.51</v>
      </c>
      <c r="J49" s="36"/>
    </row>
    <row r="50" spans="1:10" ht="15.75" thickBot="1">
      <c r="A50" s="92">
        <v>41</v>
      </c>
      <c r="B50" s="94" t="s">
        <v>730</v>
      </c>
      <c r="C50" s="77">
        <v>34126764</v>
      </c>
      <c r="D50" s="77" t="s">
        <v>369</v>
      </c>
      <c r="E50" s="77">
        <v>280</v>
      </c>
      <c r="F50" s="77" t="s">
        <v>257</v>
      </c>
      <c r="G50" s="78">
        <v>43333</v>
      </c>
      <c r="H50" s="77">
        <v>26798</v>
      </c>
      <c r="I50" s="79">
        <v>25444.61</v>
      </c>
      <c r="J50" s="36">
        <f>SUM(I48:I50)</f>
        <v>25654.13</v>
      </c>
    </row>
    <row r="51" spans="1:10" ht="15.75" thickBot="1">
      <c r="A51" s="92">
        <v>42</v>
      </c>
      <c r="B51" s="94" t="s">
        <v>732</v>
      </c>
      <c r="C51" s="77">
        <v>34163720</v>
      </c>
      <c r="D51" s="77" t="s">
        <v>376</v>
      </c>
      <c r="E51" s="77">
        <v>299</v>
      </c>
      <c r="F51" s="77" t="s">
        <v>258</v>
      </c>
      <c r="G51" s="78">
        <v>43333</v>
      </c>
      <c r="H51" s="77">
        <v>26803</v>
      </c>
      <c r="I51" s="79">
        <v>47.83</v>
      </c>
      <c r="J51" s="36"/>
    </row>
    <row r="52" spans="1:10" ht="15.75" thickBot="1">
      <c r="A52" s="92">
        <v>43</v>
      </c>
      <c r="B52" s="94" t="s">
        <v>732</v>
      </c>
      <c r="C52" s="77">
        <v>34163720</v>
      </c>
      <c r="D52" s="77" t="s">
        <v>376</v>
      </c>
      <c r="E52" s="77">
        <v>299</v>
      </c>
      <c r="F52" s="77" t="s">
        <v>259</v>
      </c>
      <c r="G52" s="78">
        <v>43333</v>
      </c>
      <c r="H52" s="77">
        <v>26803</v>
      </c>
      <c r="I52" s="79">
        <v>25.39</v>
      </c>
      <c r="J52" s="36"/>
    </row>
    <row r="53" spans="1:10" ht="15.75" thickBot="1">
      <c r="A53" s="92">
        <v>44</v>
      </c>
      <c r="B53" s="94" t="s">
        <v>732</v>
      </c>
      <c r="C53" s="77">
        <v>34163720</v>
      </c>
      <c r="D53" s="77" t="s">
        <v>376</v>
      </c>
      <c r="E53" s="77">
        <v>299</v>
      </c>
      <c r="F53" s="77" t="s">
        <v>260</v>
      </c>
      <c r="G53" s="78">
        <v>43333</v>
      </c>
      <c r="H53" s="77">
        <v>26803</v>
      </c>
      <c r="I53" s="79">
        <v>6415.64</v>
      </c>
      <c r="J53" s="36">
        <f>SUM(I51:I53)</f>
        <v>6488.860000000001</v>
      </c>
    </row>
    <row r="54" spans="1:10" ht="15.75" thickBot="1">
      <c r="A54" s="92">
        <v>45</v>
      </c>
      <c r="B54" s="94" t="s">
        <v>370</v>
      </c>
      <c r="C54" s="77">
        <v>28146597</v>
      </c>
      <c r="D54" s="77" t="s">
        <v>371</v>
      </c>
      <c r="E54" s="77">
        <v>167</v>
      </c>
      <c r="F54" s="77" t="s">
        <v>261</v>
      </c>
      <c r="G54" s="78">
        <v>43333</v>
      </c>
      <c r="H54" s="77">
        <v>26799</v>
      </c>
      <c r="I54" s="79">
        <v>81.52</v>
      </c>
      <c r="J54" s="36"/>
    </row>
    <row r="55" spans="1:10" ht="15.75" thickBot="1">
      <c r="A55" s="92">
        <v>46</v>
      </c>
      <c r="B55" s="94" t="s">
        <v>370</v>
      </c>
      <c r="C55" s="77">
        <v>28146597</v>
      </c>
      <c r="D55" s="77" t="s">
        <v>371</v>
      </c>
      <c r="E55" s="77">
        <v>167</v>
      </c>
      <c r="F55" s="77" t="s">
        <v>259</v>
      </c>
      <c r="G55" s="78">
        <v>43333</v>
      </c>
      <c r="H55" s="77">
        <v>26799</v>
      </c>
      <c r="I55" s="79">
        <v>177.52</v>
      </c>
      <c r="J55" s="36"/>
    </row>
    <row r="56" spans="1:10" ht="15.75" thickBot="1">
      <c r="A56" s="92">
        <v>47</v>
      </c>
      <c r="B56" s="94" t="s">
        <v>370</v>
      </c>
      <c r="C56" s="77">
        <v>28146597</v>
      </c>
      <c r="D56" s="77" t="s">
        <v>371</v>
      </c>
      <c r="E56" s="77">
        <v>167</v>
      </c>
      <c r="F56" s="77" t="s">
        <v>258</v>
      </c>
      <c r="G56" s="78">
        <v>43333</v>
      </c>
      <c r="H56" s="77">
        <v>26799</v>
      </c>
      <c r="I56" s="79">
        <v>-43.16</v>
      </c>
      <c r="J56" s="36"/>
    </row>
    <row r="57" spans="1:10" ht="15.75" thickBot="1">
      <c r="A57" s="92">
        <v>48</v>
      </c>
      <c r="B57" s="94" t="s">
        <v>370</v>
      </c>
      <c r="C57" s="77">
        <v>28146597</v>
      </c>
      <c r="D57" s="77" t="s">
        <v>371</v>
      </c>
      <c r="E57" s="77">
        <v>167</v>
      </c>
      <c r="F57" s="77" t="s">
        <v>262</v>
      </c>
      <c r="G57" s="78">
        <v>43333</v>
      </c>
      <c r="H57" s="77">
        <v>26799</v>
      </c>
      <c r="I57" s="79">
        <v>18082.18</v>
      </c>
      <c r="J57" s="36">
        <f>SUM(I54:I57)</f>
        <v>18298.06</v>
      </c>
    </row>
    <row r="58" spans="1:10" ht="15.75" thickBot="1">
      <c r="A58" s="92">
        <v>49</v>
      </c>
      <c r="B58" s="94" t="s">
        <v>372</v>
      </c>
      <c r="C58" s="77">
        <v>28993508</v>
      </c>
      <c r="D58" s="77" t="s">
        <v>373</v>
      </c>
      <c r="E58" s="77">
        <v>176</v>
      </c>
      <c r="F58" s="77" t="s">
        <v>263</v>
      </c>
      <c r="G58" s="78">
        <v>43333</v>
      </c>
      <c r="H58" s="77">
        <v>26800</v>
      </c>
      <c r="I58" s="79">
        <v>143.96</v>
      </c>
      <c r="J58" s="36"/>
    </row>
    <row r="59" spans="1:10" ht="15.75" thickBot="1">
      <c r="A59" s="92">
        <v>50</v>
      </c>
      <c r="B59" s="94" t="s">
        <v>372</v>
      </c>
      <c r="C59" s="77">
        <v>28993508</v>
      </c>
      <c r="D59" s="77" t="s">
        <v>373</v>
      </c>
      <c r="E59" s="77">
        <v>176</v>
      </c>
      <c r="F59" s="77" t="s">
        <v>264</v>
      </c>
      <c r="G59" s="78">
        <v>43333</v>
      </c>
      <c r="H59" s="77">
        <v>26800</v>
      </c>
      <c r="I59" s="79">
        <v>53.94</v>
      </c>
      <c r="J59" s="36"/>
    </row>
    <row r="60" spans="1:10" ht="15.75" thickBot="1">
      <c r="A60" s="92">
        <v>51</v>
      </c>
      <c r="B60" s="94" t="s">
        <v>372</v>
      </c>
      <c r="C60" s="77">
        <v>28993508</v>
      </c>
      <c r="D60" s="77" t="s">
        <v>373</v>
      </c>
      <c r="E60" s="77">
        <v>176</v>
      </c>
      <c r="F60" s="77" t="s">
        <v>265</v>
      </c>
      <c r="G60" s="78">
        <v>43333</v>
      </c>
      <c r="H60" s="77">
        <v>26800</v>
      </c>
      <c r="I60" s="79">
        <v>22008</v>
      </c>
      <c r="J60" s="36">
        <f>SUM(I58:I60)</f>
        <v>22205.9</v>
      </c>
    </row>
    <row r="61" spans="1:10" ht="15.75" thickBot="1">
      <c r="A61" s="92">
        <v>52</v>
      </c>
      <c r="B61" s="94" t="s">
        <v>402</v>
      </c>
      <c r="C61" s="77">
        <v>20070809</v>
      </c>
      <c r="D61" s="77" t="s">
        <v>403</v>
      </c>
      <c r="E61" s="77">
        <v>86</v>
      </c>
      <c r="F61" s="77" t="s">
        <v>266</v>
      </c>
      <c r="G61" s="78">
        <v>43333</v>
      </c>
      <c r="H61" s="77">
        <v>26825</v>
      </c>
      <c r="I61" s="79">
        <v>118.32</v>
      </c>
      <c r="J61" s="36"/>
    </row>
    <row r="62" spans="1:10" ht="15.75" thickBot="1">
      <c r="A62" s="92">
        <v>53</v>
      </c>
      <c r="B62" s="94" t="s">
        <v>402</v>
      </c>
      <c r="C62" s="77">
        <v>20070809</v>
      </c>
      <c r="D62" s="77" t="s">
        <v>403</v>
      </c>
      <c r="E62" s="77">
        <v>86</v>
      </c>
      <c r="F62" s="77" t="s">
        <v>241</v>
      </c>
      <c r="G62" s="78">
        <v>43333</v>
      </c>
      <c r="H62" s="77">
        <v>26825</v>
      </c>
      <c r="I62" s="79">
        <v>55.4</v>
      </c>
      <c r="J62" s="36"/>
    </row>
    <row r="63" spans="1:10" ht="15.75" thickBot="1">
      <c r="A63" s="92">
        <v>54</v>
      </c>
      <c r="B63" s="94" t="s">
        <v>402</v>
      </c>
      <c r="C63" s="77">
        <v>20070809</v>
      </c>
      <c r="D63" s="77" t="s">
        <v>403</v>
      </c>
      <c r="E63" s="77">
        <v>86</v>
      </c>
      <c r="F63" s="77" t="s">
        <v>267</v>
      </c>
      <c r="G63" s="78">
        <v>43333</v>
      </c>
      <c r="H63" s="77">
        <v>26825</v>
      </c>
      <c r="I63" s="79">
        <v>24316.99</v>
      </c>
      <c r="J63" s="36">
        <f>SUM(I61:I63)</f>
        <v>24490.710000000003</v>
      </c>
    </row>
    <row r="64" spans="1:10" ht="15.75" thickBot="1">
      <c r="A64" s="92">
        <v>55</v>
      </c>
      <c r="B64" s="94" t="s">
        <v>745</v>
      </c>
      <c r="C64" s="77">
        <v>28075054</v>
      </c>
      <c r="D64" s="77" t="s">
        <v>416</v>
      </c>
      <c r="E64" s="77">
        <v>168</v>
      </c>
      <c r="F64" s="77" t="s">
        <v>268</v>
      </c>
      <c r="G64" s="78">
        <v>43333</v>
      </c>
      <c r="H64" s="77">
        <v>26835</v>
      </c>
      <c r="I64" s="79">
        <v>52.85</v>
      </c>
      <c r="J64" s="36"/>
    </row>
    <row r="65" spans="1:10" ht="15.75" thickBot="1">
      <c r="A65" s="92">
        <v>56</v>
      </c>
      <c r="B65" s="94" t="s">
        <v>745</v>
      </c>
      <c r="C65" s="77">
        <v>28075054</v>
      </c>
      <c r="D65" s="77" t="s">
        <v>416</v>
      </c>
      <c r="E65" s="77">
        <v>168</v>
      </c>
      <c r="F65" s="77" t="s">
        <v>269</v>
      </c>
      <c r="G65" s="78">
        <v>43333</v>
      </c>
      <c r="H65" s="77">
        <v>26835</v>
      </c>
      <c r="I65" s="79">
        <v>130.23</v>
      </c>
      <c r="J65" s="36"/>
    </row>
    <row r="66" spans="1:10" ht="15.75" thickBot="1">
      <c r="A66" s="92">
        <v>57</v>
      </c>
      <c r="B66" s="94" t="s">
        <v>745</v>
      </c>
      <c r="C66" s="77">
        <v>28075054</v>
      </c>
      <c r="D66" s="77" t="s">
        <v>416</v>
      </c>
      <c r="E66" s="77">
        <v>168</v>
      </c>
      <c r="F66" s="77" t="s">
        <v>270</v>
      </c>
      <c r="G66" s="78">
        <v>43333</v>
      </c>
      <c r="H66" s="77">
        <v>26835</v>
      </c>
      <c r="I66" s="79">
        <v>15761.09</v>
      </c>
      <c r="J66" s="36">
        <f>SUM(I64:I66)</f>
        <v>15944.17</v>
      </c>
    </row>
    <row r="67" spans="1:10" ht="15.75" thickBot="1">
      <c r="A67" s="92">
        <v>58</v>
      </c>
      <c r="B67" s="94" t="s">
        <v>544</v>
      </c>
      <c r="C67" s="77">
        <v>25616503</v>
      </c>
      <c r="D67" s="77" t="s">
        <v>374</v>
      </c>
      <c r="E67" s="77">
        <v>166</v>
      </c>
      <c r="F67" s="77" t="s">
        <v>271</v>
      </c>
      <c r="G67" s="78">
        <v>43333</v>
      </c>
      <c r="H67" s="77">
        <v>26801</v>
      </c>
      <c r="I67" s="79">
        <v>131.84</v>
      </c>
      <c r="J67" s="36"/>
    </row>
    <row r="68" spans="1:10" ht="15.75" thickBot="1">
      <c r="A68" s="92">
        <v>59</v>
      </c>
      <c r="B68" s="94" t="s">
        <v>544</v>
      </c>
      <c r="C68" s="77">
        <v>25616503</v>
      </c>
      <c r="D68" s="77" t="s">
        <v>374</v>
      </c>
      <c r="E68" s="77">
        <v>166</v>
      </c>
      <c r="F68" s="77" t="s">
        <v>223</v>
      </c>
      <c r="G68" s="78">
        <v>43333</v>
      </c>
      <c r="H68" s="77">
        <v>26801</v>
      </c>
      <c r="I68" s="79">
        <v>79.55</v>
      </c>
      <c r="J68" s="36"/>
    </row>
    <row r="69" spans="1:10" ht="15.75" thickBot="1">
      <c r="A69" s="92">
        <v>60</v>
      </c>
      <c r="B69" s="94" t="s">
        <v>544</v>
      </c>
      <c r="C69" s="77">
        <v>25616503</v>
      </c>
      <c r="D69" s="77" t="s">
        <v>374</v>
      </c>
      <c r="E69" s="77">
        <v>166</v>
      </c>
      <c r="F69" s="77" t="s">
        <v>272</v>
      </c>
      <c r="G69" s="78">
        <v>43333</v>
      </c>
      <c r="H69" s="77">
        <v>26801</v>
      </c>
      <c r="I69" s="79">
        <v>20278.94</v>
      </c>
      <c r="J69" s="36">
        <f>SUM(I67:I69)</f>
        <v>20490.329999999998</v>
      </c>
    </row>
    <row r="70" spans="1:10" ht="15.75" thickBot="1">
      <c r="A70" s="92">
        <v>61</v>
      </c>
      <c r="B70" s="94" t="s">
        <v>404</v>
      </c>
      <c r="C70" s="77">
        <v>19630775</v>
      </c>
      <c r="D70" s="77" t="s">
        <v>405</v>
      </c>
      <c r="E70" s="77">
        <v>37</v>
      </c>
      <c r="F70" s="77" t="s">
        <v>232</v>
      </c>
      <c r="G70" s="78">
        <v>43333</v>
      </c>
      <c r="H70" s="77">
        <v>26826</v>
      </c>
      <c r="I70" s="79">
        <v>80.97</v>
      </c>
      <c r="J70" s="36"/>
    </row>
    <row r="71" spans="1:10" ht="15.75" thickBot="1">
      <c r="A71" s="92">
        <v>62</v>
      </c>
      <c r="B71" s="94" t="s">
        <v>404</v>
      </c>
      <c r="C71" s="77">
        <v>19630775</v>
      </c>
      <c r="D71" s="77" t="s">
        <v>405</v>
      </c>
      <c r="E71" s="77">
        <v>37</v>
      </c>
      <c r="F71" s="77" t="s">
        <v>273</v>
      </c>
      <c r="G71" s="78">
        <v>43333</v>
      </c>
      <c r="H71" s="77">
        <v>26826</v>
      </c>
      <c r="I71" s="79">
        <v>227.85</v>
      </c>
      <c r="J71" s="36"/>
    </row>
    <row r="72" spans="1:10" ht="15.75" thickBot="1">
      <c r="A72" s="92">
        <v>63</v>
      </c>
      <c r="B72" s="94" t="s">
        <v>404</v>
      </c>
      <c r="C72" s="77">
        <v>19630775</v>
      </c>
      <c r="D72" s="77" t="s">
        <v>405</v>
      </c>
      <c r="E72" s="77">
        <v>37</v>
      </c>
      <c r="F72" s="77" t="s">
        <v>262</v>
      </c>
      <c r="G72" s="78">
        <v>43333</v>
      </c>
      <c r="H72" s="77">
        <v>26826</v>
      </c>
      <c r="I72" s="79">
        <v>23425.92</v>
      </c>
      <c r="J72" s="36">
        <f>SUM(I70:I72)</f>
        <v>23734.739999999998</v>
      </c>
    </row>
    <row r="73" spans="1:10" ht="15.75" thickBot="1">
      <c r="A73" s="92">
        <v>64</v>
      </c>
      <c r="B73" s="94" t="s">
        <v>743</v>
      </c>
      <c r="C73" s="77">
        <v>23657523</v>
      </c>
      <c r="D73" s="77" t="s">
        <v>415</v>
      </c>
      <c r="E73" s="77">
        <v>122</v>
      </c>
      <c r="F73" s="77" t="s">
        <v>274</v>
      </c>
      <c r="G73" s="78">
        <v>43333</v>
      </c>
      <c r="H73" s="77">
        <v>26834</v>
      </c>
      <c r="I73" s="79">
        <v>59.66</v>
      </c>
      <c r="J73" s="36"/>
    </row>
    <row r="74" spans="1:10" ht="15.75" thickBot="1">
      <c r="A74" s="92">
        <v>65</v>
      </c>
      <c r="B74" s="94" t="s">
        <v>743</v>
      </c>
      <c r="C74" s="77">
        <v>23657523</v>
      </c>
      <c r="D74" s="77" t="s">
        <v>415</v>
      </c>
      <c r="E74" s="77">
        <v>122</v>
      </c>
      <c r="F74" s="77" t="s">
        <v>275</v>
      </c>
      <c r="G74" s="78">
        <v>43333</v>
      </c>
      <c r="H74" s="77">
        <v>26834</v>
      </c>
      <c r="I74" s="79">
        <v>151.21</v>
      </c>
      <c r="J74" s="36"/>
    </row>
    <row r="75" spans="1:10" ht="15.75" thickBot="1">
      <c r="A75" s="92">
        <v>66</v>
      </c>
      <c r="B75" s="94" t="s">
        <v>743</v>
      </c>
      <c r="C75" s="77">
        <v>23657523</v>
      </c>
      <c r="D75" s="77" t="s">
        <v>415</v>
      </c>
      <c r="E75" s="77">
        <v>122</v>
      </c>
      <c r="F75" s="77" t="s">
        <v>276</v>
      </c>
      <c r="G75" s="78">
        <v>43333</v>
      </c>
      <c r="H75" s="77">
        <v>26834</v>
      </c>
      <c r="I75" s="79">
        <v>15365.95</v>
      </c>
      <c r="J75" s="36">
        <f>SUM(I73:I75)</f>
        <v>15576.820000000002</v>
      </c>
    </row>
    <row r="76" spans="1:10" ht="15.75" thickBot="1">
      <c r="A76" s="92">
        <v>67</v>
      </c>
      <c r="B76" s="94" t="s">
        <v>733</v>
      </c>
      <c r="C76" s="77">
        <v>26710680</v>
      </c>
      <c r="D76" s="77" t="s">
        <v>377</v>
      </c>
      <c r="E76" s="77">
        <v>132</v>
      </c>
      <c r="F76" s="77" t="s">
        <v>261</v>
      </c>
      <c r="G76" s="78">
        <v>43333</v>
      </c>
      <c r="H76" s="77">
        <v>26804</v>
      </c>
      <c r="I76" s="79">
        <v>65.62</v>
      </c>
      <c r="J76" s="36"/>
    </row>
    <row r="77" spans="1:10" ht="15.75" thickBot="1">
      <c r="A77" s="92">
        <v>68</v>
      </c>
      <c r="B77" s="94" t="s">
        <v>733</v>
      </c>
      <c r="C77" s="77">
        <v>26710680</v>
      </c>
      <c r="D77" s="77" t="s">
        <v>377</v>
      </c>
      <c r="E77" s="77">
        <v>132</v>
      </c>
      <c r="F77" s="77" t="s">
        <v>259</v>
      </c>
      <c r="G77" s="78">
        <v>43333</v>
      </c>
      <c r="H77" s="77">
        <v>26804</v>
      </c>
      <c r="I77" s="79">
        <v>155.95</v>
      </c>
      <c r="J77" s="36"/>
    </row>
    <row r="78" spans="1:10" ht="15.75" thickBot="1">
      <c r="A78" s="92">
        <v>69</v>
      </c>
      <c r="B78" s="94" t="s">
        <v>733</v>
      </c>
      <c r="C78" s="77">
        <v>26710680</v>
      </c>
      <c r="D78" s="77" t="s">
        <v>377</v>
      </c>
      <c r="E78" s="77">
        <v>132</v>
      </c>
      <c r="F78" s="77" t="s">
        <v>258</v>
      </c>
      <c r="G78" s="78">
        <v>43333</v>
      </c>
      <c r="H78" s="77">
        <v>26804</v>
      </c>
      <c r="I78" s="79">
        <v>-76.88</v>
      </c>
      <c r="J78" s="36"/>
    </row>
    <row r="79" spans="1:10" ht="15.75" thickBot="1">
      <c r="A79" s="92">
        <v>70</v>
      </c>
      <c r="B79" s="94" t="s">
        <v>733</v>
      </c>
      <c r="C79" s="77">
        <v>26710680</v>
      </c>
      <c r="D79" s="77" t="s">
        <v>377</v>
      </c>
      <c r="E79" s="77">
        <v>132</v>
      </c>
      <c r="F79" s="77" t="s">
        <v>262</v>
      </c>
      <c r="G79" s="78">
        <v>43333</v>
      </c>
      <c r="H79" s="77">
        <v>26804</v>
      </c>
      <c r="I79" s="79">
        <v>18582.14</v>
      </c>
      <c r="J79" s="36">
        <f>SUM(I76:I79)</f>
        <v>18726.829999999998</v>
      </c>
    </row>
    <row r="80" spans="1:10" ht="15.75" thickBot="1">
      <c r="A80" s="92">
        <v>71</v>
      </c>
      <c r="B80" s="94" t="s">
        <v>734</v>
      </c>
      <c r="C80" s="77">
        <v>28501133</v>
      </c>
      <c r="D80" s="77" t="s">
        <v>378</v>
      </c>
      <c r="E80" s="77">
        <v>283</v>
      </c>
      <c r="F80" s="77" t="s">
        <v>277</v>
      </c>
      <c r="G80" s="78">
        <v>43333</v>
      </c>
      <c r="H80" s="77">
        <v>26805</v>
      </c>
      <c r="I80" s="79">
        <v>123.81</v>
      </c>
      <c r="J80" s="36"/>
    </row>
    <row r="81" spans="1:10" ht="15.75" thickBot="1">
      <c r="A81" s="92">
        <v>72</v>
      </c>
      <c r="B81" s="94" t="s">
        <v>734</v>
      </c>
      <c r="C81" s="77">
        <v>28501133</v>
      </c>
      <c r="D81" s="77" t="s">
        <v>378</v>
      </c>
      <c r="E81" s="77">
        <v>283</v>
      </c>
      <c r="F81" s="77" t="s">
        <v>278</v>
      </c>
      <c r="G81" s="78">
        <v>43333</v>
      </c>
      <c r="H81" s="77">
        <v>26805</v>
      </c>
      <c r="I81" s="79">
        <v>55.36</v>
      </c>
      <c r="J81" s="36"/>
    </row>
    <row r="82" spans="1:10" ht="14.25" customHeight="1" thickBot="1">
      <c r="A82" s="92">
        <v>73</v>
      </c>
      <c r="B82" s="94" t="s">
        <v>734</v>
      </c>
      <c r="C82" s="77">
        <v>28501133</v>
      </c>
      <c r="D82" s="77" t="s">
        <v>378</v>
      </c>
      <c r="E82" s="77">
        <v>283</v>
      </c>
      <c r="F82" s="77" t="s">
        <v>279</v>
      </c>
      <c r="G82" s="78">
        <v>43333</v>
      </c>
      <c r="H82" s="77">
        <v>26805</v>
      </c>
      <c r="I82" s="79">
        <v>16960.72</v>
      </c>
      <c r="J82" s="36">
        <f>SUM(I80:I82)</f>
        <v>17139.89</v>
      </c>
    </row>
    <row r="83" spans="1:10" ht="15.75" thickBot="1">
      <c r="A83" s="92">
        <v>74</v>
      </c>
      <c r="B83" s="94" t="s">
        <v>744</v>
      </c>
      <c r="C83" s="77">
        <v>19904196</v>
      </c>
      <c r="D83" s="77" t="s">
        <v>417</v>
      </c>
      <c r="E83" s="77">
        <v>25</v>
      </c>
      <c r="F83" s="77" t="s">
        <v>280</v>
      </c>
      <c r="G83" s="78">
        <v>43333</v>
      </c>
      <c r="H83" s="77">
        <v>26836</v>
      </c>
      <c r="I83" s="79">
        <v>152.07</v>
      </c>
      <c r="J83" s="36"/>
    </row>
    <row r="84" spans="1:10" ht="15.75" thickBot="1">
      <c r="A84" s="92">
        <v>75</v>
      </c>
      <c r="B84" s="94" t="s">
        <v>744</v>
      </c>
      <c r="C84" s="77">
        <v>19904196</v>
      </c>
      <c r="D84" s="77" t="s">
        <v>417</v>
      </c>
      <c r="E84" s="77">
        <v>25</v>
      </c>
      <c r="F84" s="77" t="s">
        <v>281</v>
      </c>
      <c r="G84" s="78">
        <v>43333</v>
      </c>
      <c r="H84" s="77">
        <v>26836</v>
      </c>
      <c r="I84" s="79">
        <v>73.06</v>
      </c>
      <c r="J84" s="36"/>
    </row>
    <row r="85" spans="1:10" ht="15.75" thickBot="1">
      <c r="A85" s="92">
        <v>76</v>
      </c>
      <c r="B85" s="94" t="s">
        <v>744</v>
      </c>
      <c r="C85" s="77">
        <v>19904196</v>
      </c>
      <c r="D85" s="77" t="s">
        <v>417</v>
      </c>
      <c r="E85" s="77">
        <v>25</v>
      </c>
      <c r="F85" s="77" t="s">
        <v>282</v>
      </c>
      <c r="G85" s="78">
        <v>43333</v>
      </c>
      <c r="H85" s="77">
        <v>26836</v>
      </c>
      <c r="I85" s="79">
        <v>23458.18</v>
      </c>
      <c r="J85" s="36">
        <f>SUM(I83:I85)</f>
        <v>23683.31</v>
      </c>
    </row>
    <row r="86" spans="1:10" ht="15.75" thickBot="1">
      <c r="A86" s="92">
        <v>77</v>
      </c>
      <c r="B86" s="94" t="s">
        <v>408</v>
      </c>
      <c r="C86" s="77">
        <v>19982151</v>
      </c>
      <c r="D86" s="77" t="s">
        <v>409</v>
      </c>
      <c r="E86" s="77">
        <v>26</v>
      </c>
      <c r="F86" s="77" t="s">
        <v>283</v>
      </c>
      <c r="G86" s="78">
        <v>43333</v>
      </c>
      <c r="H86" s="77">
        <v>26828</v>
      </c>
      <c r="I86" s="79">
        <v>104.54</v>
      </c>
      <c r="J86" s="36"/>
    </row>
    <row r="87" spans="1:10" ht="15.75" thickBot="1">
      <c r="A87" s="92">
        <v>78</v>
      </c>
      <c r="B87" s="94" t="s">
        <v>408</v>
      </c>
      <c r="C87" s="77">
        <v>19982151</v>
      </c>
      <c r="D87" s="77" t="s">
        <v>409</v>
      </c>
      <c r="E87" s="77">
        <v>26</v>
      </c>
      <c r="F87" s="77" t="s">
        <v>284</v>
      </c>
      <c r="G87" s="78">
        <v>43333</v>
      </c>
      <c r="H87" s="77">
        <v>26828</v>
      </c>
      <c r="I87" s="79">
        <v>53.83</v>
      </c>
      <c r="J87" s="36"/>
    </row>
    <row r="88" spans="1:10" ht="15.75" thickBot="1">
      <c r="A88" s="92">
        <v>79</v>
      </c>
      <c r="B88" s="94" t="s">
        <v>408</v>
      </c>
      <c r="C88" s="77">
        <v>19982151</v>
      </c>
      <c r="D88" s="77" t="s">
        <v>409</v>
      </c>
      <c r="E88" s="77">
        <v>26</v>
      </c>
      <c r="F88" s="77" t="s">
        <v>285</v>
      </c>
      <c r="G88" s="78">
        <v>43333</v>
      </c>
      <c r="H88" s="77">
        <v>26828</v>
      </c>
      <c r="I88" s="79">
        <v>17283.84</v>
      </c>
      <c r="J88" s="36">
        <f>SUM(I86:I88)</f>
        <v>17442.21</v>
      </c>
    </row>
    <row r="89" spans="1:10" ht="15.75" thickBot="1">
      <c r="A89" s="92">
        <v>80</v>
      </c>
      <c r="B89" s="94" t="s">
        <v>746</v>
      </c>
      <c r="C89" s="77">
        <v>19540656</v>
      </c>
      <c r="D89" s="77" t="s">
        <v>418</v>
      </c>
      <c r="E89" s="77">
        <v>31</v>
      </c>
      <c r="F89" s="77" t="s">
        <v>286</v>
      </c>
      <c r="G89" s="78">
        <v>43333</v>
      </c>
      <c r="H89" s="77">
        <v>26837</v>
      </c>
      <c r="I89" s="79">
        <v>36.45</v>
      </c>
      <c r="J89" s="36"/>
    </row>
    <row r="90" spans="1:10" ht="15.75" thickBot="1">
      <c r="A90" s="92">
        <v>81</v>
      </c>
      <c r="B90" s="94" t="s">
        <v>746</v>
      </c>
      <c r="C90" s="77">
        <v>19540656</v>
      </c>
      <c r="D90" s="77" t="s">
        <v>418</v>
      </c>
      <c r="E90" s="77">
        <v>31</v>
      </c>
      <c r="F90" s="77" t="s">
        <v>287</v>
      </c>
      <c r="G90" s="78">
        <v>43333</v>
      </c>
      <c r="H90" s="77">
        <v>26837</v>
      </c>
      <c r="I90" s="79">
        <v>69.3</v>
      </c>
      <c r="J90" s="36"/>
    </row>
    <row r="91" spans="1:10" ht="15.75" thickBot="1">
      <c r="A91" s="92">
        <v>82</v>
      </c>
      <c r="B91" s="94" t="s">
        <v>746</v>
      </c>
      <c r="C91" s="77">
        <v>19540656</v>
      </c>
      <c r="D91" s="77" t="s">
        <v>418</v>
      </c>
      <c r="E91" s="77">
        <v>31</v>
      </c>
      <c r="F91" s="77" t="s">
        <v>288</v>
      </c>
      <c r="G91" s="78">
        <v>43333</v>
      </c>
      <c r="H91" s="77">
        <v>26837</v>
      </c>
      <c r="I91" s="79">
        <v>6151.6</v>
      </c>
      <c r="J91" s="36">
        <f>SUM(I89:I91)</f>
        <v>6257.35</v>
      </c>
    </row>
    <row r="92" spans="1:10" ht="15.75" thickBot="1">
      <c r="A92" s="92">
        <v>83</v>
      </c>
      <c r="B92" s="94" t="s">
        <v>406</v>
      </c>
      <c r="C92" s="77">
        <v>19459501</v>
      </c>
      <c r="D92" s="77" t="s">
        <v>407</v>
      </c>
      <c r="E92" s="77">
        <v>27</v>
      </c>
      <c r="F92" s="77" t="s">
        <v>283</v>
      </c>
      <c r="G92" s="78">
        <v>43333</v>
      </c>
      <c r="H92" s="77">
        <v>26827</v>
      </c>
      <c r="I92" s="79">
        <v>46.44</v>
      </c>
      <c r="J92" s="36"/>
    </row>
    <row r="93" spans="1:10" ht="15.75" thickBot="1">
      <c r="A93" s="92">
        <v>84</v>
      </c>
      <c r="B93" s="94" t="s">
        <v>406</v>
      </c>
      <c r="C93" s="77">
        <v>19459501</v>
      </c>
      <c r="D93" s="77" t="s">
        <v>407</v>
      </c>
      <c r="E93" s="77">
        <v>27</v>
      </c>
      <c r="F93" s="77" t="s">
        <v>284</v>
      </c>
      <c r="G93" s="78">
        <v>43333</v>
      </c>
      <c r="H93" s="77">
        <v>26827</v>
      </c>
      <c r="I93" s="79">
        <v>111.08</v>
      </c>
      <c r="J93" s="36"/>
    </row>
    <row r="94" spans="1:10" ht="15.75" thickBot="1">
      <c r="A94" s="92">
        <v>85</v>
      </c>
      <c r="B94" s="94" t="s">
        <v>406</v>
      </c>
      <c r="C94" s="77">
        <v>19459501</v>
      </c>
      <c r="D94" s="77" t="s">
        <v>407</v>
      </c>
      <c r="E94" s="77">
        <v>27</v>
      </c>
      <c r="F94" s="77" t="s">
        <v>285</v>
      </c>
      <c r="G94" s="78">
        <v>43333</v>
      </c>
      <c r="H94" s="77">
        <v>26827</v>
      </c>
      <c r="I94" s="79">
        <v>19142.76</v>
      </c>
      <c r="J94" s="36">
        <f>SUM(I92:I94)</f>
        <v>19300.28</v>
      </c>
    </row>
    <row r="95" spans="1:10" ht="15.75" thickBot="1">
      <c r="A95" s="92">
        <v>86</v>
      </c>
      <c r="B95" s="94" t="s">
        <v>739</v>
      </c>
      <c r="C95" s="77">
        <v>19330042</v>
      </c>
      <c r="D95" s="77" t="s">
        <v>410</v>
      </c>
      <c r="E95" s="77">
        <v>72</v>
      </c>
      <c r="F95" s="77" t="s">
        <v>289</v>
      </c>
      <c r="G95" s="78">
        <v>43333</v>
      </c>
      <c r="H95" s="77">
        <v>26829</v>
      </c>
      <c r="I95" s="79">
        <v>130.98</v>
      </c>
      <c r="J95" s="36"/>
    </row>
    <row r="96" spans="1:10" ht="15.75" thickBot="1">
      <c r="A96" s="92">
        <v>87</v>
      </c>
      <c r="B96" s="94" t="s">
        <v>739</v>
      </c>
      <c r="C96" s="77">
        <v>19330042</v>
      </c>
      <c r="D96" s="77" t="s">
        <v>410</v>
      </c>
      <c r="E96" s="77">
        <v>72</v>
      </c>
      <c r="F96" s="77" t="s">
        <v>290</v>
      </c>
      <c r="G96" s="78">
        <v>43333</v>
      </c>
      <c r="H96" s="77">
        <v>26829</v>
      </c>
      <c r="I96" s="79">
        <v>35.73</v>
      </c>
      <c r="J96" s="36"/>
    </row>
    <row r="97" spans="1:10" ht="15.75" thickBot="1">
      <c r="A97" s="92">
        <v>88</v>
      </c>
      <c r="B97" s="94" t="s">
        <v>739</v>
      </c>
      <c r="C97" s="77">
        <v>19330042</v>
      </c>
      <c r="D97" s="77" t="s">
        <v>410</v>
      </c>
      <c r="E97" s="77">
        <v>72</v>
      </c>
      <c r="F97" s="77" t="s">
        <v>291</v>
      </c>
      <c r="G97" s="78">
        <v>43333</v>
      </c>
      <c r="H97" s="77">
        <v>26829</v>
      </c>
      <c r="I97" s="79">
        <v>13749.12</v>
      </c>
      <c r="J97" s="36">
        <f>SUM(I95:I97)</f>
        <v>13915.83</v>
      </c>
    </row>
    <row r="98" spans="1:10" ht="15.75" thickBot="1">
      <c r="A98" s="92">
        <v>89</v>
      </c>
      <c r="B98" s="94" t="s">
        <v>747</v>
      </c>
      <c r="C98" s="77">
        <v>20069618</v>
      </c>
      <c r="D98" s="77" t="s">
        <v>419</v>
      </c>
      <c r="E98" s="77">
        <v>35</v>
      </c>
      <c r="F98" s="77" t="s">
        <v>292</v>
      </c>
      <c r="G98" s="78">
        <v>43333</v>
      </c>
      <c r="H98" s="77">
        <v>26838</v>
      </c>
      <c r="I98" s="79">
        <v>96.75</v>
      </c>
      <c r="J98" s="36"/>
    </row>
    <row r="99" spans="1:10" ht="15.75" thickBot="1">
      <c r="A99" s="92">
        <v>90</v>
      </c>
      <c r="B99" s="94" t="s">
        <v>747</v>
      </c>
      <c r="C99" s="77">
        <v>20069618</v>
      </c>
      <c r="D99" s="77" t="s">
        <v>419</v>
      </c>
      <c r="E99" s="77">
        <v>35</v>
      </c>
      <c r="F99" s="77" t="s">
        <v>256</v>
      </c>
      <c r="G99" s="78">
        <v>43333</v>
      </c>
      <c r="H99" s="77">
        <v>26838</v>
      </c>
      <c r="I99" s="79">
        <v>49.38</v>
      </c>
      <c r="J99" s="36"/>
    </row>
    <row r="100" spans="1:10" ht="15.75" thickBot="1">
      <c r="A100" s="92">
        <v>91</v>
      </c>
      <c r="B100" s="94" t="s">
        <v>747</v>
      </c>
      <c r="C100" s="77">
        <v>20069618</v>
      </c>
      <c r="D100" s="77" t="s">
        <v>419</v>
      </c>
      <c r="E100" s="77">
        <v>35</v>
      </c>
      <c r="F100" s="77" t="s">
        <v>231</v>
      </c>
      <c r="G100" s="78">
        <v>43333</v>
      </c>
      <c r="H100" s="77">
        <v>26838</v>
      </c>
      <c r="I100" s="79">
        <v>10977.12</v>
      </c>
      <c r="J100" s="36">
        <f>SUM(I98:I100)</f>
        <v>11123.25</v>
      </c>
    </row>
    <row r="101" spans="1:10" ht="15.75" thickBot="1">
      <c r="A101" s="92">
        <v>92</v>
      </c>
      <c r="B101" s="94" t="s">
        <v>698</v>
      </c>
      <c r="C101" s="77">
        <v>19301420</v>
      </c>
      <c r="D101" s="77" t="s">
        <v>412</v>
      </c>
      <c r="E101" s="77">
        <v>193</v>
      </c>
      <c r="F101" s="77" t="s">
        <v>293</v>
      </c>
      <c r="G101" s="78">
        <v>43333</v>
      </c>
      <c r="H101" s="77">
        <v>26831</v>
      </c>
      <c r="I101" s="79">
        <v>131.69</v>
      </c>
      <c r="J101" s="36"/>
    </row>
    <row r="102" spans="1:10" ht="15.75" thickBot="1">
      <c r="A102" s="92">
        <v>93</v>
      </c>
      <c r="B102" s="94" t="s">
        <v>698</v>
      </c>
      <c r="C102" s="77">
        <v>19301420</v>
      </c>
      <c r="D102" s="77" t="s">
        <v>412</v>
      </c>
      <c r="E102" s="77">
        <v>193</v>
      </c>
      <c r="F102" s="77" t="s">
        <v>294</v>
      </c>
      <c r="G102" s="78">
        <v>43333</v>
      </c>
      <c r="H102" s="77">
        <v>26831</v>
      </c>
      <c r="I102" s="79">
        <v>61.81</v>
      </c>
      <c r="J102" s="36"/>
    </row>
    <row r="103" spans="1:10" ht="15.75" thickBot="1">
      <c r="A103" s="92">
        <v>94</v>
      </c>
      <c r="B103" s="94" t="s">
        <v>698</v>
      </c>
      <c r="C103" s="77">
        <v>19301420</v>
      </c>
      <c r="D103" s="77" t="s">
        <v>412</v>
      </c>
      <c r="E103" s="77">
        <v>193</v>
      </c>
      <c r="F103" s="77" t="s">
        <v>295</v>
      </c>
      <c r="G103" s="78">
        <v>43333</v>
      </c>
      <c r="H103" s="77">
        <v>26831</v>
      </c>
      <c r="I103" s="79">
        <v>9480.24</v>
      </c>
      <c r="J103" s="36">
        <f>SUM(I101:I103)</f>
        <v>9673.74</v>
      </c>
    </row>
    <row r="104" spans="1:10" ht="15.75" thickBot="1">
      <c r="A104" s="92">
        <v>95</v>
      </c>
      <c r="B104" s="94" t="s">
        <v>699</v>
      </c>
      <c r="C104" s="77">
        <v>19903930</v>
      </c>
      <c r="D104" s="77" t="s">
        <v>420</v>
      </c>
      <c r="E104" s="77">
        <v>108</v>
      </c>
      <c r="F104" s="77" t="s">
        <v>296</v>
      </c>
      <c r="G104" s="78">
        <v>43333</v>
      </c>
      <c r="H104" s="77">
        <v>26839</v>
      </c>
      <c r="I104" s="79">
        <v>71.88</v>
      </c>
      <c r="J104" s="36"/>
    </row>
    <row r="105" spans="1:10" ht="15.75" thickBot="1">
      <c r="A105" s="92">
        <v>96</v>
      </c>
      <c r="B105" s="94" t="s">
        <v>699</v>
      </c>
      <c r="C105" s="77">
        <v>19903930</v>
      </c>
      <c r="D105" s="77" t="s">
        <v>420</v>
      </c>
      <c r="E105" s="77">
        <v>108</v>
      </c>
      <c r="F105" s="77" t="s">
        <v>280</v>
      </c>
      <c r="G105" s="78">
        <v>43333</v>
      </c>
      <c r="H105" s="77">
        <v>26839</v>
      </c>
      <c r="I105" s="79">
        <v>159.02</v>
      </c>
      <c r="J105" s="36"/>
    </row>
    <row r="106" spans="1:10" ht="15.75" thickBot="1">
      <c r="A106" s="92">
        <v>97</v>
      </c>
      <c r="B106" s="94" t="s">
        <v>699</v>
      </c>
      <c r="C106" s="77">
        <v>19903930</v>
      </c>
      <c r="D106" s="77" t="s">
        <v>420</v>
      </c>
      <c r="E106" s="77">
        <v>108</v>
      </c>
      <c r="F106" s="77" t="s">
        <v>297</v>
      </c>
      <c r="G106" s="78">
        <v>43333</v>
      </c>
      <c r="H106" s="77">
        <v>26839</v>
      </c>
      <c r="I106" s="79">
        <v>20110.72</v>
      </c>
      <c r="J106" s="36">
        <f>SUM(I104:I106)</f>
        <v>20341.620000000003</v>
      </c>
    </row>
    <row r="107" spans="1:10" ht="15.75" thickBot="1">
      <c r="A107" s="92">
        <v>98</v>
      </c>
      <c r="B107" s="94" t="s">
        <v>735</v>
      </c>
      <c r="C107" s="77">
        <v>33101451</v>
      </c>
      <c r="D107" s="77" t="s">
        <v>379</v>
      </c>
      <c r="E107" s="77">
        <v>245</v>
      </c>
      <c r="F107" s="77" t="s">
        <v>298</v>
      </c>
      <c r="G107" s="78">
        <v>43333</v>
      </c>
      <c r="H107" s="77">
        <v>26806</v>
      </c>
      <c r="I107" s="79">
        <v>58.6</v>
      </c>
      <c r="J107" s="36"/>
    </row>
    <row r="108" spans="1:10" ht="15.75" thickBot="1">
      <c r="A108" s="92">
        <v>99</v>
      </c>
      <c r="B108" s="94" t="s">
        <v>735</v>
      </c>
      <c r="C108" s="77">
        <v>33101451</v>
      </c>
      <c r="D108" s="77" t="s">
        <v>379</v>
      </c>
      <c r="E108" s="77">
        <v>245</v>
      </c>
      <c r="F108" s="77" t="s">
        <v>299</v>
      </c>
      <c r="G108" s="78">
        <v>43333</v>
      </c>
      <c r="H108" s="77">
        <v>26806</v>
      </c>
      <c r="I108" s="79">
        <v>32.04</v>
      </c>
      <c r="J108" s="36"/>
    </row>
    <row r="109" spans="1:10" ht="15.75" thickBot="1">
      <c r="A109" s="92">
        <v>100</v>
      </c>
      <c r="B109" s="94" t="s">
        <v>735</v>
      </c>
      <c r="C109" s="77">
        <v>33101451</v>
      </c>
      <c r="D109" s="77" t="s">
        <v>379</v>
      </c>
      <c r="E109" s="77">
        <v>245</v>
      </c>
      <c r="F109" s="77" t="s">
        <v>300</v>
      </c>
      <c r="G109" s="78">
        <v>43333</v>
      </c>
      <c r="H109" s="77">
        <v>26806</v>
      </c>
      <c r="I109" s="79">
        <v>7808.64</v>
      </c>
      <c r="J109" s="36">
        <f>SUM(I107:I109)</f>
        <v>7899.280000000001</v>
      </c>
    </row>
    <row r="110" spans="1:10" ht="15.75" thickBot="1">
      <c r="A110" s="92">
        <v>101</v>
      </c>
      <c r="B110" s="94" t="s">
        <v>736</v>
      </c>
      <c r="C110" s="77">
        <v>34048747</v>
      </c>
      <c r="D110" s="77" t="s">
        <v>380</v>
      </c>
      <c r="E110" s="77">
        <v>282</v>
      </c>
      <c r="F110" s="77" t="s">
        <v>301</v>
      </c>
      <c r="G110" s="78">
        <v>43333</v>
      </c>
      <c r="H110" s="77">
        <v>26807</v>
      </c>
      <c r="I110" s="79">
        <v>63.84</v>
      </c>
      <c r="J110" s="36"/>
    </row>
    <row r="111" spans="1:10" ht="15.75" thickBot="1">
      <c r="A111" s="92">
        <v>102</v>
      </c>
      <c r="B111" s="94" t="s">
        <v>736</v>
      </c>
      <c r="C111" s="77">
        <v>34048747</v>
      </c>
      <c r="D111" s="77" t="s">
        <v>380</v>
      </c>
      <c r="E111" s="77">
        <v>282</v>
      </c>
      <c r="F111" s="77" t="s">
        <v>302</v>
      </c>
      <c r="G111" s="78">
        <v>43333</v>
      </c>
      <c r="H111" s="77">
        <v>26807</v>
      </c>
      <c r="I111" s="79">
        <v>141.74</v>
      </c>
      <c r="J111" s="36"/>
    </row>
    <row r="112" spans="1:10" ht="15.75" thickBot="1">
      <c r="A112" s="92">
        <v>103</v>
      </c>
      <c r="B112" s="94" t="s">
        <v>736</v>
      </c>
      <c r="C112" s="77">
        <v>34048747</v>
      </c>
      <c r="D112" s="77" t="s">
        <v>380</v>
      </c>
      <c r="E112" s="77">
        <v>282</v>
      </c>
      <c r="F112" s="77" t="s">
        <v>303</v>
      </c>
      <c r="G112" s="78">
        <v>43333</v>
      </c>
      <c r="H112" s="77">
        <v>26807</v>
      </c>
      <c r="I112" s="79">
        <v>16103.36</v>
      </c>
      <c r="J112" s="36">
        <f>SUM(I110:I112)</f>
        <v>16308.94</v>
      </c>
    </row>
    <row r="113" spans="1:10" ht="15.75" thickBot="1">
      <c r="A113" s="92">
        <v>104</v>
      </c>
      <c r="B113" s="94" t="s">
        <v>737</v>
      </c>
      <c r="C113" s="77">
        <v>20716854</v>
      </c>
      <c r="D113" s="77" t="s">
        <v>381</v>
      </c>
      <c r="E113" s="77">
        <v>289</v>
      </c>
      <c r="F113" s="77" t="s">
        <v>254</v>
      </c>
      <c r="G113" s="78">
        <v>43333</v>
      </c>
      <c r="H113" s="77">
        <v>26808</v>
      </c>
      <c r="I113" s="79">
        <v>108.97</v>
      </c>
      <c r="J113" s="36"/>
    </row>
    <row r="114" spans="1:10" ht="15.75" thickBot="1">
      <c r="A114" s="92">
        <v>105</v>
      </c>
      <c r="B114" s="94" t="s">
        <v>737</v>
      </c>
      <c r="C114" s="77">
        <v>20716854</v>
      </c>
      <c r="D114" s="77" t="s">
        <v>381</v>
      </c>
      <c r="E114" s="77">
        <v>289</v>
      </c>
      <c r="F114" s="77" t="s">
        <v>277</v>
      </c>
      <c r="G114" s="78">
        <v>43333</v>
      </c>
      <c r="H114" s="77">
        <v>26808</v>
      </c>
      <c r="I114" s="79">
        <v>193.84</v>
      </c>
      <c r="J114" s="36"/>
    </row>
    <row r="115" spans="1:10" ht="15.75" thickBot="1">
      <c r="A115" s="92">
        <v>106</v>
      </c>
      <c r="B115" s="94" t="s">
        <v>737</v>
      </c>
      <c r="C115" s="77">
        <v>20716854</v>
      </c>
      <c r="D115" s="77" t="s">
        <v>381</v>
      </c>
      <c r="E115" s="77">
        <v>289</v>
      </c>
      <c r="F115" s="77" t="s">
        <v>304</v>
      </c>
      <c r="G115" s="78">
        <v>43333</v>
      </c>
      <c r="H115" s="77">
        <v>26808</v>
      </c>
      <c r="I115" s="79">
        <v>33295.05</v>
      </c>
      <c r="J115" s="36">
        <f>SUM(I113:I115)</f>
        <v>33597.86</v>
      </c>
    </row>
    <row r="116" spans="1:10" ht="15.75" thickBot="1">
      <c r="A116" s="92">
        <v>107</v>
      </c>
      <c r="B116" s="94" t="s">
        <v>382</v>
      </c>
      <c r="C116" s="77">
        <v>16286155</v>
      </c>
      <c r="D116" s="77" t="s">
        <v>707</v>
      </c>
      <c r="E116" s="77">
        <v>319</v>
      </c>
      <c r="F116" s="77" t="s">
        <v>305</v>
      </c>
      <c r="G116" s="78">
        <v>43333</v>
      </c>
      <c r="H116" s="77">
        <v>26809</v>
      </c>
      <c r="I116" s="79">
        <v>74.81</v>
      </c>
      <c r="J116" s="36"/>
    </row>
    <row r="117" spans="1:10" ht="15.75" thickBot="1">
      <c r="A117" s="92">
        <v>108</v>
      </c>
      <c r="B117" s="94" t="s">
        <v>382</v>
      </c>
      <c r="C117" s="77">
        <v>16286155</v>
      </c>
      <c r="D117" s="77" t="s">
        <v>707</v>
      </c>
      <c r="E117" s="77">
        <v>319</v>
      </c>
      <c r="F117" s="77" t="s">
        <v>306</v>
      </c>
      <c r="G117" s="78">
        <v>43333</v>
      </c>
      <c r="H117" s="77">
        <v>26810</v>
      </c>
      <c r="I117" s="79">
        <v>30.15</v>
      </c>
      <c r="J117" s="36"/>
    </row>
    <row r="118" spans="1:10" ht="15.75" thickBot="1">
      <c r="A118" s="92">
        <v>109</v>
      </c>
      <c r="B118" s="94" t="s">
        <v>382</v>
      </c>
      <c r="C118" s="77">
        <v>16286155</v>
      </c>
      <c r="D118" s="77" t="s">
        <v>707</v>
      </c>
      <c r="E118" s="77">
        <v>319</v>
      </c>
      <c r="F118" s="77" t="s">
        <v>307</v>
      </c>
      <c r="G118" s="78">
        <v>43333</v>
      </c>
      <c r="H118" s="77">
        <v>26809</v>
      </c>
      <c r="I118" s="79">
        <v>5430.6</v>
      </c>
      <c r="J118" s="36">
        <f>SUM(I116:I118)</f>
        <v>5535.56</v>
      </c>
    </row>
    <row r="119" spans="1:10" ht="15.75" thickBot="1">
      <c r="A119" s="92">
        <v>110</v>
      </c>
      <c r="B119" s="94" t="s">
        <v>383</v>
      </c>
      <c r="C119" s="77">
        <v>22642060</v>
      </c>
      <c r="D119" s="80" t="s">
        <v>723</v>
      </c>
      <c r="E119" s="77">
        <v>324</v>
      </c>
      <c r="F119" s="77" t="s">
        <v>308</v>
      </c>
      <c r="G119" s="78">
        <v>43333</v>
      </c>
      <c r="H119" s="77">
        <v>26811</v>
      </c>
      <c r="I119" s="79">
        <v>21.57</v>
      </c>
      <c r="J119" s="36"/>
    </row>
    <row r="120" spans="1:10" ht="15.75" thickBot="1">
      <c r="A120" s="92">
        <v>111</v>
      </c>
      <c r="B120" s="94" t="s">
        <v>383</v>
      </c>
      <c r="C120" s="77">
        <v>22642060</v>
      </c>
      <c r="D120" s="80" t="s">
        <v>723</v>
      </c>
      <c r="E120" s="77">
        <v>324</v>
      </c>
      <c r="F120" s="77" t="s">
        <v>309</v>
      </c>
      <c r="G120" s="78">
        <v>43333</v>
      </c>
      <c r="H120" s="77">
        <v>26811</v>
      </c>
      <c r="I120" s="79">
        <v>43.63</v>
      </c>
      <c r="J120" s="36"/>
    </row>
    <row r="121" spans="1:10" ht="15.75" thickBot="1">
      <c r="A121" s="92">
        <v>112</v>
      </c>
      <c r="B121" s="94" t="s">
        <v>383</v>
      </c>
      <c r="C121" s="77">
        <v>22642060</v>
      </c>
      <c r="D121" s="80" t="s">
        <v>723</v>
      </c>
      <c r="E121" s="77">
        <v>324</v>
      </c>
      <c r="F121" s="77" t="s">
        <v>310</v>
      </c>
      <c r="G121" s="78">
        <v>43333</v>
      </c>
      <c r="H121" s="77">
        <v>26811</v>
      </c>
      <c r="I121" s="79">
        <v>5988.64</v>
      </c>
      <c r="J121" s="36">
        <f>SUM(I119:I121)</f>
        <v>6053.84</v>
      </c>
    </row>
    <row r="122" spans="1:10" ht="15.75" thickBot="1">
      <c r="A122" s="92">
        <v>113</v>
      </c>
      <c r="B122" s="94" t="s">
        <v>515</v>
      </c>
      <c r="C122" s="77">
        <v>23666661</v>
      </c>
      <c r="D122" s="77" t="s">
        <v>516</v>
      </c>
      <c r="E122" s="77">
        <v>194</v>
      </c>
      <c r="F122" s="77" t="s">
        <v>311</v>
      </c>
      <c r="G122" s="78">
        <v>43333</v>
      </c>
      <c r="H122" s="77">
        <v>26812</v>
      </c>
      <c r="I122" s="79">
        <v>184.71</v>
      </c>
      <c r="J122" s="36"/>
    </row>
    <row r="123" spans="1:10" ht="15.75" thickBot="1">
      <c r="A123" s="92">
        <v>114</v>
      </c>
      <c r="B123" s="94" t="s">
        <v>515</v>
      </c>
      <c r="C123" s="77">
        <v>23666661</v>
      </c>
      <c r="D123" s="77" t="s">
        <v>516</v>
      </c>
      <c r="E123" s="77">
        <v>194</v>
      </c>
      <c r="F123" s="77" t="s">
        <v>312</v>
      </c>
      <c r="G123" s="78">
        <v>43333</v>
      </c>
      <c r="H123" s="77">
        <v>26812</v>
      </c>
      <c r="I123" s="79">
        <v>500.14</v>
      </c>
      <c r="J123" s="36"/>
    </row>
    <row r="124" spans="1:10" ht="15.75" thickBot="1">
      <c r="A124" s="92">
        <v>115</v>
      </c>
      <c r="B124" s="94" t="s">
        <v>515</v>
      </c>
      <c r="C124" s="77">
        <v>23666661</v>
      </c>
      <c r="D124" s="77" t="s">
        <v>516</v>
      </c>
      <c r="E124" s="77">
        <v>194</v>
      </c>
      <c r="F124" s="77" t="s">
        <v>313</v>
      </c>
      <c r="G124" s="78">
        <v>43333</v>
      </c>
      <c r="H124" s="77">
        <v>26812</v>
      </c>
      <c r="I124" s="79">
        <v>-92.17</v>
      </c>
      <c r="J124" s="36"/>
    </row>
    <row r="125" spans="1:10" ht="15.75" thickBot="1">
      <c r="A125" s="92">
        <v>116</v>
      </c>
      <c r="B125" s="94" t="s">
        <v>515</v>
      </c>
      <c r="C125" s="77">
        <v>23666661</v>
      </c>
      <c r="D125" s="77" t="s">
        <v>516</v>
      </c>
      <c r="E125" s="77">
        <v>194</v>
      </c>
      <c r="F125" s="77" t="s">
        <v>314</v>
      </c>
      <c r="G125" s="78">
        <v>43333</v>
      </c>
      <c r="H125" s="77">
        <v>26812</v>
      </c>
      <c r="I125" s="79">
        <v>60935.98</v>
      </c>
      <c r="J125" s="36">
        <f>SUM(I122:I125)</f>
        <v>61528.66</v>
      </c>
    </row>
    <row r="126" spans="1:10" ht="15.75" thickBot="1">
      <c r="A126" s="92">
        <v>117</v>
      </c>
      <c r="B126" s="94" t="s">
        <v>384</v>
      </c>
      <c r="C126" s="77">
        <v>27712744</v>
      </c>
      <c r="D126" s="77" t="s">
        <v>385</v>
      </c>
      <c r="E126" s="77">
        <v>238</v>
      </c>
      <c r="F126" s="77" t="s">
        <v>315</v>
      </c>
      <c r="G126" s="78">
        <v>43333</v>
      </c>
      <c r="H126" s="77">
        <v>26813</v>
      </c>
      <c r="I126" s="79">
        <v>206.54</v>
      </c>
      <c r="J126" s="36"/>
    </row>
    <row r="127" spans="1:10" ht="15.75" thickBot="1">
      <c r="A127" s="92">
        <v>118</v>
      </c>
      <c r="B127" s="94" t="s">
        <v>384</v>
      </c>
      <c r="C127" s="77">
        <v>27712744</v>
      </c>
      <c r="D127" s="77" t="s">
        <v>385</v>
      </c>
      <c r="E127" s="77">
        <v>238</v>
      </c>
      <c r="F127" s="77" t="s">
        <v>316</v>
      </c>
      <c r="G127" s="78">
        <v>43333</v>
      </c>
      <c r="H127" s="77">
        <v>26813</v>
      </c>
      <c r="I127" s="79">
        <v>409.06</v>
      </c>
      <c r="J127" s="36"/>
    </row>
    <row r="128" spans="1:10" ht="15.75" thickBot="1">
      <c r="A128" s="92">
        <v>119</v>
      </c>
      <c r="B128" s="94" t="s">
        <v>384</v>
      </c>
      <c r="C128" s="77">
        <v>27712744</v>
      </c>
      <c r="D128" s="77" t="s">
        <v>385</v>
      </c>
      <c r="E128" s="77">
        <v>238</v>
      </c>
      <c r="F128" s="77" t="s">
        <v>317</v>
      </c>
      <c r="G128" s="78">
        <v>43333</v>
      </c>
      <c r="H128" s="77">
        <v>26813</v>
      </c>
      <c r="I128" s="79">
        <v>62132.56</v>
      </c>
      <c r="J128" s="36">
        <f>SUM(I126:I128)</f>
        <v>62748.159999999996</v>
      </c>
    </row>
    <row r="129" spans="1:10" ht="15.75" thickBot="1">
      <c r="A129" s="92">
        <v>120</v>
      </c>
      <c r="B129" s="94" t="s">
        <v>386</v>
      </c>
      <c r="C129" s="77">
        <v>27280905</v>
      </c>
      <c r="D129" s="77" t="s">
        <v>387</v>
      </c>
      <c r="E129" s="77">
        <v>240</v>
      </c>
      <c r="F129" s="77" t="s">
        <v>318</v>
      </c>
      <c r="G129" s="78">
        <v>43333</v>
      </c>
      <c r="H129" s="77">
        <v>26814</v>
      </c>
      <c r="I129" s="79">
        <v>19951.96</v>
      </c>
      <c r="J129" s="36"/>
    </row>
    <row r="130" spans="1:10" ht="15.75" thickBot="1">
      <c r="A130" s="92">
        <v>121</v>
      </c>
      <c r="B130" s="94" t="s">
        <v>386</v>
      </c>
      <c r="C130" s="77">
        <v>27280905</v>
      </c>
      <c r="D130" s="77" t="s">
        <v>387</v>
      </c>
      <c r="E130" s="77">
        <v>240</v>
      </c>
      <c r="F130" s="77" t="s">
        <v>242</v>
      </c>
      <c r="G130" s="78">
        <v>43333</v>
      </c>
      <c r="H130" s="77">
        <v>26814</v>
      </c>
      <c r="I130" s="79">
        <v>281.21</v>
      </c>
      <c r="J130" s="36"/>
    </row>
    <row r="131" spans="1:10" ht="15.75" thickBot="1">
      <c r="A131" s="92">
        <v>122</v>
      </c>
      <c r="B131" s="94" t="s">
        <v>386</v>
      </c>
      <c r="C131" s="77">
        <v>27280905</v>
      </c>
      <c r="D131" s="77" t="s">
        <v>387</v>
      </c>
      <c r="E131" s="77">
        <v>240</v>
      </c>
      <c r="F131" s="77" t="s">
        <v>319</v>
      </c>
      <c r="G131" s="78">
        <v>43333</v>
      </c>
      <c r="H131" s="77">
        <v>26814</v>
      </c>
      <c r="I131" s="79">
        <v>812.5</v>
      </c>
      <c r="J131" s="36"/>
    </row>
    <row r="132" spans="1:10" ht="15.75" thickBot="1">
      <c r="A132" s="92">
        <v>123</v>
      </c>
      <c r="B132" s="94" t="s">
        <v>386</v>
      </c>
      <c r="C132" s="77">
        <v>27280905</v>
      </c>
      <c r="D132" s="77" t="s">
        <v>387</v>
      </c>
      <c r="E132" s="77">
        <v>240</v>
      </c>
      <c r="F132" s="77" t="s">
        <v>320</v>
      </c>
      <c r="G132" s="78">
        <v>43333</v>
      </c>
      <c r="H132" s="77">
        <v>26814</v>
      </c>
      <c r="I132" s="79">
        <v>132049.82</v>
      </c>
      <c r="J132" s="36">
        <f>SUM(I129:I132)</f>
        <v>153095.49</v>
      </c>
    </row>
    <row r="133" spans="1:10" ht="15.75" thickBot="1">
      <c r="A133" s="92">
        <v>124</v>
      </c>
      <c r="B133" s="94" t="s">
        <v>388</v>
      </c>
      <c r="C133" s="77">
        <v>35643440</v>
      </c>
      <c r="D133" s="77" t="s">
        <v>389</v>
      </c>
      <c r="E133" s="77">
        <v>330</v>
      </c>
      <c r="F133" s="77" t="s">
        <v>254</v>
      </c>
      <c r="G133" s="78">
        <v>43333</v>
      </c>
      <c r="H133" s="77">
        <v>26815</v>
      </c>
      <c r="I133" s="79">
        <v>26.52</v>
      </c>
      <c r="J133" s="36"/>
    </row>
    <row r="134" spans="1:10" ht="15.75" thickBot="1">
      <c r="A134" s="92">
        <v>125</v>
      </c>
      <c r="B134" s="94" t="s">
        <v>388</v>
      </c>
      <c r="C134" s="77">
        <v>35643440</v>
      </c>
      <c r="D134" s="77" t="s">
        <v>389</v>
      </c>
      <c r="E134" s="77">
        <v>330</v>
      </c>
      <c r="F134" s="77" t="s">
        <v>278</v>
      </c>
      <c r="G134" s="78">
        <v>43333</v>
      </c>
      <c r="H134" s="77">
        <v>26815</v>
      </c>
      <c r="I134" s="79">
        <v>91.36</v>
      </c>
      <c r="J134" s="36"/>
    </row>
    <row r="135" spans="1:10" ht="15.75" thickBot="1">
      <c r="A135" s="92">
        <v>126</v>
      </c>
      <c r="B135" s="94" t="s">
        <v>388</v>
      </c>
      <c r="C135" s="77">
        <v>35643440</v>
      </c>
      <c r="D135" s="77" t="s">
        <v>389</v>
      </c>
      <c r="E135" s="77">
        <v>330</v>
      </c>
      <c r="F135" s="77" t="s">
        <v>277</v>
      </c>
      <c r="G135" s="78">
        <v>43333</v>
      </c>
      <c r="H135" s="77">
        <v>26815</v>
      </c>
      <c r="I135" s="79">
        <v>-30.35</v>
      </c>
      <c r="J135" s="36"/>
    </row>
    <row r="136" spans="1:10" ht="15.75" thickBot="1">
      <c r="A136" s="92">
        <v>127</v>
      </c>
      <c r="B136" s="94" t="s">
        <v>388</v>
      </c>
      <c r="C136" s="77">
        <v>35643440</v>
      </c>
      <c r="D136" s="77" t="s">
        <v>389</v>
      </c>
      <c r="E136" s="77">
        <v>330</v>
      </c>
      <c r="F136" s="77" t="s">
        <v>321</v>
      </c>
      <c r="G136" s="78">
        <v>43333</v>
      </c>
      <c r="H136" s="77">
        <v>26815</v>
      </c>
      <c r="I136" s="79">
        <v>15053.92</v>
      </c>
      <c r="J136" s="36">
        <f>SUM(I133:I136)</f>
        <v>15141.45</v>
      </c>
    </row>
    <row r="137" spans="1:10" ht="15.75" thickBot="1">
      <c r="A137" s="92">
        <v>128</v>
      </c>
      <c r="B137" s="94" t="s">
        <v>708</v>
      </c>
      <c r="C137" s="77">
        <v>28832676</v>
      </c>
      <c r="D137" s="77" t="s">
        <v>709</v>
      </c>
      <c r="E137" s="77">
        <v>348</v>
      </c>
      <c r="F137" s="77" t="s">
        <v>322</v>
      </c>
      <c r="G137" s="78">
        <v>43333</v>
      </c>
      <c r="H137" s="77">
        <v>26816</v>
      </c>
      <c r="I137" s="79">
        <v>49.8</v>
      </c>
      <c r="J137" s="36"/>
    </row>
    <row r="138" spans="1:10" ht="15.75" thickBot="1">
      <c r="A138" s="92">
        <v>129</v>
      </c>
      <c r="B138" s="94" t="s">
        <v>708</v>
      </c>
      <c r="C138" s="77">
        <v>28832676</v>
      </c>
      <c r="D138" s="77" t="s">
        <v>709</v>
      </c>
      <c r="E138" s="77">
        <v>348</v>
      </c>
      <c r="F138" s="77" t="s">
        <v>323</v>
      </c>
      <c r="G138" s="78">
        <v>43333</v>
      </c>
      <c r="H138" s="77">
        <v>26816</v>
      </c>
      <c r="I138" s="79">
        <v>8617.42</v>
      </c>
      <c r="J138" s="36">
        <f>SUM(I137:I138)</f>
        <v>8667.22</v>
      </c>
    </row>
    <row r="139" spans="1:10" ht="15.75" thickBot="1">
      <c r="A139" s="92">
        <v>130</v>
      </c>
      <c r="B139" s="94" t="s">
        <v>390</v>
      </c>
      <c r="C139" s="77">
        <v>32094151</v>
      </c>
      <c r="D139" s="77" t="s">
        <v>391</v>
      </c>
      <c r="E139" s="77">
        <v>248</v>
      </c>
      <c r="F139" s="77" t="s">
        <v>232</v>
      </c>
      <c r="G139" s="78">
        <v>43333</v>
      </c>
      <c r="H139" s="77">
        <v>26817</v>
      </c>
      <c r="I139" s="79">
        <v>66.29</v>
      </c>
      <c r="J139" s="36"/>
    </row>
    <row r="140" spans="1:10" ht="15.75" thickBot="1">
      <c r="A140" s="92">
        <v>131</v>
      </c>
      <c r="B140" s="94" t="s">
        <v>390</v>
      </c>
      <c r="C140" s="77">
        <v>32094151</v>
      </c>
      <c r="D140" s="77" t="s">
        <v>391</v>
      </c>
      <c r="E140" s="77">
        <v>248</v>
      </c>
      <c r="F140" s="77" t="s">
        <v>273</v>
      </c>
      <c r="G140" s="78">
        <v>43333</v>
      </c>
      <c r="H140" s="77">
        <v>26817</v>
      </c>
      <c r="I140" s="79">
        <v>152.04</v>
      </c>
      <c r="J140" s="36"/>
    </row>
    <row r="141" spans="1:10" ht="15.75" thickBot="1">
      <c r="A141" s="92">
        <v>132</v>
      </c>
      <c r="B141" s="94" t="s">
        <v>390</v>
      </c>
      <c r="C141" s="77">
        <v>32094151</v>
      </c>
      <c r="D141" s="77" t="s">
        <v>391</v>
      </c>
      <c r="E141" s="77">
        <v>248</v>
      </c>
      <c r="F141" s="77" t="s">
        <v>324</v>
      </c>
      <c r="G141" s="78">
        <v>43333</v>
      </c>
      <c r="H141" s="77">
        <v>26817</v>
      </c>
      <c r="I141" s="79">
        <v>23477.44</v>
      </c>
      <c r="J141" s="36">
        <f>SUM(I139:I141)</f>
        <v>23695.77</v>
      </c>
    </row>
    <row r="142" spans="1:10" ht="15.75" thickBot="1">
      <c r="A142" s="92">
        <v>133</v>
      </c>
      <c r="B142" s="94" t="s">
        <v>710</v>
      </c>
      <c r="C142" s="77">
        <v>34271403</v>
      </c>
      <c r="D142" s="77" t="s">
        <v>711</v>
      </c>
      <c r="E142" s="77">
        <v>354</v>
      </c>
      <c r="F142" s="77" t="s">
        <v>325</v>
      </c>
      <c r="G142" s="78">
        <v>43333</v>
      </c>
      <c r="H142" s="77">
        <v>26818</v>
      </c>
      <c r="I142" s="79">
        <v>23.9</v>
      </c>
      <c r="J142" s="36"/>
    </row>
    <row r="143" spans="1:10" ht="15.75" thickBot="1">
      <c r="A143" s="92">
        <v>134</v>
      </c>
      <c r="B143" s="94" t="s">
        <v>710</v>
      </c>
      <c r="C143" s="77">
        <v>34271403</v>
      </c>
      <c r="D143" s="77" t="s">
        <v>711</v>
      </c>
      <c r="E143" s="77">
        <v>354</v>
      </c>
      <c r="F143" s="77" t="s">
        <v>326</v>
      </c>
      <c r="G143" s="78">
        <v>43333</v>
      </c>
      <c r="H143" s="77">
        <v>26818</v>
      </c>
      <c r="I143" s="79">
        <v>5590.2</v>
      </c>
      <c r="J143" s="36">
        <f>SUM(I142:I143)</f>
        <v>5614.099999999999</v>
      </c>
    </row>
    <row r="144" spans="1:10" ht="15.75" thickBot="1">
      <c r="A144" s="92">
        <v>135</v>
      </c>
      <c r="B144" s="94" t="s">
        <v>814</v>
      </c>
      <c r="C144" s="77">
        <v>30131253</v>
      </c>
      <c r="D144" s="77" t="s">
        <v>392</v>
      </c>
      <c r="E144" s="77">
        <v>334</v>
      </c>
      <c r="F144" s="77" t="s">
        <v>327</v>
      </c>
      <c r="G144" s="78">
        <v>43333</v>
      </c>
      <c r="H144" s="77">
        <v>26819</v>
      </c>
      <c r="I144" s="79">
        <v>37.67</v>
      </c>
      <c r="J144" s="36"/>
    </row>
    <row r="145" spans="1:10" ht="15.75" thickBot="1">
      <c r="A145" s="92">
        <v>136</v>
      </c>
      <c r="B145" s="94" t="s">
        <v>814</v>
      </c>
      <c r="C145" s="77">
        <v>30131253</v>
      </c>
      <c r="D145" s="77" t="s">
        <v>392</v>
      </c>
      <c r="E145" s="77">
        <v>334</v>
      </c>
      <c r="F145" s="77" t="s">
        <v>328</v>
      </c>
      <c r="G145" s="78">
        <v>43333</v>
      </c>
      <c r="H145" s="77">
        <v>26819</v>
      </c>
      <c r="I145" s="79">
        <v>100.76</v>
      </c>
      <c r="J145" s="36"/>
    </row>
    <row r="146" spans="1:10" ht="15.75" thickBot="1">
      <c r="A146" s="92">
        <v>137</v>
      </c>
      <c r="B146" s="94" t="s">
        <v>814</v>
      </c>
      <c r="C146" s="77">
        <v>30131253</v>
      </c>
      <c r="D146" s="77" t="s">
        <v>392</v>
      </c>
      <c r="E146" s="77">
        <v>334</v>
      </c>
      <c r="F146" s="77" t="s">
        <v>329</v>
      </c>
      <c r="G146" s="78">
        <v>43333</v>
      </c>
      <c r="H146" s="77">
        <v>26819</v>
      </c>
      <c r="I146" s="79">
        <v>9464</v>
      </c>
      <c r="J146" s="36">
        <f>SUM(I144:I146)</f>
        <v>9602.43</v>
      </c>
    </row>
    <row r="147" spans="1:10" ht="15.75" thickBot="1">
      <c r="A147" s="92">
        <v>138</v>
      </c>
      <c r="B147" s="94" t="s">
        <v>738</v>
      </c>
      <c r="C147" s="77">
        <v>34024772</v>
      </c>
      <c r="D147" s="77" t="s">
        <v>393</v>
      </c>
      <c r="E147" s="77">
        <v>292</v>
      </c>
      <c r="F147" s="77" t="s">
        <v>330</v>
      </c>
      <c r="G147" s="78">
        <v>43333</v>
      </c>
      <c r="H147" s="77">
        <v>26820</v>
      </c>
      <c r="I147" s="79">
        <v>105.32</v>
      </c>
      <c r="J147" s="36"/>
    </row>
    <row r="148" spans="1:10" ht="15.75" thickBot="1">
      <c r="A148" s="92">
        <v>139</v>
      </c>
      <c r="B148" s="94" t="s">
        <v>738</v>
      </c>
      <c r="C148" s="77">
        <v>34024772</v>
      </c>
      <c r="D148" s="77" t="s">
        <v>393</v>
      </c>
      <c r="E148" s="77">
        <v>292</v>
      </c>
      <c r="F148" s="77" t="s">
        <v>232</v>
      </c>
      <c r="G148" s="78">
        <v>43333</v>
      </c>
      <c r="H148" s="77">
        <v>26820</v>
      </c>
      <c r="I148" s="79">
        <v>33.23</v>
      </c>
      <c r="J148" s="36">
        <f>SUM(I147:I148)</f>
        <v>138.54999999999998</v>
      </c>
    </row>
    <row r="149" spans="1:10" ht="15.75" thickBot="1">
      <c r="A149" s="92">
        <v>140</v>
      </c>
      <c r="B149" s="94" t="s">
        <v>748</v>
      </c>
      <c r="C149" s="77">
        <v>24218089</v>
      </c>
      <c r="D149" s="77" t="s">
        <v>421</v>
      </c>
      <c r="E149" s="77">
        <v>246</v>
      </c>
      <c r="F149" s="77" t="s">
        <v>219</v>
      </c>
      <c r="G149" s="78">
        <v>43333</v>
      </c>
      <c r="H149" s="77">
        <v>26840</v>
      </c>
      <c r="I149" s="79">
        <v>54.25</v>
      </c>
      <c r="J149" s="36"/>
    </row>
    <row r="150" spans="1:10" ht="15.75" thickBot="1">
      <c r="A150" s="92">
        <v>141</v>
      </c>
      <c r="B150" s="94" t="s">
        <v>748</v>
      </c>
      <c r="C150" s="77">
        <v>24218089</v>
      </c>
      <c r="D150" s="77" t="s">
        <v>421</v>
      </c>
      <c r="E150" s="77">
        <v>246</v>
      </c>
      <c r="F150" s="77" t="s">
        <v>220</v>
      </c>
      <c r="G150" s="78">
        <v>43333</v>
      </c>
      <c r="H150" s="77">
        <v>26840</v>
      </c>
      <c r="I150" s="79">
        <v>110.06</v>
      </c>
      <c r="J150" s="36"/>
    </row>
    <row r="151" spans="1:10" ht="15.75" thickBot="1">
      <c r="A151" s="92">
        <v>142</v>
      </c>
      <c r="B151" s="94" t="s">
        <v>748</v>
      </c>
      <c r="C151" s="77">
        <v>24218089</v>
      </c>
      <c r="D151" s="77" t="s">
        <v>421</v>
      </c>
      <c r="E151" s="77">
        <v>246</v>
      </c>
      <c r="F151" s="77" t="s">
        <v>331</v>
      </c>
      <c r="G151" s="78">
        <v>43333</v>
      </c>
      <c r="H151" s="77">
        <v>26840</v>
      </c>
      <c r="I151" s="79">
        <v>18096.96</v>
      </c>
      <c r="J151" s="36">
        <f>SUM(I149:I151)</f>
        <v>18261.27</v>
      </c>
    </row>
    <row r="152" spans="1:10" ht="15.75" thickBot="1">
      <c r="A152" s="92">
        <v>143</v>
      </c>
      <c r="B152" s="94" t="s">
        <v>422</v>
      </c>
      <c r="C152" s="77">
        <v>31492566</v>
      </c>
      <c r="D152" s="77" t="s">
        <v>423</v>
      </c>
      <c r="E152" s="77">
        <v>287</v>
      </c>
      <c r="F152" s="77" t="s">
        <v>332</v>
      </c>
      <c r="G152" s="78">
        <v>43333</v>
      </c>
      <c r="H152" s="77">
        <v>26841</v>
      </c>
      <c r="I152" s="79">
        <v>77.2</v>
      </c>
      <c r="J152" s="36"/>
    </row>
    <row r="153" spans="1:10" ht="15.75" thickBot="1">
      <c r="A153" s="92">
        <v>144</v>
      </c>
      <c r="B153" s="94" t="s">
        <v>422</v>
      </c>
      <c r="C153" s="77">
        <v>31492566</v>
      </c>
      <c r="D153" s="77" t="s">
        <v>423</v>
      </c>
      <c r="E153" s="77">
        <v>287</v>
      </c>
      <c r="F153" s="77" t="s">
        <v>333</v>
      </c>
      <c r="G153" s="78">
        <v>43333</v>
      </c>
      <c r="H153" s="77">
        <v>26841</v>
      </c>
      <c r="I153" s="79">
        <v>174.66</v>
      </c>
      <c r="J153" s="36"/>
    </row>
    <row r="154" spans="1:10" ht="15.75" thickBot="1">
      <c r="A154" s="92">
        <v>145</v>
      </c>
      <c r="B154" s="94" t="s">
        <v>422</v>
      </c>
      <c r="C154" s="77">
        <v>31492566</v>
      </c>
      <c r="D154" s="77" t="s">
        <v>423</v>
      </c>
      <c r="E154" s="77">
        <v>287</v>
      </c>
      <c r="F154" s="77" t="s">
        <v>334</v>
      </c>
      <c r="G154" s="78">
        <v>43333</v>
      </c>
      <c r="H154" s="77">
        <v>26841</v>
      </c>
      <c r="I154" s="79">
        <v>22859.2</v>
      </c>
      <c r="J154" s="36">
        <f>SUM(I152:I154)</f>
        <v>23111.06</v>
      </c>
    </row>
    <row r="155" spans="1:10" ht="15.75" thickBot="1">
      <c r="A155" s="92">
        <v>146</v>
      </c>
      <c r="B155" s="94" t="s">
        <v>706</v>
      </c>
      <c r="C155" s="77">
        <v>9205492</v>
      </c>
      <c r="D155" s="77" t="s">
        <v>424</v>
      </c>
      <c r="E155" s="77">
        <v>196</v>
      </c>
      <c r="F155" s="77" t="s">
        <v>335</v>
      </c>
      <c r="G155" s="78">
        <v>43333</v>
      </c>
      <c r="H155" s="77">
        <v>26842</v>
      </c>
      <c r="I155" s="79">
        <v>53.91</v>
      </c>
      <c r="J155" s="36"/>
    </row>
    <row r="156" spans="1:10" ht="15.75" thickBot="1">
      <c r="A156" s="92">
        <v>147</v>
      </c>
      <c r="B156" s="94" t="s">
        <v>706</v>
      </c>
      <c r="C156" s="77">
        <v>9205492</v>
      </c>
      <c r="D156" s="77" t="s">
        <v>424</v>
      </c>
      <c r="E156" s="77">
        <v>196</v>
      </c>
      <c r="F156" s="77" t="s">
        <v>336</v>
      </c>
      <c r="G156" s="78">
        <v>43333</v>
      </c>
      <c r="H156" s="77">
        <v>26842</v>
      </c>
      <c r="I156" s="79">
        <v>100.69</v>
      </c>
      <c r="J156" s="36"/>
    </row>
    <row r="157" spans="1:10" ht="15.75" thickBot="1">
      <c r="A157" s="92">
        <v>148</v>
      </c>
      <c r="B157" s="94" t="s">
        <v>706</v>
      </c>
      <c r="C157" s="77">
        <v>9205492</v>
      </c>
      <c r="D157" s="77" t="s">
        <v>424</v>
      </c>
      <c r="E157" s="77">
        <v>196</v>
      </c>
      <c r="F157" s="77" t="s">
        <v>337</v>
      </c>
      <c r="G157" s="78">
        <v>43333</v>
      </c>
      <c r="H157" s="77">
        <v>26842</v>
      </c>
      <c r="I157" s="79">
        <v>19432.56</v>
      </c>
      <c r="J157" s="36">
        <f>SUM(I155:I157)</f>
        <v>19587.16</v>
      </c>
    </row>
    <row r="158" spans="1:10" ht="15.75" thickBot="1">
      <c r="A158" s="92">
        <v>149</v>
      </c>
      <c r="B158" s="94" t="s">
        <v>425</v>
      </c>
      <c r="C158" s="77">
        <v>29641232</v>
      </c>
      <c r="D158" s="77" t="s">
        <v>426</v>
      </c>
      <c r="E158" s="77">
        <v>200</v>
      </c>
      <c r="F158" s="77" t="s">
        <v>338</v>
      </c>
      <c r="G158" s="78">
        <v>43333</v>
      </c>
      <c r="H158" s="77">
        <v>26843</v>
      </c>
      <c r="I158" s="79">
        <v>60.28</v>
      </c>
      <c r="J158" s="36"/>
    </row>
    <row r="159" spans="1:10" ht="15.75" thickBot="1">
      <c r="A159" s="92">
        <v>150</v>
      </c>
      <c r="B159" s="94" t="s">
        <v>425</v>
      </c>
      <c r="C159" s="77">
        <v>29641232</v>
      </c>
      <c r="D159" s="77" t="s">
        <v>426</v>
      </c>
      <c r="E159" s="77">
        <v>200</v>
      </c>
      <c r="F159" s="77" t="s">
        <v>339</v>
      </c>
      <c r="G159" s="78">
        <v>43333</v>
      </c>
      <c r="H159" s="77">
        <v>26843</v>
      </c>
      <c r="I159" s="79">
        <v>119.27</v>
      </c>
      <c r="J159" s="36"/>
    </row>
    <row r="160" spans="1:10" ht="15.75" thickBot="1">
      <c r="A160" s="92">
        <v>151</v>
      </c>
      <c r="B160" s="94" t="s">
        <v>425</v>
      </c>
      <c r="C160" s="77">
        <v>29641232</v>
      </c>
      <c r="D160" s="77" t="s">
        <v>426</v>
      </c>
      <c r="E160" s="77">
        <v>200</v>
      </c>
      <c r="F160" s="77" t="s">
        <v>340</v>
      </c>
      <c r="G160" s="78">
        <v>43333</v>
      </c>
      <c r="H160" s="77">
        <v>26843</v>
      </c>
      <c r="I160" s="79">
        <v>-36.42</v>
      </c>
      <c r="J160" s="36"/>
    </row>
    <row r="161" spans="1:10" ht="15.75" thickBot="1">
      <c r="A161" s="92">
        <v>152</v>
      </c>
      <c r="B161" s="94" t="s">
        <v>425</v>
      </c>
      <c r="C161" s="77">
        <v>29641232</v>
      </c>
      <c r="D161" s="77" t="s">
        <v>426</v>
      </c>
      <c r="E161" s="77">
        <v>200</v>
      </c>
      <c r="F161" s="77" t="s">
        <v>341</v>
      </c>
      <c r="G161" s="78">
        <v>43333</v>
      </c>
      <c r="H161" s="77">
        <v>26843</v>
      </c>
      <c r="I161" s="79">
        <v>19084.8</v>
      </c>
      <c r="J161" s="36">
        <f>SUM(I158:I161)</f>
        <v>19227.93</v>
      </c>
    </row>
    <row r="162" spans="1:10" ht="15.75" thickBot="1">
      <c r="A162" s="92">
        <v>153</v>
      </c>
      <c r="B162" s="94" t="s">
        <v>749</v>
      </c>
      <c r="C162" s="77">
        <v>4354523</v>
      </c>
      <c r="D162" s="77" t="s">
        <v>427</v>
      </c>
      <c r="E162" s="77">
        <v>2</v>
      </c>
      <c r="F162" s="77" t="s">
        <v>342</v>
      </c>
      <c r="G162" s="78">
        <v>43333</v>
      </c>
      <c r="H162" s="77">
        <v>26844</v>
      </c>
      <c r="I162" s="79">
        <v>156.41</v>
      </c>
      <c r="J162" s="36"/>
    </row>
    <row r="163" spans="1:10" ht="15.75" thickBot="1">
      <c r="A163" s="92">
        <v>154</v>
      </c>
      <c r="B163" s="94" t="s">
        <v>749</v>
      </c>
      <c r="C163" s="77">
        <v>4354523</v>
      </c>
      <c r="D163" s="77" t="s">
        <v>427</v>
      </c>
      <c r="E163" s="77">
        <v>2</v>
      </c>
      <c r="F163" s="77" t="s">
        <v>343</v>
      </c>
      <c r="G163" s="78">
        <v>43333</v>
      </c>
      <c r="H163" s="77">
        <v>26844</v>
      </c>
      <c r="I163" s="79">
        <v>400.34</v>
      </c>
      <c r="J163" s="36"/>
    </row>
    <row r="164" spans="1:10" ht="15.75" thickBot="1">
      <c r="A164" s="92">
        <v>155</v>
      </c>
      <c r="B164" s="94" t="s">
        <v>749</v>
      </c>
      <c r="C164" s="77">
        <v>4354523</v>
      </c>
      <c r="D164" s="77" t="s">
        <v>427</v>
      </c>
      <c r="E164" s="77">
        <v>2</v>
      </c>
      <c r="F164" s="77" t="s">
        <v>344</v>
      </c>
      <c r="G164" s="78">
        <v>43333</v>
      </c>
      <c r="H164" s="77">
        <v>26844</v>
      </c>
      <c r="I164" s="79">
        <v>55647.42</v>
      </c>
      <c r="J164" s="36">
        <f>SUM(I162:I164)</f>
        <v>56204.17</v>
      </c>
    </row>
    <row r="165" spans="1:10" ht="15.75" thickBot="1">
      <c r="A165" s="92">
        <v>156</v>
      </c>
      <c r="B165" s="94" t="s">
        <v>751</v>
      </c>
      <c r="C165" s="77">
        <v>12653879</v>
      </c>
      <c r="D165" s="77" t="s">
        <v>427</v>
      </c>
      <c r="E165" s="77">
        <v>76</v>
      </c>
      <c r="F165" s="77" t="s">
        <v>345</v>
      </c>
      <c r="G165" s="78">
        <v>43333</v>
      </c>
      <c r="H165" s="77">
        <v>26845</v>
      </c>
      <c r="I165" s="79">
        <v>35.66</v>
      </c>
      <c r="J165" s="36"/>
    </row>
    <row r="166" spans="1:10" ht="15.75" thickBot="1">
      <c r="A166" s="92">
        <v>157</v>
      </c>
      <c r="B166" s="94" t="s">
        <v>751</v>
      </c>
      <c r="C166" s="77">
        <v>12653879</v>
      </c>
      <c r="D166" s="77" t="s">
        <v>427</v>
      </c>
      <c r="E166" s="77">
        <v>76</v>
      </c>
      <c r="F166" s="77" t="s">
        <v>275</v>
      </c>
      <c r="G166" s="78">
        <v>43333</v>
      </c>
      <c r="H166" s="77">
        <v>26845</v>
      </c>
      <c r="I166" s="79">
        <v>16.89</v>
      </c>
      <c r="J166" s="36"/>
    </row>
    <row r="167" spans="1:10" ht="15.75" thickBot="1">
      <c r="A167" s="92">
        <v>158</v>
      </c>
      <c r="B167" s="94" t="s">
        <v>751</v>
      </c>
      <c r="C167" s="77">
        <v>12653879</v>
      </c>
      <c r="D167" s="77" t="s">
        <v>427</v>
      </c>
      <c r="E167" s="77">
        <v>76</v>
      </c>
      <c r="F167" s="77" t="s">
        <v>346</v>
      </c>
      <c r="G167" s="78">
        <v>43333</v>
      </c>
      <c r="H167" s="77">
        <v>26845</v>
      </c>
      <c r="I167" s="79">
        <v>4200.7</v>
      </c>
      <c r="J167" s="36">
        <f>SUM(I165:I167)</f>
        <v>4253.25</v>
      </c>
    </row>
    <row r="168" spans="1:10" ht="15.75" thickBot="1">
      <c r="A168" s="92">
        <v>159</v>
      </c>
      <c r="B168" s="94" t="s">
        <v>752</v>
      </c>
      <c r="C168" s="77">
        <v>4617719</v>
      </c>
      <c r="D168" s="77" t="s">
        <v>427</v>
      </c>
      <c r="E168" s="77">
        <v>6</v>
      </c>
      <c r="F168" s="77" t="s">
        <v>347</v>
      </c>
      <c r="G168" s="78">
        <v>43333</v>
      </c>
      <c r="H168" s="77">
        <v>26846</v>
      </c>
      <c r="I168" s="79">
        <v>178.83</v>
      </c>
      <c r="J168" s="36"/>
    </row>
    <row r="169" spans="1:10" ht="15.75" thickBot="1">
      <c r="A169" s="92">
        <v>160</v>
      </c>
      <c r="B169" s="94" t="s">
        <v>752</v>
      </c>
      <c r="C169" s="77">
        <v>4617719</v>
      </c>
      <c r="D169" s="77" t="s">
        <v>427</v>
      </c>
      <c r="E169" s="77">
        <v>6</v>
      </c>
      <c r="F169" s="77" t="s">
        <v>348</v>
      </c>
      <c r="G169" s="78">
        <v>43333</v>
      </c>
      <c r="H169" s="77">
        <v>26846</v>
      </c>
      <c r="I169" s="79">
        <v>468.13</v>
      </c>
      <c r="J169" s="36"/>
    </row>
    <row r="170" spans="1:10" ht="15.75" thickBot="1">
      <c r="A170" s="92">
        <v>161</v>
      </c>
      <c r="B170" s="94" t="s">
        <v>752</v>
      </c>
      <c r="C170" s="77">
        <v>4617719</v>
      </c>
      <c r="D170" s="77" t="s">
        <v>427</v>
      </c>
      <c r="E170" s="77">
        <v>6</v>
      </c>
      <c r="F170" s="77" t="s">
        <v>20</v>
      </c>
      <c r="G170" s="78">
        <v>43333</v>
      </c>
      <c r="H170" s="77">
        <v>26846</v>
      </c>
      <c r="I170" s="79">
        <v>67057.87</v>
      </c>
      <c r="J170" s="36">
        <f>SUM(I168:I170)</f>
        <v>67704.83</v>
      </c>
    </row>
    <row r="171" spans="1:10" ht="15.75" thickBot="1">
      <c r="A171" s="92">
        <v>162</v>
      </c>
      <c r="B171" s="94" t="s">
        <v>700</v>
      </c>
      <c r="C171" s="77">
        <v>4547125</v>
      </c>
      <c r="D171" s="77" t="s">
        <v>427</v>
      </c>
      <c r="E171" s="77">
        <v>75</v>
      </c>
      <c r="F171" s="77" t="s">
        <v>21</v>
      </c>
      <c r="G171" s="78">
        <v>43333</v>
      </c>
      <c r="H171" s="77">
        <v>26847</v>
      </c>
      <c r="I171" s="79">
        <v>294.41</v>
      </c>
      <c r="J171" s="36"/>
    </row>
    <row r="172" spans="1:10" ht="15.75" thickBot="1">
      <c r="A172" s="92">
        <v>163</v>
      </c>
      <c r="B172" s="94" t="s">
        <v>700</v>
      </c>
      <c r="C172" s="77">
        <v>4547125</v>
      </c>
      <c r="D172" s="77" t="s">
        <v>427</v>
      </c>
      <c r="E172" s="77">
        <v>75</v>
      </c>
      <c r="F172" s="77" t="s">
        <v>22</v>
      </c>
      <c r="G172" s="78">
        <v>43333</v>
      </c>
      <c r="H172" s="77">
        <v>26847</v>
      </c>
      <c r="I172" s="79">
        <v>737.76</v>
      </c>
      <c r="J172" s="36"/>
    </row>
    <row r="173" spans="1:10" ht="15.75" thickBot="1">
      <c r="A173" s="92">
        <v>164</v>
      </c>
      <c r="B173" s="94" t="s">
        <v>700</v>
      </c>
      <c r="C173" s="77">
        <v>4547125</v>
      </c>
      <c r="D173" s="77" t="s">
        <v>427</v>
      </c>
      <c r="E173" s="77">
        <v>75</v>
      </c>
      <c r="F173" s="77" t="s">
        <v>23</v>
      </c>
      <c r="G173" s="78">
        <v>43333</v>
      </c>
      <c r="H173" s="77">
        <v>26847</v>
      </c>
      <c r="I173" s="79">
        <v>-43.16</v>
      </c>
      <c r="J173" s="36"/>
    </row>
    <row r="174" spans="1:10" ht="15.75" thickBot="1">
      <c r="A174" s="92">
        <v>165</v>
      </c>
      <c r="B174" s="94" t="s">
        <v>700</v>
      </c>
      <c r="C174" s="77">
        <v>4547125</v>
      </c>
      <c r="D174" s="77" t="s">
        <v>427</v>
      </c>
      <c r="E174" s="77">
        <v>75</v>
      </c>
      <c r="F174" s="77" t="s">
        <v>24</v>
      </c>
      <c r="G174" s="78">
        <v>43333</v>
      </c>
      <c r="H174" s="77">
        <v>26847</v>
      </c>
      <c r="I174" s="79">
        <v>89752.6</v>
      </c>
      <c r="J174" s="36">
        <f>SUM(I171:I174)</f>
        <v>90741.61</v>
      </c>
    </row>
    <row r="175" spans="1:10" ht="15.75" thickBot="1">
      <c r="A175" s="92">
        <v>166</v>
      </c>
      <c r="B175" s="94" t="s">
        <v>428</v>
      </c>
      <c r="C175" s="77">
        <v>2880513</v>
      </c>
      <c r="D175" s="77" t="s">
        <v>429</v>
      </c>
      <c r="E175" s="77">
        <v>294</v>
      </c>
      <c r="F175" s="77" t="s">
        <v>25</v>
      </c>
      <c r="G175" s="78">
        <v>43333</v>
      </c>
      <c r="H175" s="77">
        <v>26848</v>
      </c>
      <c r="I175" s="79">
        <v>83.5</v>
      </c>
      <c r="J175" s="36"/>
    </row>
    <row r="176" spans="1:10" ht="15.75" thickBot="1">
      <c r="A176" s="92">
        <v>167</v>
      </c>
      <c r="B176" s="94" t="s">
        <v>428</v>
      </c>
      <c r="C176" s="77">
        <v>2880513</v>
      </c>
      <c r="D176" s="77" t="s">
        <v>429</v>
      </c>
      <c r="E176" s="77">
        <v>294</v>
      </c>
      <c r="F176" s="77" t="s">
        <v>26</v>
      </c>
      <c r="G176" s="78">
        <v>43333</v>
      </c>
      <c r="H176" s="77">
        <v>26848</v>
      </c>
      <c r="I176" s="79">
        <v>24.11</v>
      </c>
      <c r="J176" s="36"/>
    </row>
    <row r="177" spans="1:10" ht="15.75" thickBot="1">
      <c r="A177" s="92">
        <v>168</v>
      </c>
      <c r="B177" s="94" t="s">
        <v>428</v>
      </c>
      <c r="C177" s="77">
        <v>2880513</v>
      </c>
      <c r="D177" s="77" t="s">
        <v>429</v>
      </c>
      <c r="E177" s="77">
        <v>294</v>
      </c>
      <c r="F177" s="77" t="s">
        <v>27</v>
      </c>
      <c r="G177" s="78">
        <v>43333</v>
      </c>
      <c r="H177" s="77">
        <v>26848</v>
      </c>
      <c r="I177" s="79">
        <v>-84.3</v>
      </c>
      <c r="J177" s="36"/>
    </row>
    <row r="178" spans="1:10" ht="15.75" thickBot="1">
      <c r="A178" s="92">
        <v>169</v>
      </c>
      <c r="B178" s="94" t="s">
        <v>428</v>
      </c>
      <c r="C178" s="77">
        <v>2880513</v>
      </c>
      <c r="D178" s="77" t="s">
        <v>429</v>
      </c>
      <c r="E178" s="77">
        <v>294</v>
      </c>
      <c r="F178" s="77" t="s">
        <v>28</v>
      </c>
      <c r="G178" s="78">
        <v>43333</v>
      </c>
      <c r="H178" s="77">
        <v>26848</v>
      </c>
      <c r="I178" s="79">
        <v>12625.59</v>
      </c>
      <c r="J178" s="36">
        <f>SUM(I175:I178)</f>
        <v>12648.9</v>
      </c>
    </row>
    <row r="179" spans="1:10" ht="15.75" thickBot="1">
      <c r="A179" s="92">
        <v>170</v>
      </c>
      <c r="B179" s="94" t="s">
        <v>712</v>
      </c>
      <c r="C179" s="77">
        <v>36463510</v>
      </c>
      <c r="D179" s="77" t="s">
        <v>713</v>
      </c>
      <c r="E179" s="77">
        <v>352</v>
      </c>
      <c r="F179" s="77" t="s">
        <v>29</v>
      </c>
      <c r="G179" s="78">
        <v>43333</v>
      </c>
      <c r="H179" s="77">
        <v>26849</v>
      </c>
      <c r="I179" s="79">
        <v>44.63</v>
      </c>
      <c r="J179" s="36"/>
    </row>
    <row r="180" spans="1:10" ht="15.75" thickBot="1">
      <c r="A180" s="92">
        <v>171</v>
      </c>
      <c r="B180" s="94" t="s">
        <v>712</v>
      </c>
      <c r="C180" s="77">
        <v>36463510</v>
      </c>
      <c r="D180" s="77" t="s">
        <v>713</v>
      </c>
      <c r="E180" s="77">
        <v>352</v>
      </c>
      <c r="F180" s="77" t="s">
        <v>30</v>
      </c>
      <c r="G180" s="78">
        <v>43333</v>
      </c>
      <c r="H180" s="77">
        <v>26849</v>
      </c>
      <c r="I180" s="79">
        <v>10295.6</v>
      </c>
      <c r="J180" s="36">
        <f>SUM(I179:I180)</f>
        <v>10340.23</v>
      </c>
    </row>
    <row r="181" spans="1:10" ht="15.75" thickBot="1">
      <c r="A181" s="92">
        <v>172</v>
      </c>
      <c r="B181" s="94" t="s">
        <v>517</v>
      </c>
      <c r="C181" s="80">
        <v>18905789</v>
      </c>
      <c r="D181" s="77" t="s">
        <v>518</v>
      </c>
      <c r="E181" s="77">
        <v>336</v>
      </c>
      <c r="F181" s="77" t="s">
        <v>31</v>
      </c>
      <c r="G181" s="78">
        <v>43333</v>
      </c>
      <c r="H181" s="77">
        <v>26850</v>
      </c>
      <c r="I181" s="79">
        <v>36.3</v>
      </c>
      <c r="J181" s="36"/>
    </row>
    <row r="182" spans="1:10" ht="15.75" thickBot="1">
      <c r="A182" s="92">
        <v>173</v>
      </c>
      <c r="B182" s="94" t="s">
        <v>517</v>
      </c>
      <c r="C182" s="80">
        <v>18905789</v>
      </c>
      <c r="D182" s="77" t="s">
        <v>518</v>
      </c>
      <c r="E182" s="77">
        <v>336</v>
      </c>
      <c r="F182" s="77" t="s">
        <v>32</v>
      </c>
      <c r="G182" s="78">
        <v>43333</v>
      </c>
      <c r="H182" s="77">
        <v>26850</v>
      </c>
      <c r="I182" s="79">
        <v>50.88</v>
      </c>
      <c r="J182" s="36"/>
    </row>
    <row r="183" spans="1:10" ht="15.75" thickBot="1">
      <c r="A183" s="92">
        <v>174</v>
      </c>
      <c r="B183" s="94" t="s">
        <v>517</v>
      </c>
      <c r="C183" s="80">
        <v>18905789</v>
      </c>
      <c r="D183" s="77" t="s">
        <v>518</v>
      </c>
      <c r="E183" s="77">
        <v>336</v>
      </c>
      <c r="F183" s="77" t="s">
        <v>33</v>
      </c>
      <c r="G183" s="78">
        <v>43333</v>
      </c>
      <c r="H183" s="77">
        <v>26850</v>
      </c>
      <c r="I183" s="79">
        <v>7896.56</v>
      </c>
      <c r="J183" s="36">
        <f>SUM(I181:I183)</f>
        <v>7983.740000000001</v>
      </c>
    </row>
    <row r="184" spans="1:10" ht="15.75" thickBot="1">
      <c r="A184" s="92">
        <v>175</v>
      </c>
      <c r="B184" s="94" t="s">
        <v>750</v>
      </c>
      <c r="C184" s="77">
        <v>34214386</v>
      </c>
      <c r="D184" s="77" t="s">
        <v>430</v>
      </c>
      <c r="E184" s="77">
        <v>288</v>
      </c>
      <c r="F184" s="77" t="s">
        <v>332</v>
      </c>
      <c r="G184" s="78">
        <v>43333</v>
      </c>
      <c r="H184" s="77">
        <v>26851</v>
      </c>
      <c r="I184" s="79">
        <v>59.24</v>
      </c>
      <c r="J184" s="36"/>
    </row>
    <row r="185" spans="1:10" ht="15.75" thickBot="1">
      <c r="A185" s="92">
        <v>176</v>
      </c>
      <c r="B185" s="94" t="s">
        <v>750</v>
      </c>
      <c r="C185" s="77">
        <v>34214386</v>
      </c>
      <c r="D185" s="77" t="s">
        <v>430</v>
      </c>
      <c r="E185" s="77">
        <v>288</v>
      </c>
      <c r="F185" s="77" t="s">
        <v>34</v>
      </c>
      <c r="G185" s="78">
        <v>43333</v>
      </c>
      <c r="H185" s="77">
        <v>26851</v>
      </c>
      <c r="I185" s="79">
        <v>120.32</v>
      </c>
      <c r="J185" s="36"/>
    </row>
    <row r="186" spans="1:10" ht="15.75" thickBot="1">
      <c r="A186" s="92">
        <v>177</v>
      </c>
      <c r="B186" s="94" t="s">
        <v>750</v>
      </c>
      <c r="C186" s="77">
        <v>34214386</v>
      </c>
      <c r="D186" s="77" t="s">
        <v>430</v>
      </c>
      <c r="E186" s="77">
        <v>288</v>
      </c>
      <c r="F186" s="77" t="s">
        <v>35</v>
      </c>
      <c r="G186" s="78">
        <v>43333</v>
      </c>
      <c r="H186" s="77">
        <v>26851</v>
      </c>
      <c r="I186" s="79">
        <v>15930.6</v>
      </c>
      <c r="J186" s="36">
        <f>SUM(I184:I186)</f>
        <v>16110.16</v>
      </c>
    </row>
    <row r="187" spans="1:10" ht="15.75" thickBot="1">
      <c r="A187" s="92">
        <v>178</v>
      </c>
      <c r="B187" s="94" t="s">
        <v>431</v>
      </c>
      <c r="C187" s="77">
        <v>17676350</v>
      </c>
      <c r="D187" s="77" t="s">
        <v>432</v>
      </c>
      <c r="E187" s="77">
        <v>327</v>
      </c>
      <c r="F187" s="77" t="s">
        <v>36</v>
      </c>
      <c r="G187" s="78">
        <v>43333</v>
      </c>
      <c r="H187" s="77">
        <v>26852</v>
      </c>
      <c r="I187" s="79">
        <v>101.94</v>
      </c>
      <c r="J187" s="36"/>
    </row>
    <row r="188" spans="1:10" ht="15.75" thickBot="1">
      <c r="A188" s="92">
        <v>179</v>
      </c>
      <c r="B188" s="94" t="s">
        <v>431</v>
      </c>
      <c r="C188" s="77">
        <v>17676350</v>
      </c>
      <c r="D188" s="77" t="s">
        <v>432</v>
      </c>
      <c r="E188" s="77">
        <v>327</v>
      </c>
      <c r="F188" s="77" t="s">
        <v>37</v>
      </c>
      <c r="G188" s="78">
        <v>43333</v>
      </c>
      <c r="H188" s="77">
        <v>26852</v>
      </c>
      <c r="I188" s="79">
        <v>214.01</v>
      </c>
      <c r="J188" s="36"/>
    </row>
    <row r="189" spans="1:10" ht="15.75" thickBot="1">
      <c r="A189" s="92">
        <v>180</v>
      </c>
      <c r="B189" s="94" t="s">
        <v>431</v>
      </c>
      <c r="C189" s="77">
        <v>17676350</v>
      </c>
      <c r="D189" s="77" t="s">
        <v>432</v>
      </c>
      <c r="E189" s="77">
        <v>327</v>
      </c>
      <c r="F189" s="77" t="s">
        <v>38</v>
      </c>
      <c r="G189" s="78">
        <v>43333</v>
      </c>
      <c r="H189" s="77">
        <v>26852</v>
      </c>
      <c r="I189" s="79">
        <v>31598.56</v>
      </c>
      <c r="J189" s="36">
        <f>SUM(I187:I189)</f>
        <v>31914.510000000002</v>
      </c>
    </row>
    <row r="190" spans="1:10" ht="15.75" thickBot="1">
      <c r="A190" s="92">
        <v>181</v>
      </c>
      <c r="B190" s="94" t="s">
        <v>433</v>
      </c>
      <c r="C190" s="77">
        <v>14423191</v>
      </c>
      <c r="D190" s="77" t="s">
        <v>434</v>
      </c>
      <c r="E190" s="77">
        <v>244</v>
      </c>
      <c r="F190" s="77" t="s">
        <v>39</v>
      </c>
      <c r="G190" s="78">
        <v>43333</v>
      </c>
      <c r="H190" s="77">
        <v>26853</v>
      </c>
      <c r="I190" s="79">
        <v>379.15</v>
      </c>
      <c r="J190" s="36"/>
    </row>
    <row r="191" spans="1:10" ht="15.75" thickBot="1">
      <c r="A191" s="92">
        <v>182</v>
      </c>
      <c r="B191" s="94" t="s">
        <v>433</v>
      </c>
      <c r="C191" s="77">
        <v>14423191</v>
      </c>
      <c r="D191" s="77" t="s">
        <v>434</v>
      </c>
      <c r="E191" s="77">
        <v>244</v>
      </c>
      <c r="F191" s="77" t="s">
        <v>40</v>
      </c>
      <c r="G191" s="78">
        <v>43333</v>
      </c>
      <c r="H191" s="77">
        <v>26853</v>
      </c>
      <c r="I191" s="79">
        <v>170.72</v>
      </c>
      <c r="J191" s="36"/>
    </row>
    <row r="192" spans="1:10" ht="15.75" thickBot="1">
      <c r="A192" s="92">
        <v>183</v>
      </c>
      <c r="B192" s="94" t="s">
        <v>433</v>
      </c>
      <c r="C192" s="77">
        <v>14423191</v>
      </c>
      <c r="D192" s="77" t="s">
        <v>434</v>
      </c>
      <c r="E192" s="77">
        <v>244</v>
      </c>
      <c r="F192" s="77" t="s">
        <v>41</v>
      </c>
      <c r="G192" s="78">
        <v>43333</v>
      </c>
      <c r="H192" s="77">
        <v>26853</v>
      </c>
      <c r="I192" s="79">
        <v>-145</v>
      </c>
      <c r="J192" s="36"/>
    </row>
    <row r="193" spans="1:10" ht="15.75" thickBot="1">
      <c r="A193" s="92">
        <v>184</v>
      </c>
      <c r="B193" s="94" t="s">
        <v>433</v>
      </c>
      <c r="C193" s="77">
        <v>14423191</v>
      </c>
      <c r="D193" s="77" t="s">
        <v>434</v>
      </c>
      <c r="E193" s="77">
        <v>244</v>
      </c>
      <c r="F193" s="77" t="s">
        <v>42</v>
      </c>
      <c r="G193" s="78">
        <v>43333</v>
      </c>
      <c r="H193" s="77">
        <v>26853</v>
      </c>
      <c r="I193" s="79">
        <v>56207.14</v>
      </c>
      <c r="J193" s="36">
        <f>SUM(I190:I193)</f>
        <v>56612.01</v>
      </c>
    </row>
    <row r="194" spans="1:10" ht="15.75" thickBot="1">
      <c r="A194" s="92">
        <v>185</v>
      </c>
      <c r="B194" s="94" t="s">
        <v>435</v>
      </c>
      <c r="C194" s="77">
        <v>31189865</v>
      </c>
      <c r="D194" s="77" t="s">
        <v>436</v>
      </c>
      <c r="E194" s="77">
        <v>197</v>
      </c>
      <c r="F194" s="77" t="s">
        <v>258</v>
      </c>
      <c r="G194" s="78">
        <v>43333</v>
      </c>
      <c r="H194" s="77">
        <v>26854</v>
      </c>
      <c r="I194" s="79">
        <v>182.99</v>
      </c>
      <c r="J194" s="36"/>
    </row>
    <row r="195" spans="1:10" ht="15.75" thickBot="1">
      <c r="A195" s="92">
        <v>186</v>
      </c>
      <c r="B195" s="94" t="s">
        <v>435</v>
      </c>
      <c r="C195" s="77">
        <v>31189865</v>
      </c>
      <c r="D195" s="77" t="s">
        <v>436</v>
      </c>
      <c r="E195" s="77">
        <v>197</v>
      </c>
      <c r="F195" s="77" t="s">
        <v>43</v>
      </c>
      <c r="G195" s="78">
        <v>43333</v>
      </c>
      <c r="H195" s="77">
        <v>26854</v>
      </c>
      <c r="I195" s="79">
        <v>88.64</v>
      </c>
      <c r="J195" s="36"/>
    </row>
    <row r="196" spans="1:10" ht="15.75" thickBot="1">
      <c r="A196" s="92">
        <v>187</v>
      </c>
      <c r="B196" s="94" t="s">
        <v>435</v>
      </c>
      <c r="C196" s="77">
        <v>31189865</v>
      </c>
      <c r="D196" s="77" t="s">
        <v>436</v>
      </c>
      <c r="E196" s="77">
        <v>197</v>
      </c>
      <c r="F196" s="77" t="s">
        <v>44</v>
      </c>
      <c r="G196" s="78">
        <v>43333</v>
      </c>
      <c r="H196" s="77">
        <v>26854</v>
      </c>
      <c r="I196" s="79">
        <v>-72.84</v>
      </c>
      <c r="J196" s="36"/>
    </row>
    <row r="197" spans="1:10" ht="15.75" thickBot="1">
      <c r="A197" s="92">
        <v>188</v>
      </c>
      <c r="B197" s="94" t="s">
        <v>435</v>
      </c>
      <c r="C197" s="77">
        <v>31189865</v>
      </c>
      <c r="D197" s="77" t="s">
        <v>436</v>
      </c>
      <c r="E197" s="77">
        <v>197</v>
      </c>
      <c r="F197" s="77" t="s">
        <v>45</v>
      </c>
      <c r="G197" s="78">
        <v>43333</v>
      </c>
      <c r="H197" s="77">
        <v>26854</v>
      </c>
      <c r="I197" s="79">
        <v>27253.63</v>
      </c>
      <c r="J197" s="36">
        <f>SUM(I194:I197)</f>
        <v>27452.420000000002</v>
      </c>
    </row>
    <row r="198" spans="1:10" ht="15.75" thickBot="1">
      <c r="A198" s="92">
        <v>189</v>
      </c>
      <c r="B198" s="94" t="s">
        <v>437</v>
      </c>
      <c r="C198" s="77">
        <v>34009934</v>
      </c>
      <c r="D198" s="77" t="s">
        <v>438</v>
      </c>
      <c r="E198" s="77">
        <v>290</v>
      </c>
      <c r="F198" s="77" t="s">
        <v>277</v>
      </c>
      <c r="G198" s="78">
        <v>43333</v>
      </c>
      <c r="H198" s="77">
        <v>26855</v>
      </c>
      <c r="I198" s="79">
        <v>202.56</v>
      </c>
      <c r="J198" s="36"/>
    </row>
    <row r="199" spans="1:10" ht="15.75" thickBot="1">
      <c r="A199" s="92">
        <v>190</v>
      </c>
      <c r="B199" s="94" t="s">
        <v>437</v>
      </c>
      <c r="C199" s="77">
        <v>34009934</v>
      </c>
      <c r="D199" s="77" t="s">
        <v>438</v>
      </c>
      <c r="E199" s="77">
        <v>290</v>
      </c>
      <c r="F199" s="77" t="s">
        <v>278</v>
      </c>
      <c r="G199" s="78">
        <v>43333</v>
      </c>
      <c r="H199" s="77">
        <v>26855</v>
      </c>
      <c r="I199" s="79">
        <v>81.05</v>
      </c>
      <c r="J199" s="36"/>
    </row>
    <row r="200" spans="1:10" ht="15.75" thickBot="1">
      <c r="A200" s="92">
        <v>191</v>
      </c>
      <c r="B200" s="94" t="s">
        <v>437</v>
      </c>
      <c r="C200" s="77">
        <v>34009934</v>
      </c>
      <c r="D200" s="77" t="s">
        <v>438</v>
      </c>
      <c r="E200" s="77">
        <v>290</v>
      </c>
      <c r="F200" s="77" t="s">
        <v>46</v>
      </c>
      <c r="G200" s="78">
        <v>43333</v>
      </c>
      <c r="H200" s="77">
        <v>26855</v>
      </c>
      <c r="I200" s="79">
        <v>23895.09</v>
      </c>
      <c r="J200" s="36">
        <f>SUM(I198:I200)</f>
        <v>24178.7</v>
      </c>
    </row>
    <row r="201" spans="1:10" ht="15.75" thickBot="1">
      <c r="A201" s="92">
        <v>192</v>
      </c>
      <c r="B201" s="94" t="s">
        <v>439</v>
      </c>
      <c r="C201" s="77">
        <v>15997699</v>
      </c>
      <c r="D201" s="77" t="s">
        <v>440</v>
      </c>
      <c r="E201" s="77">
        <v>322</v>
      </c>
      <c r="F201" s="77" t="s">
        <v>47</v>
      </c>
      <c r="G201" s="78">
        <v>43333</v>
      </c>
      <c r="H201" s="77">
        <v>26856</v>
      </c>
      <c r="I201" s="79">
        <v>88.77</v>
      </c>
      <c r="J201" s="36"/>
    </row>
    <row r="202" spans="1:10" ht="15.75" thickBot="1">
      <c r="A202" s="92">
        <v>193</v>
      </c>
      <c r="B202" s="94" t="s">
        <v>439</v>
      </c>
      <c r="C202" s="77">
        <v>15997699</v>
      </c>
      <c r="D202" s="77" t="s">
        <v>440</v>
      </c>
      <c r="E202" s="77">
        <v>322</v>
      </c>
      <c r="F202" s="77" t="s">
        <v>48</v>
      </c>
      <c r="G202" s="78">
        <v>43333</v>
      </c>
      <c r="H202" s="77">
        <v>26856</v>
      </c>
      <c r="I202" s="79">
        <v>33.33</v>
      </c>
      <c r="J202" s="36"/>
    </row>
    <row r="203" spans="1:10" ht="15.75" thickBot="1">
      <c r="A203" s="92">
        <v>194</v>
      </c>
      <c r="B203" s="94" t="s">
        <v>439</v>
      </c>
      <c r="C203" s="77">
        <v>15997699</v>
      </c>
      <c r="D203" s="77" t="s">
        <v>440</v>
      </c>
      <c r="E203" s="77">
        <v>322</v>
      </c>
      <c r="F203" s="77" t="s">
        <v>49</v>
      </c>
      <c r="G203" s="78">
        <v>43333</v>
      </c>
      <c r="H203" s="77">
        <v>26856</v>
      </c>
      <c r="I203" s="79">
        <v>8526.7</v>
      </c>
      <c r="J203" s="36">
        <f>SUM(I201:I203)</f>
        <v>8648.800000000001</v>
      </c>
    </row>
    <row r="204" spans="1:10" ht="15.75" thickBot="1">
      <c r="A204" s="92">
        <v>195</v>
      </c>
      <c r="B204" s="94" t="s">
        <v>441</v>
      </c>
      <c r="C204" s="77">
        <v>34556214</v>
      </c>
      <c r="D204" s="77" t="s">
        <v>442</v>
      </c>
      <c r="E204" s="77">
        <v>320</v>
      </c>
      <c r="F204" s="77" t="s">
        <v>306</v>
      </c>
      <c r="G204" s="78">
        <v>43333</v>
      </c>
      <c r="H204" s="77">
        <v>26857</v>
      </c>
      <c r="I204" s="79">
        <v>44.34</v>
      </c>
      <c r="J204" s="36"/>
    </row>
    <row r="205" spans="1:10" ht="15.75" thickBot="1">
      <c r="A205" s="92">
        <v>196</v>
      </c>
      <c r="B205" s="94" t="s">
        <v>441</v>
      </c>
      <c r="C205" s="77">
        <v>34556214</v>
      </c>
      <c r="D205" s="77" t="s">
        <v>442</v>
      </c>
      <c r="E205" s="77">
        <v>320</v>
      </c>
      <c r="F205" s="77" t="s">
        <v>50</v>
      </c>
      <c r="G205" s="78">
        <v>43333</v>
      </c>
      <c r="H205" s="77">
        <v>26857</v>
      </c>
      <c r="I205" s="79">
        <v>96.39</v>
      </c>
      <c r="J205" s="36"/>
    </row>
    <row r="206" spans="1:10" ht="15.75" thickBot="1">
      <c r="A206" s="92">
        <v>197</v>
      </c>
      <c r="B206" s="94" t="s">
        <v>441</v>
      </c>
      <c r="C206" s="77">
        <v>34556214</v>
      </c>
      <c r="D206" s="77" t="s">
        <v>442</v>
      </c>
      <c r="E206" s="77">
        <v>320</v>
      </c>
      <c r="F206" s="77" t="s">
        <v>307</v>
      </c>
      <c r="G206" s="78">
        <v>43333</v>
      </c>
      <c r="H206" s="77">
        <v>26857</v>
      </c>
      <c r="I206" s="79">
        <v>14378</v>
      </c>
      <c r="J206" s="36">
        <f>SUM(I204:I206)</f>
        <v>14518.73</v>
      </c>
    </row>
    <row r="207" spans="1:10" ht="15.75" thickBot="1">
      <c r="A207" s="92">
        <v>198</v>
      </c>
      <c r="B207" s="94" t="s">
        <v>753</v>
      </c>
      <c r="C207" s="77">
        <v>21169070</v>
      </c>
      <c r="D207" s="77" t="s">
        <v>443</v>
      </c>
      <c r="E207" s="77">
        <v>335</v>
      </c>
      <c r="F207" s="77" t="s">
        <v>51</v>
      </c>
      <c r="G207" s="78">
        <v>43333</v>
      </c>
      <c r="H207" s="77">
        <v>26858</v>
      </c>
      <c r="I207" s="79">
        <v>15.17</v>
      </c>
      <c r="J207" s="36"/>
    </row>
    <row r="208" spans="1:10" ht="19.5" customHeight="1" thickBot="1">
      <c r="A208" s="92">
        <v>199</v>
      </c>
      <c r="B208" s="94" t="s">
        <v>753</v>
      </c>
      <c r="C208" s="77">
        <v>21169070</v>
      </c>
      <c r="D208" s="77" t="s">
        <v>443</v>
      </c>
      <c r="E208" s="77">
        <v>335</v>
      </c>
      <c r="F208" s="77" t="s">
        <v>52</v>
      </c>
      <c r="G208" s="78">
        <v>43333</v>
      </c>
      <c r="H208" s="77">
        <v>26858</v>
      </c>
      <c r="I208" s="79">
        <v>4.73</v>
      </c>
      <c r="J208" s="36"/>
    </row>
    <row r="209" spans="1:10" ht="19.5" customHeight="1" thickBot="1">
      <c r="A209" s="92">
        <v>200</v>
      </c>
      <c r="B209" s="94" t="s">
        <v>753</v>
      </c>
      <c r="C209" s="77">
        <v>21169070</v>
      </c>
      <c r="D209" s="77" t="s">
        <v>443</v>
      </c>
      <c r="E209" s="77">
        <v>335</v>
      </c>
      <c r="F209" s="77" t="s">
        <v>53</v>
      </c>
      <c r="G209" s="78">
        <v>43333</v>
      </c>
      <c r="H209" s="77">
        <v>26858</v>
      </c>
      <c r="I209" s="79">
        <v>1917.22</v>
      </c>
      <c r="J209" s="36">
        <f>SUM(I207:I209)</f>
        <v>1937.1200000000001</v>
      </c>
    </row>
    <row r="210" spans="1:10" ht="15.75" thickBot="1">
      <c r="A210" s="92">
        <v>201</v>
      </c>
      <c r="B210" s="94" t="s">
        <v>444</v>
      </c>
      <c r="C210" s="77">
        <v>35428795</v>
      </c>
      <c r="D210" s="77" t="s">
        <v>445</v>
      </c>
      <c r="E210" s="77">
        <v>323</v>
      </c>
      <c r="F210" s="77" t="s">
        <v>54</v>
      </c>
      <c r="G210" s="78">
        <v>43333</v>
      </c>
      <c r="H210" s="77">
        <v>26859</v>
      </c>
      <c r="I210" s="79">
        <v>34.32</v>
      </c>
      <c r="J210" s="36"/>
    </row>
    <row r="211" spans="1:10" ht="15.75" thickBot="1">
      <c r="A211" s="92">
        <v>202</v>
      </c>
      <c r="B211" s="94" t="s">
        <v>444</v>
      </c>
      <c r="C211" s="77">
        <v>35428795</v>
      </c>
      <c r="D211" s="77" t="s">
        <v>445</v>
      </c>
      <c r="E211" s="77">
        <v>323</v>
      </c>
      <c r="F211" s="77" t="s">
        <v>55</v>
      </c>
      <c r="G211" s="78">
        <v>43333</v>
      </c>
      <c r="H211" s="77">
        <v>26859</v>
      </c>
      <c r="I211" s="79">
        <v>19.07</v>
      </c>
      <c r="J211" s="36"/>
    </row>
    <row r="212" spans="1:10" ht="15.75" thickBot="1">
      <c r="A212" s="92">
        <v>203</v>
      </c>
      <c r="B212" s="94" t="s">
        <v>444</v>
      </c>
      <c r="C212" s="77">
        <v>35428795</v>
      </c>
      <c r="D212" s="77" t="s">
        <v>445</v>
      </c>
      <c r="E212" s="77">
        <v>323</v>
      </c>
      <c r="F212" s="77" t="s">
        <v>56</v>
      </c>
      <c r="G212" s="78">
        <v>43333</v>
      </c>
      <c r="H212" s="77">
        <v>26859</v>
      </c>
      <c r="I212" s="79">
        <v>5340.16</v>
      </c>
      <c r="J212" s="36">
        <f>SUM(I210:I212)</f>
        <v>5393.55</v>
      </c>
    </row>
    <row r="213" spans="1:10" ht="15.75" thickBot="1">
      <c r="A213" s="92">
        <v>204</v>
      </c>
      <c r="B213" s="94" t="s">
        <v>519</v>
      </c>
      <c r="C213" s="77">
        <v>33092124</v>
      </c>
      <c r="D213" s="77" t="s">
        <v>520</v>
      </c>
      <c r="E213" s="77">
        <v>304</v>
      </c>
      <c r="F213" s="77" t="s">
        <v>57</v>
      </c>
      <c r="G213" s="78">
        <v>43333</v>
      </c>
      <c r="H213" s="77">
        <v>26860</v>
      </c>
      <c r="I213" s="79">
        <v>334.75</v>
      </c>
      <c r="J213" s="36"/>
    </row>
    <row r="214" spans="1:10" ht="15.75" thickBot="1">
      <c r="A214" s="92">
        <v>205</v>
      </c>
      <c r="B214" s="94" t="s">
        <v>519</v>
      </c>
      <c r="C214" s="77">
        <v>33092124</v>
      </c>
      <c r="D214" s="77" t="s">
        <v>520</v>
      </c>
      <c r="E214" s="77">
        <v>304</v>
      </c>
      <c r="F214" s="77" t="s">
        <v>58</v>
      </c>
      <c r="G214" s="78">
        <v>43333</v>
      </c>
      <c r="H214" s="77">
        <v>26860</v>
      </c>
      <c r="I214" s="79">
        <v>142.49</v>
      </c>
      <c r="J214" s="36"/>
    </row>
    <row r="215" spans="1:10" ht="15.75" thickBot="1">
      <c r="A215" s="92">
        <v>206</v>
      </c>
      <c r="B215" s="94" t="s">
        <v>519</v>
      </c>
      <c r="C215" s="77">
        <v>33092124</v>
      </c>
      <c r="D215" s="77" t="s">
        <v>520</v>
      </c>
      <c r="E215" s="77">
        <v>304</v>
      </c>
      <c r="F215" s="77" t="s">
        <v>59</v>
      </c>
      <c r="G215" s="78">
        <v>43333</v>
      </c>
      <c r="H215" s="77">
        <v>26860</v>
      </c>
      <c r="I215" s="79">
        <v>50590.85</v>
      </c>
      <c r="J215" s="36">
        <f>SUM(I213:I215)</f>
        <v>51068.09</v>
      </c>
    </row>
    <row r="216" spans="1:10" ht="15.75" thickBot="1">
      <c r="A216" s="92">
        <v>207</v>
      </c>
      <c r="B216" s="94" t="s">
        <v>447</v>
      </c>
      <c r="C216" s="77">
        <v>16491486</v>
      </c>
      <c r="D216" s="80" t="s">
        <v>724</v>
      </c>
      <c r="E216" s="77">
        <v>171</v>
      </c>
      <c r="F216" s="77" t="s">
        <v>60</v>
      </c>
      <c r="G216" s="78">
        <v>43333</v>
      </c>
      <c r="H216" s="77">
        <v>26862</v>
      </c>
      <c r="I216" s="79">
        <v>421.17</v>
      </c>
      <c r="J216" s="36"/>
    </row>
    <row r="217" spans="1:10" ht="15.75" thickBot="1">
      <c r="A217" s="92">
        <v>208</v>
      </c>
      <c r="B217" s="94" t="s">
        <v>447</v>
      </c>
      <c r="C217" s="77">
        <v>16491486</v>
      </c>
      <c r="D217" s="80" t="s">
        <v>724</v>
      </c>
      <c r="E217" s="77">
        <v>171</v>
      </c>
      <c r="F217" s="77" t="s">
        <v>61</v>
      </c>
      <c r="G217" s="78">
        <v>43333</v>
      </c>
      <c r="H217" s="77">
        <v>26861</v>
      </c>
      <c r="I217" s="79">
        <v>187.75</v>
      </c>
      <c r="J217" s="36"/>
    </row>
    <row r="218" spans="1:10" ht="15.75" thickBot="1">
      <c r="A218" s="92">
        <v>209</v>
      </c>
      <c r="B218" s="94" t="s">
        <v>447</v>
      </c>
      <c r="C218" s="77">
        <v>16491486</v>
      </c>
      <c r="D218" s="80" t="s">
        <v>724</v>
      </c>
      <c r="E218" s="77">
        <v>171</v>
      </c>
      <c r="F218" s="77" t="s">
        <v>62</v>
      </c>
      <c r="G218" s="78">
        <v>43333</v>
      </c>
      <c r="H218" s="77">
        <v>26861</v>
      </c>
      <c r="I218" s="79">
        <v>-92.17</v>
      </c>
      <c r="J218" s="36"/>
    </row>
    <row r="219" spans="1:10" ht="15.75" thickBot="1">
      <c r="A219" s="92">
        <v>210</v>
      </c>
      <c r="B219" s="94" t="s">
        <v>447</v>
      </c>
      <c r="C219" s="77">
        <v>16491486</v>
      </c>
      <c r="D219" s="80" t="s">
        <v>724</v>
      </c>
      <c r="E219" s="77">
        <v>171</v>
      </c>
      <c r="F219" s="77" t="s">
        <v>63</v>
      </c>
      <c r="G219" s="78">
        <v>43333</v>
      </c>
      <c r="H219" s="77">
        <v>26862</v>
      </c>
      <c r="I219" s="79">
        <v>60530.06</v>
      </c>
      <c r="J219" s="36">
        <f>SUM(I216:I219)</f>
        <v>61046.81</v>
      </c>
    </row>
    <row r="220" spans="1:10" ht="15.75" thickBot="1">
      <c r="A220" s="92">
        <v>211</v>
      </c>
      <c r="B220" s="94" t="s">
        <v>448</v>
      </c>
      <c r="C220" s="77">
        <v>23528154</v>
      </c>
      <c r="D220" s="77" t="s">
        <v>449</v>
      </c>
      <c r="E220" s="77">
        <v>326</v>
      </c>
      <c r="F220" s="77" t="s">
        <v>309</v>
      </c>
      <c r="G220" s="78">
        <v>43333</v>
      </c>
      <c r="H220" s="77">
        <v>26863</v>
      </c>
      <c r="I220" s="79">
        <v>36.54</v>
      </c>
      <c r="J220" s="36"/>
    </row>
    <row r="221" spans="1:10" ht="15.75" thickBot="1">
      <c r="A221" s="92">
        <v>212</v>
      </c>
      <c r="B221" s="94" t="s">
        <v>448</v>
      </c>
      <c r="C221" s="77">
        <v>23528154</v>
      </c>
      <c r="D221" s="77" t="s">
        <v>449</v>
      </c>
      <c r="E221" s="77">
        <v>326</v>
      </c>
      <c r="F221" s="77" t="s">
        <v>64</v>
      </c>
      <c r="G221" s="78">
        <v>43333</v>
      </c>
      <c r="H221" s="77">
        <v>26863</v>
      </c>
      <c r="I221" s="79">
        <v>98.19</v>
      </c>
      <c r="J221" s="36"/>
    </row>
    <row r="222" spans="1:10" ht="15.75" thickBot="1">
      <c r="A222" s="92">
        <v>213</v>
      </c>
      <c r="B222" s="94" t="s">
        <v>448</v>
      </c>
      <c r="C222" s="77">
        <v>23528154</v>
      </c>
      <c r="D222" s="77" t="s">
        <v>449</v>
      </c>
      <c r="E222" s="77">
        <v>326</v>
      </c>
      <c r="F222" s="77" t="s">
        <v>65</v>
      </c>
      <c r="G222" s="78">
        <v>43333</v>
      </c>
      <c r="H222" s="77">
        <v>26863</v>
      </c>
      <c r="I222" s="79">
        <v>15333.7</v>
      </c>
      <c r="J222" s="36">
        <f>SUM(I220:I222)</f>
        <v>15468.43</v>
      </c>
    </row>
    <row r="223" spans="1:10" ht="15.75" thickBot="1">
      <c r="A223" s="92">
        <v>214</v>
      </c>
      <c r="B223" s="94" t="s">
        <v>521</v>
      </c>
      <c r="C223" s="77">
        <v>29834217</v>
      </c>
      <c r="D223" s="77" t="s">
        <v>522</v>
      </c>
      <c r="E223" s="77">
        <v>298</v>
      </c>
      <c r="F223" s="77" t="s">
        <v>66</v>
      </c>
      <c r="G223" s="78">
        <v>43333</v>
      </c>
      <c r="H223" s="77">
        <v>26864</v>
      </c>
      <c r="I223" s="79">
        <v>125.99</v>
      </c>
      <c r="J223" s="36"/>
    </row>
    <row r="224" spans="1:10" ht="15.75" thickBot="1">
      <c r="A224" s="92">
        <v>215</v>
      </c>
      <c r="B224" s="94" t="s">
        <v>521</v>
      </c>
      <c r="C224" s="77">
        <v>29834217</v>
      </c>
      <c r="D224" s="77" t="s">
        <v>522</v>
      </c>
      <c r="E224" s="77">
        <v>298</v>
      </c>
      <c r="F224" s="77" t="s">
        <v>67</v>
      </c>
      <c r="G224" s="78">
        <v>43333</v>
      </c>
      <c r="H224" s="77">
        <v>26864</v>
      </c>
      <c r="I224" s="79">
        <v>64.89</v>
      </c>
      <c r="J224" s="36"/>
    </row>
    <row r="225" spans="1:10" ht="15.75" thickBot="1">
      <c r="A225" s="92">
        <v>216</v>
      </c>
      <c r="B225" s="94" t="s">
        <v>521</v>
      </c>
      <c r="C225" s="77">
        <v>29834217</v>
      </c>
      <c r="D225" s="77" t="s">
        <v>522</v>
      </c>
      <c r="E225" s="77">
        <v>298</v>
      </c>
      <c r="F225" s="77" t="s">
        <v>68</v>
      </c>
      <c r="G225" s="78">
        <v>43333</v>
      </c>
      <c r="H225" s="77">
        <v>26864</v>
      </c>
      <c r="I225" s="79">
        <v>18282.88</v>
      </c>
      <c r="J225" s="36">
        <f>SUM(I223:I225)</f>
        <v>18473.760000000002</v>
      </c>
    </row>
    <row r="226" spans="1:10" ht="16.5" customHeight="1" thickBot="1">
      <c r="A226" s="92">
        <v>217</v>
      </c>
      <c r="B226" s="94" t="s">
        <v>523</v>
      </c>
      <c r="C226" s="77">
        <v>17994176</v>
      </c>
      <c r="D226" s="77" t="s">
        <v>524</v>
      </c>
      <c r="E226" s="77">
        <v>293</v>
      </c>
      <c r="F226" s="77" t="s">
        <v>69</v>
      </c>
      <c r="G226" s="78">
        <v>43333</v>
      </c>
      <c r="H226" s="77">
        <v>26865</v>
      </c>
      <c r="I226" s="79">
        <v>70.2</v>
      </c>
      <c r="J226" s="36"/>
    </row>
    <row r="227" spans="1:10" ht="16.5" customHeight="1" thickBot="1">
      <c r="A227" s="92">
        <v>218</v>
      </c>
      <c r="B227" s="94" t="s">
        <v>523</v>
      </c>
      <c r="C227" s="77">
        <v>17994176</v>
      </c>
      <c r="D227" s="77" t="s">
        <v>524</v>
      </c>
      <c r="E227" s="77">
        <v>293</v>
      </c>
      <c r="F227" s="77" t="s">
        <v>70</v>
      </c>
      <c r="G227" s="78">
        <v>43333</v>
      </c>
      <c r="H227" s="77">
        <v>26865</v>
      </c>
      <c r="I227" s="79">
        <v>132.63</v>
      </c>
      <c r="J227" s="36"/>
    </row>
    <row r="228" spans="1:10" ht="16.5" customHeight="1" thickBot="1">
      <c r="A228" s="92">
        <v>219</v>
      </c>
      <c r="B228" s="94" t="s">
        <v>523</v>
      </c>
      <c r="C228" s="77">
        <v>17994176</v>
      </c>
      <c r="D228" s="77" t="s">
        <v>524</v>
      </c>
      <c r="E228" s="77">
        <v>293</v>
      </c>
      <c r="F228" s="77" t="s">
        <v>71</v>
      </c>
      <c r="G228" s="78">
        <v>43333</v>
      </c>
      <c r="H228" s="77">
        <v>26865</v>
      </c>
      <c r="I228" s="79">
        <v>16913.57</v>
      </c>
      <c r="J228" s="36">
        <f>SUM(I226:I228)</f>
        <v>17116.4</v>
      </c>
    </row>
    <row r="229" spans="1:10" ht="16.5" customHeight="1" thickBot="1">
      <c r="A229" s="92">
        <v>220</v>
      </c>
      <c r="B229" s="94" t="s">
        <v>450</v>
      </c>
      <c r="C229" s="77">
        <v>14571643</v>
      </c>
      <c r="D229" s="77" t="s">
        <v>451</v>
      </c>
      <c r="E229" s="77">
        <v>339</v>
      </c>
      <c r="F229" s="77" t="s">
        <v>72</v>
      </c>
      <c r="G229" s="78">
        <v>43333</v>
      </c>
      <c r="H229" s="77">
        <v>26866</v>
      </c>
      <c r="I229" s="79">
        <v>41.52</v>
      </c>
      <c r="J229" s="36"/>
    </row>
    <row r="230" spans="1:10" ht="15.75" thickBot="1">
      <c r="A230" s="92">
        <v>221</v>
      </c>
      <c r="B230" s="94" t="s">
        <v>450</v>
      </c>
      <c r="C230" s="77">
        <v>14571643</v>
      </c>
      <c r="D230" s="77" t="s">
        <v>451</v>
      </c>
      <c r="E230" s="77">
        <v>339</v>
      </c>
      <c r="F230" s="77" t="s">
        <v>73</v>
      </c>
      <c r="G230" s="78">
        <v>43333</v>
      </c>
      <c r="H230" s="77">
        <v>26866</v>
      </c>
      <c r="I230" s="79">
        <v>83.61</v>
      </c>
      <c r="J230" s="36"/>
    </row>
    <row r="231" spans="1:10" ht="15.75" thickBot="1">
      <c r="A231" s="92">
        <v>222</v>
      </c>
      <c r="B231" s="94" t="s">
        <v>450</v>
      </c>
      <c r="C231" s="77">
        <v>14571643</v>
      </c>
      <c r="D231" s="77" t="s">
        <v>451</v>
      </c>
      <c r="E231" s="77">
        <v>339</v>
      </c>
      <c r="F231" s="77" t="s">
        <v>74</v>
      </c>
      <c r="G231" s="78">
        <v>43333</v>
      </c>
      <c r="H231" s="77">
        <v>26866</v>
      </c>
      <c r="I231" s="79">
        <v>9643.2</v>
      </c>
      <c r="J231" s="36">
        <f>SUM(I229:I231)</f>
        <v>9768.33</v>
      </c>
    </row>
    <row r="232" spans="1:10" ht="15.75" thickBot="1">
      <c r="A232" s="92">
        <v>223</v>
      </c>
      <c r="B232" s="94" t="s">
        <v>452</v>
      </c>
      <c r="C232" s="77">
        <v>15988402</v>
      </c>
      <c r="D232" s="77" t="s">
        <v>453</v>
      </c>
      <c r="E232" s="77">
        <v>19</v>
      </c>
      <c r="F232" s="77" t="s">
        <v>75</v>
      </c>
      <c r="G232" s="78">
        <v>43333</v>
      </c>
      <c r="H232" s="77">
        <v>26867</v>
      </c>
      <c r="I232" s="79">
        <v>28.51</v>
      </c>
      <c r="J232" s="36"/>
    </row>
    <row r="233" spans="1:10" ht="15.75" thickBot="1">
      <c r="A233" s="92">
        <v>224</v>
      </c>
      <c r="B233" s="94" t="s">
        <v>452</v>
      </c>
      <c r="C233" s="77">
        <v>15988402</v>
      </c>
      <c r="D233" s="77" t="s">
        <v>453</v>
      </c>
      <c r="E233" s="77">
        <v>19</v>
      </c>
      <c r="F233" s="77" t="s">
        <v>76</v>
      </c>
      <c r="G233" s="78">
        <v>43333</v>
      </c>
      <c r="H233" s="77">
        <v>26867</v>
      </c>
      <c r="I233" s="79">
        <v>61.41</v>
      </c>
      <c r="J233" s="36"/>
    </row>
    <row r="234" spans="1:10" ht="15.75" thickBot="1">
      <c r="A234" s="92">
        <v>225</v>
      </c>
      <c r="B234" s="94" t="s">
        <v>452</v>
      </c>
      <c r="C234" s="77">
        <v>15988402</v>
      </c>
      <c r="D234" s="77" t="s">
        <v>453</v>
      </c>
      <c r="E234" s="77">
        <v>19</v>
      </c>
      <c r="F234" s="77" t="s">
        <v>77</v>
      </c>
      <c r="G234" s="78">
        <v>43333</v>
      </c>
      <c r="H234" s="77">
        <v>26867</v>
      </c>
      <c r="I234" s="79">
        <v>9536.8</v>
      </c>
      <c r="J234" s="36">
        <f>SUM(I232:I234)</f>
        <v>9626.72</v>
      </c>
    </row>
    <row r="235" spans="1:10" ht="15.75" thickBot="1">
      <c r="A235" s="92">
        <v>226</v>
      </c>
      <c r="B235" s="94" t="s">
        <v>454</v>
      </c>
      <c r="C235" s="77">
        <v>15627904</v>
      </c>
      <c r="D235" s="77" t="s">
        <v>455</v>
      </c>
      <c r="E235" s="77">
        <v>40</v>
      </c>
      <c r="F235" s="77" t="s">
        <v>273</v>
      </c>
      <c r="G235" s="78">
        <v>43333</v>
      </c>
      <c r="H235" s="77">
        <v>26868</v>
      </c>
      <c r="I235" s="79">
        <v>30.53</v>
      </c>
      <c r="J235" s="36"/>
    </row>
    <row r="236" spans="1:10" ht="18" customHeight="1" thickBot="1">
      <c r="A236" s="92">
        <v>227</v>
      </c>
      <c r="B236" s="94" t="s">
        <v>454</v>
      </c>
      <c r="C236" s="77">
        <v>15627904</v>
      </c>
      <c r="D236" s="77" t="s">
        <v>455</v>
      </c>
      <c r="E236" s="77">
        <v>40</v>
      </c>
      <c r="F236" s="77" t="s">
        <v>78</v>
      </c>
      <c r="G236" s="78">
        <v>43333</v>
      </c>
      <c r="H236" s="77">
        <v>26868</v>
      </c>
      <c r="I236" s="79">
        <v>81.78</v>
      </c>
      <c r="J236" s="36"/>
    </row>
    <row r="237" spans="1:10" ht="18" customHeight="1" thickBot="1">
      <c r="A237" s="92">
        <v>228</v>
      </c>
      <c r="B237" s="94" t="s">
        <v>454</v>
      </c>
      <c r="C237" s="77">
        <v>15627904</v>
      </c>
      <c r="D237" s="77" t="s">
        <v>455</v>
      </c>
      <c r="E237" s="77">
        <v>40</v>
      </c>
      <c r="F237" s="77" t="s">
        <v>79</v>
      </c>
      <c r="G237" s="78">
        <v>43333</v>
      </c>
      <c r="H237" s="77">
        <v>26868</v>
      </c>
      <c r="I237" s="79">
        <v>6983.76</v>
      </c>
      <c r="J237" s="36">
        <f>SUM(I235:I237)</f>
        <v>7096.070000000001</v>
      </c>
    </row>
    <row r="238" spans="1:10" ht="15.75" thickBot="1">
      <c r="A238" s="92">
        <v>229</v>
      </c>
      <c r="B238" s="94" t="s">
        <v>456</v>
      </c>
      <c r="C238" s="77">
        <v>16152226</v>
      </c>
      <c r="D238" s="77" t="s">
        <v>457</v>
      </c>
      <c r="E238" s="77">
        <v>306</v>
      </c>
      <c r="F238" s="77" t="s">
        <v>80</v>
      </c>
      <c r="G238" s="78">
        <v>43333</v>
      </c>
      <c r="H238" s="77">
        <v>26869</v>
      </c>
      <c r="I238" s="79">
        <v>150.2</v>
      </c>
      <c r="J238" s="36"/>
    </row>
    <row r="239" spans="1:10" ht="15.75" thickBot="1">
      <c r="A239" s="92">
        <v>230</v>
      </c>
      <c r="B239" s="94" t="s">
        <v>456</v>
      </c>
      <c r="C239" s="77">
        <v>16152226</v>
      </c>
      <c r="D239" s="77" t="s">
        <v>457</v>
      </c>
      <c r="E239" s="77">
        <v>306</v>
      </c>
      <c r="F239" s="77" t="s">
        <v>319</v>
      </c>
      <c r="G239" s="78">
        <v>43333</v>
      </c>
      <c r="H239" s="77">
        <v>26869</v>
      </c>
      <c r="I239" s="79">
        <v>278.8</v>
      </c>
      <c r="J239" s="36"/>
    </row>
    <row r="240" spans="1:10" ht="15.75" thickBot="1">
      <c r="A240" s="92">
        <v>231</v>
      </c>
      <c r="B240" s="94" t="s">
        <v>456</v>
      </c>
      <c r="C240" s="77">
        <v>16152226</v>
      </c>
      <c r="D240" s="77" t="s">
        <v>457</v>
      </c>
      <c r="E240" s="77">
        <v>306</v>
      </c>
      <c r="F240" s="77" t="s">
        <v>320</v>
      </c>
      <c r="G240" s="78">
        <v>43333</v>
      </c>
      <c r="H240" s="77">
        <v>26869</v>
      </c>
      <c r="I240" s="79">
        <v>48625.92</v>
      </c>
      <c r="J240" s="36">
        <f>SUM(I238:I240)</f>
        <v>49054.92</v>
      </c>
    </row>
    <row r="241" spans="1:10" ht="15.75" thickBot="1">
      <c r="A241" s="92">
        <v>232</v>
      </c>
      <c r="B241" s="94" t="s">
        <v>458</v>
      </c>
      <c r="C241" s="77">
        <v>18633811</v>
      </c>
      <c r="D241" s="77" t="s">
        <v>459</v>
      </c>
      <c r="E241" s="77">
        <v>110</v>
      </c>
      <c r="F241" s="77" t="s">
        <v>258</v>
      </c>
      <c r="G241" s="78">
        <v>43333</v>
      </c>
      <c r="H241" s="77">
        <v>26870</v>
      </c>
      <c r="I241" s="79">
        <v>125.81</v>
      </c>
      <c r="J241" s="36"/>
    </row>
    <row r="242" spans="1:10" ht="15.75" thickBot="1">
      <c r="A242" s="92">
        <v>233</v>
      </c>
      <c r="B242" s="94" t="s">
        <v>458</v>
      </c>
      <c r="C242" s="77">
        <v>18633811</v>
      </c>
      <c r="D242" s="77" t="s">
        <v>459</v>
      </c>
      <c r="E242" s="77">
        <v>110</v>
      </c>
      <c r="F242" s="77" t="s">
        <v>259</v>
      </c>
      <c r="G242" s="78">
        <v>43333</v>
      </c>
      <c r="H242" s="77">
        <v>26870</v>
      </c>
      <c r="I242" s="79">
        <v>266.08</v>
      </c>
      <c r="J242" s="36"/>
    </row>
    <row r="243" spans="1:10" ht="15.75" thickBot="1">
      <c r="A243" s="92">
        <v>234</v>
      </c>
      <c r="B243" s="94" t="s">
        <v>458</v>
      </c>
      <c r="C243" s="77">
        <v>18633811</v>
      </c>
      <c r="D243" s="77" t="s">
        <v>459</v>
      </c>
      <c r="E243" s="77">
        <v>110</v>
      </c>
      <c r="F243" s="77" t="s">
        <v>260</v>
      </c>
      <c r="G243" s="78">
        <v>43333</v>
      </c>
      <c r="H243" s="77">
        <v>26870</v>
      </c>
      <c r="I243" s="79">
        <v>39378.5</v>
      </c>
      <c r="J243" s="36">
        <f>SUM(I241:I243)</f>
        <v>39770.39</v>
      </c>
    </row>
    <row r="244" spans="1:10" ht="15.75" thickBot="1">
      <c r="A244" s="92">
        <v>235</v>
      </c>
      <c r="B244" s="94" t="s">
        <v>470</v>
      </c>
      <c r="C244" s="77">
        <v>15091864</v>
      </c>
      <c r="D244" s="80" t="s">
        <v>728</v>
      </c>
      <c r="E244" s="77">
        <v>343</v>
      </c>
      <c r="F244" s="77" t="s">
        <v>81</v>
      </c>
      <c r="G244" s="78">
        <v>43333</v>
      </c>
      <c r="H244" s="77">
        <v>26880</v>
      </c>
      <c r="I244" s="79">
        <v>13.91</v>
      </c>
      <c r="J244" s="36"/>
    </row>
    <row r="245" spans="1:10" ht="19.5" customHeight="1" thickBot="1">
      <c r="A245" s="92">
        <v>236</v>
      </c>
      <c r="B245" s="94" t="s">
        <v>470</v>
      </c>
      <c r="C245" s="77">
        <v>15091864</v>
      </c>
      <c r="D245" s="80" t="s">
        <v>728</v>
      </c>
      <c r="E245" s="77">
        <v>343</v>
      </c>
      <c r="F245" s="77" t="s">
        <v>308</v>
      </c>
      <c r="G245" s="78">
        <v>43333</v>
      </c>
      <c r="H245" s="77">
        <v>26880</v>
      </c>
      <c r="I245" s="79">
        <v>44.12</v>
      </c>
      <c r="J245" s="36"/>
    </row>
    <row r="246" spans="1:10" ht="15.75" thickBot="1">
      <c r="A246" s="92">
        <v>237</v>
      </c>
      <c r="B246" s="94" t="s">
        <v>470</v>
      </c>
      <c r="C246" s="77">
        <v>15091864</v>
      </c>
      <c r="D246" s="80" t="s">
        <v>728</v>
      </c>
      <c r="E246" s="77">
        <v>343</v>
      </c>
      <c r="F246" s="77" t="s">
        <v>82</v>
      </c>
      <c r="G246" s="78">
        <v>43333</v>
      </c>
      <c r="H246" s="77">
        <v>26880</v>
      </c>
      <c r="I246" s="79">
        <v>7951.44</v>
      </c>
      <c r="J246" s="36">
        <f>SUM(I244:I246)</f>
        <v>8009.469999999999</v>
      </c>
    </row>
    <row r="247" spans="1:10" ht="15.75" thickBot="1">
      <c r="A247" s="92">
        <v>238</v>
      </c>
      <c r="B247" s="94" t="s">
        <v>469</v>
      </c>
      <c r="C247" s="77">
        <v>31382040</v>
      </c>
      <c r="D247" s="80" t="s">
        <v>727</v>
      </c>
      <c r="E247" s="77">
        <v>281</v>
      </c>
      <c r="F247" s="77" t="s">
        <v>83</v>
      </c>
      <c r="G247" s="78">
        <v>43333</v>
      </c>
      <c r="H247" s="77">
        <v>26879</v>
      </c>
      <c r="I247" s="79">
        <v>460</v>
      </c>
      <c r="J247" s="36"/>
    </row>
    <row r="248" spans="1:10" ht="15.75" thickBot="1">
      <c r="A248" s="92">
        <v>239</v>
      </c>
      <c r="B248" s="94" t="s">
        <v>469</v>
      </c>
      <c r="C248" s="77">
        <v>31382040</v>
      </c>
      <c r="D248" s="80" t="s">
        <v>727</v>
      </c>
      <c r="E248" s="77">
        <v>281</v>
      </c>
      <c r="F248" s="77" t="s">
        <v>84</v>
      </c>
      <c r="G248" s="78">
        <v>43333</v>
      </c>
      <c r="H248" s="77">
        <v>26879</v>
      </c>
      <c r="I248" s="79">
        <v>151.72</v>
      </c>
      <c r="J248" s="36"/>
    </row>
    <row r="249" spans="1:10" ht="15.75" thickBot="1">
      <c r="A249" s="92">
        <v>240</v>
      </c>
      <c r="B249" s="94" t="s">
        <v>469</v>
      </c>
      <c r="C249" s="77">
        <v>31382040</v>
      </c>
      <c r="D249" s="80" t="s">
        <v>727</v>
      </c>
      <c r="E249" s="77">
        <v>281</v>
      </c>
      <c r="F249" s="77" t="s">
        <v>85</v>
      </c>
      <c r="G249" s="78">
        <v>43333</v>
      </c>
      <c r="H249" s="77">
        <v>26879</v>
      </c>
      <c r="I249" s="79">
        <v>-48.47</v>
      </c>
      <c r="J249" s="36"/>
    </row>
    <row r="250" spans="1:10" ht="15.75" thickBot="1">
      <c r="A250" s="92">
        <v>241</v>
      </c>
      <c r="B250" s="94" t="s">
        <v>469</v>
      </c>
      <c r="C250" s="77">
        <v>31382040</v>
      </c>
      <c r="D250" s="80" t="s">
        <v>727</v>
      </c>
      <c r="E250" s="77">
        <v>281</v>
      </c>
      <c r="F250" s="77" t="s">
        <v>86</v>
      </c>
      <c r="G250" s="78">
        <v>43333</v>
      </c>
      <c r="H250" s="77">
        <v>26879</v>
      </c>
      <c r="I250" s="79">
        <v>53537.96</v>
      </c>
      <c r="J250" s="36">
        <f>SUM(I247:I250)</f>
        <v>54101.21</v>
      </c>
    </row>
    <row r="251" spans="1:10" ht="15.75" thickBot="1">
      <c r="A251" s="92">
        <v>242</v>
      </c>
      <c r="B251" s="94" t="s">
        <v>471</v>
      </c>
      <c r="C251" s="77">
        <v>28533291</v>
      </c>
      <c r="D251" s="77" t="s">
        <v>472</v>
      </c>
      <c r="E251" s="77">
        <v>169</v>
      </c>
      <c r="F251" s="77" t="s">
        <v>269</v>
      </c>
      <c r="G251" s="78">
        <v>43333</v>
      </c>
      <c r="H251" s="77">
        <v>26881</v>
      </c>
      <c r="I251" s="79">
        <v>381.88</v>
      </c>
      <c r="J251" s="36"/>
    </row>
    <row r="252" spans="1:10" ht="15.75" thickBot="1">
      <c r="A252" s="92">
        <v>243</v>
      </c>
      <c r="B252" s="94" t="s">
        <v>471</v>
      </c>
      <c r="C252" s="77">
        <v>28533291</v>
      </c>
      <c r="D252" s="77" t="s">
        <v>472</v>
      </c>
      <c r="E252" s="77">
        <v>169</v>
      </c>
      <c r="F252" s="77" t="s">
        <v>87</v>
      </c>
      <c r="G252" s="78">
        <v>43333</v>
      </c>
      <c r="H252" s="77">
        <v>26881</v>
      </c>
      <c r="I252" s="79">
        <v>149.04</v>
      </c>
      <c r="J252" s="36"/>
    </row>
    <row r="253" spans="1:10" ht="27" customHeight="1" thickBot="1">
      <c r="A253" s="92">
        <v>244</v>
      </c>
      <c r="B253" s="94" t="s">
        <v>471</v>
      </c>
      <c r="C253" s="77">
        <v>28533291</v>
      </c>
      <c r="D253" s="77" t="s">
        <v>472</v>
      </c>
      <c r="E253" s="77">
        <v>169</v>
      </c>
      <c r="F253" s="77" t="s">
        <v>88</v>
      </c>
      <c r="G253" s="78">
        <v>43333</v>
      </c>
      <c r="H253" s="77">
        <v>26881</v>
      </c>
      <c r="I253" s="79">
        <v>-84.3</v>
      </c>
      <c r="J253" s="36"/>
    </row>
    <row r="254" spans="1:10" ht="15.75" thickBot="1">
      <c r="A254" s="92">
        <v>245</v>
      </c>
      <c r="B254" s="94" t="s">
        <v>471</v>
      </c>
      <c r="C254" s="77">
        <v>28533291</v>
      </c>
      <c r="D254" s="77" t="s">
        <v>472</v>
      </c>
      <c r="E254" s="77">
        <v>169</v>
      </c>
      <c r="F254" s="77" t="s">
        <v>89</v>
      </c>
      <c r="G254" s="78">
        <v>43333</v>
      </c>
      <c r="H254" s="77">
        <v>26881</v>
      </c>
      <c r="I254" s="79">
        <v>58894.08</v>
      </c>
      <c r="J254" s="36">
        <f>SUM(I251:I254)</f>
        <v>59340.700000000004</v>
      </c>
    </row>
    <row r="255" spans="1:10" ht="15.75" thickBot="1">
      <c r="A255" s="92">
        <v>246</v>
      </c>
      <c r="B255" s="94" t="s">
        <v>473</v>
      </c>
      <c r="C255" s="77">
        <v>30323305</v>
      </c>
      <c r="D255" s="77" t="s">
        <v>474</v>
      </c>
      <c r="E255" s="77">
        <v>329</v>
      </c>
      <c r="F255" s="77" t="s">
        <v>90</v>
      </c>
      <c r="G255" s="78">
        <v>43333</v>
      </c>
      <c r="H255" s="77">
        <v>26882</v>
      </c>
      <c r="I255" s="79">
        <v>1.84</v>
      </c>
      <c r="J255" s="36"/>
    </row>
    <row r="256" spans="1:10" ht="15.75" thickBot="1">
      <c r="A256" s="92">
        <v>247</v>
      </c>
      <c r="B256" s="94" t="s">
        <v>473</v>
      </c>
      <c r="C256" s="77">
        <v>30323305</v>
      </c>
      <c r="D256" s="77" t="s">
        <v>474</v>
      </c>
      <c r="E256" s="77">
        <v>329</v>
      </c>
      <c r="F256" s="77" t="s">
        <v>91</v>
      </c>
      <c r="G256" s="78">
        <v>43333</v>
      </c>
      <c r="H256" s="77">
        <v>26882</v>
      </c>
      <c r="I256" s="79">
        <v>3.59</v>
      </c>
      <c r="J256" s="36"/>
    </row>
    <row r="257" spans="1:10" ht="15.75" thickBot="1">
      <c r="A257" s="92">
        <v>248</v>
      </c>
      <c r="B257" s="94" t="s">
        <v>473</v>
      </c>
      <c r="C257" s="77">
        <v>30323305</v>
      </c>
      <c r="D257" s="77" t="s">
        <v>474</v>
      </c>
      <c r="E257" s="77">
        <v>329</v>
      </c>
      <c r="F257" s="77" t="s">
        <v>92</v>
      </c>
      <c r="G257" s="78">
        <v>43333</v>
      </c>
      <c r="H257" s="77">
        <v>26882</v>
      </c>
      <c r="I257" s="79">
        <v>754.21</v>
      </c>
      <c r="J257" s="36">
        <f>SUM(I255:I257)</f>
        <v>759.64</v>
      </c>
    </row>
    <row r="258" spans="1:10" ht="15.75" thickBot="1">
      <c r="A258" s="92">
        <v>249</v>
      </c>
      <c r="B258" s="94" t="s">
        <v>705</v>
      </c>
      <c r="C258" s="77">
        <v>28852274</v>
      </c>
      <c r="D258" s="77" t="s">
        <v>475</v>
      </c>
      <c r="E258" s="77">
        <v>338</v>
      </c>
      <c r="F258" s="77" t="s">
        <v>93</v>
      </c>
      <c r="G258" s="78">
        <v>43333</v>
      </c>
      <c r="H258" s="77">
        <v>26883</v>
      </c>
      <c r="I258" s="79">
        <v>0.81</v>
      </c>
      <c r="J258" s="36"/>
    </row>
    <row r="259" spans="1:10" ht="15.75" thickBot="1">
      <c r="A259" s="92">
        <v>250</v>
      </c>
      <c r="B259" s="94" t="s">
        <v>705</v>
      </c>
      <c r="C259" s="77">
        <v>28852274</v>
      </c>
      <c r="D259" s="77" t="s">
        <v>475</v>
      </c>
      <c r="E259" s="77">
        <v>338</v>
      </c>
      <c r="F259" s="77" t="s">
        <v>94</v>
      </c>
      <c r="G259" s="78">
        <v>43333</v>
      </c>
      <c r="H259" s="77">
        <v>26883</v>
      </c>
      <c r="I259" s="79">
        <v>0.86</v>
      </c>
      <c r="J259" s="36">
        <f>SUM(I258:I259)</f>
        <v>1.67</v>
      </c>
    </row>
    <row r="260" spans="1:10" ht="15.75" thickBot="1">
      <c r="A260" s="92">
        <v>251</v>
      </c>
      <c r="B260" s="95" t="s">
        <v>526</v>
      </c>
      <c r="C260" s="80">
        <v>5919324</v>
      </c>
      <c r="D260" s="80" t="s">
        <v>527</v>
      </c>
      <c r="E260" s="77">
        <v>134</v>
      </c>
      <c r="F260" s="80" t="s">
        <v>95</v>
      </c>
      <c r="G260" s="81">
        <v>43300</v>
      </c>
      <c r="H260" s="80">
        <v>26884</v>
      </c>
      <c r="I260" s="80">
        <v>51.32</v>
      </c>
      <c r="J260" s="82"/>
    </row>
    <row r="261" spans="1:10" ht="15.75" thickBot="1">
      <c r="A261" s="92">
        <v>252</v>
      </c>
      <c r="B261" s="95" t="s">
        <v>526</v>
      </c>
      <c r="C261" s="80">
        <v>5919324</v>
      </c>
      <c r="D261" s="80" t="s">
        <v>527</v>
      </c>
      <c r="E261" s="77">
        <v>134</v>
      </c>
      <c r="F261" s="80" t="s">
        <v>96</v>
      </c>
      <c r="G261" s="81">
        <v>43300</v>
      </c>
      <c r="H261" s="80">
        <v>26884</v>
      </c>
      <c r="I261" s="80">
        <v>113.62</v>
      </c>
      <c r="J261" s="82"/>
    </row>
    <row r="262" spans="1:10" ht="15.75" thickBot="1">
      <c r="A262" s="92">
        <v>253</v>
      </c>
      <c r="B262" s="95" t="s">
        <v>526</v>
      </c>
      <c r="C262" s="80">
        <v>5919324</v>
      </c>
      <c r="D262" s="80" t="s">
        <v>527</v>
      </c>
      <c r="E262" s="77">
        <v>134</v>
      </c>
      <c r="F262" s="80" t="s">
        <v>97</v>
      </c>
      <c r="G262" s="81">
        <v>43300</v>
      </c>
      <c r="H262" s="80">
        <v>26884</v>
      </c>
      <c r="I262" s="80">
        <v>14066.3</v>
      </c>
      <c r="J262" s="82">
        <f>SUM(I260:I262)</f>
        <v>14231.24</v>
      </c>
    </row>
    <row r="263" spans="1:10" ht="15.75" thickBot="1">
      <c r="A263" s="92">
        <v>254</v>
      </c>
      <c r="B263" s="94" t="s">
        <v>476</v>
      </c>
      <c r="C263" s="77">
        <v>37095905</v>
      </c>
      <c r="D263" s="77" t="s">
        <v>477</v>
      </c>
      <c r="E263" s="77">
        <v>340</v>
      </c>
      <c r="F263" s="77" t="s">
        <v>98</v>
      </c>
      <c r="G263" s="78">
        <v>43333</v>
      </c>
      <c r="H263" s="77">
        <v>26885</v>
      </c>
      <c r="I263" s="79">
        <v>-145</v>
      </c>
      <c r="J263" s="36"/>
    </row>
    <row r="264" spans="1:10" ht="15.75" thickBot="1">
      <c r="A264" s="92">
        <v>255</v>
      </c>
      <c r="B264" s="94" t="s">
        <v>476</v>
      </c>
      <c r="C264" s="77">
        <v>37095905</v>
      </c>
      <c r="D264" s="77" t="s">
        <v>477</v>
      </c>
      <c r="E264" s="77">
        <v>340</v>
      </c>
      <c r="F264" s="77" t="s">
        <v>99</v>
      </c>
      <c r="G264" s="78">
        <v>43333</v>
      </c>
      <c r="H264" s="77">
        <v>26885</v>
      </c>
      <c r="I264" s="79">
        <v>48.64</v>
      </c>
      <c r="J264" s="36"/>
    </row>
    <row r="265" spans="1:10" ht="15.75" thickBot="1">
      <c r="A265" s="92">
        <v>256</v>
      </c>
      <c r="B265" s="94" t="s">
        <v>476</v>
      </c>
      <c r="C265" s="77">
        <v>37095905</v>
      </c>
      <c r="D265" s="77" t="s">
        <v>477</v>
      </c>
      <c r="E265" s="77">
        <v>340</v>
      </c>
      <c r="F265" s="77" t="s">
        <v>31</v>
      </c>
      <c r="G265" s="78">
        <v>43333</v>
      </c>
      <c r="H265" s="77">
        <v>26885</v>
      </c>
      <c r="I265" s="79">
        <v>142.31</v>
      </c>
      <c r="J265" s="36"/>
    </row>
    <row r="266" spans="1:10" ht="15.75" thickBot="1">
      <c r="A266" s="92">
        <v>257</v>
      </c>
      <c r="B266" s="94" t="s">
        <v>476</v>
      </c>
      <c r="C266" s="77">
        <v>37095905</v>
      </c>
      <c r="D266" s="77" t="s">
        <v>477</v>
      </c>
      <c r="E266" s="77">
        <v>340</v>
      </c>
      <c r="F266" s="77" t="s">
        <v>100</v>
      </c>
      <c r="G266" s="78">
        <v>43333</v>
      </c>
      <c r="H266" s="77">
        <v>26885</v>
      </c>
      <c r="I266" s="79">
        <v>17771.04</v>
      </c>
      <c r="J266" s="36">
        <f>SUM(I263:I266)</f>
        <v>17816.99</v>
      </c>
    </row>
    <row r="267" spans="1:10" ht="15.75" thickBot="1">
      <c r="A267" s="92">
        <v>258</v>
      </c>
      <c r="B267" s="94" t="s">
        <v>714</v>
      </c>
      <c r="C267" s="77">
        <v>36869668</v>
      </c>
      <c r="D267" s="77" t="s">
        <v>715</v>
      </c>
      <c r="E267" s="77">
        <v>349</v>
      </c>
      <c r="F267" s="77" t="s">
        <v>101</v>
      </c>
      <c r="G267" s="78">
        <v>43333</v>
      </c>
      <c r="H267" s="77">
        <v>26886</v>
      </c>
      <c r="I267" s="79">
        <v>9.14</v>
      </c>
      <c r="J267" s="36"/>
    </row>
    <row r="268" spans="1:10" ht="15.75" thickBot="1">
      <c r="A268" s="92">
        <v>259</v>
      </c>
      <c r="B268" s="94" t="s">
        <v>714</v>
      </c>
      <c r="C268" s="77">
        <v>36869668</v>
      </c>
      <c r="D268" s="77" t="s">
        <v>715</v>
      </c>
      <c r="E268" s="77">
        <v>349</v>
      </c>
      <c r="F268" s="77" t="s">
        <v>102</v>
      </c>
      <c r="G268" s="78">
        <v>43333</v>
      </c>
      <c r="H268" s="77">
        <v>26886</v>
      </c>
      <c r="I268" s="79">
        <v>3401.44</v>
      </c>
      <c r="J268" s="36">
        <f>SUM(I267:I268)</f>
        <v>3410.58</v>
      </c>
    </row>
    <row r="269" spans="1:10" ht="15.75" thickBot="1">
      <c r="A269" s="92">
        <v>260</v>
      </c>
      <c r="B269" s="94" t="s">
        <v>478</v>
      </c>
      <c r="C269" s="77">
        <v>36420218</v>
      </c>
      <c r="D269" s="77" t="s">
        <v>479</v>
      </c>
      <c r="E269" s="77">
        <v>337</v>
      </c>
      <c r="F269" s="77" t="s">
        <v>103</v>
      </c>
      <c r="G269" s="78">
        <v>43333</v>
      </c>
      <c r="H269" s="77">
        <v>26887</v>
      </c>
      <c r="I269" s="79">
        <v>158.59</v>
      </c>
      <c r="J269" s="36"/>
    </row>
    <row r="270" spans="1:10" ht="15.75" thickBot="1">
      <c r="A270" s="92">
        <v>261</v>
      </c>
      <c r="B270" s="94" t="s">
        <v>478</v>
      </c>
      <c r="C270" s="77">
        <v>36420218</v>
      </c>
      <c r="D270" s="77" t="s">
        <v>479</v>
      </c>
      <c r="E270" s="77">
        <v>337</v>
      </c>
      <c r="F270" s="77" t="s">
        <v>104</v>
      </c>
      <c r="G270" s="78">
        <v>43333</v>
      </c>
      <c r="H270" s="77">
        <v>26887</v>
      </c>
      <c r="I270" s="79">
        <v>94.37</v>
      </c>
      <c r="J270" s="36"/>
    </row>
    <row r="271" spans="1:10" ht="15.75" thickBot="1">
      <c r="A271" s="92">
        <v>262</v>
      </c>
      <c r="B271" s="94" t="s">
        <v>478</v>
      </c>
      <c r="C271" s="77">
        <v>36420218</v>
      </c>
      <c r="D271" s="77" t="s">
        <v>479</v>
      </c>
      <c r="E271" s="77">
        <v>337</v>
      </c>
      <c r="F271" s="77" t="s">
        <v>105</v>
      </c>
      <c r="G271" s="78">
        <v>43333</v>
      </c>
      <c r="H271" s="77">
        <v>26887</v>
      </c>
      <c r="I271" s="79">
        <v>24245.76</v>
      </c>
      <c r="J271" s="36">
        <f>SUM(I269:I271)</f>
        <v>24498.719999999998</v>
      </c>
    </row>
    <row r="272" spans="1:10" ht="15.75" thickBot="1">
      <c r="A272" s="92">
        <v>263</v>
      </c>
      <c r="B272" s="94" t="s">
        <v>528</v>
      </c>
      <c r="C272" s="77">
        <v>26324779</v>
      </c>
      <c r="D272" s="77" t="s">
        <v>529</v>
      </c>
      <c r="E272" s="77">
        <v>202</v>
      </c>
      <c r="F272" s="77" t="s">
        <v>106</v>
      </c>
      <c r="G272" s="78">
        <v>43333</v>
      </c>
      <c r="H272" s="77">
        <v>26888</v>
      </c>
      <c r="I272" s="79">
        <v>110.82</v>
      </c>
      <c r="J272" s="36"/>
    </row>
    <row r="273" spans="1:10" ht="15.75" thickBot="1">
      <c r="A273" s="92">
        <v>264</v>
      </c>
      <c r="B273" s="94" t="s">
        <v>528</v>
      </c>
      <c r="C273" s="77">
        <v>26324779</v>
      </c>
      <c r="D273" s="77" t="s">
        <v>529</v>
      </c>
      <c r="E273" s="77">
        <v>202</v>
      </c>
      <c r="F273" s="77" t="s">
        <v>107</v>
      </c>
      <c r="G273" s="78">
        <v>43333</v>
      </c>
      <c r="H273" s="77">
        <v>26888</v>
      </c>
      <c r="I273" s="79">
        <v>256.04</v>
      </c>
      <c r="J273" s="36"/>
    </row>
    <row r="274" spans="1:10" ht="15.75" thickBot="1">
      <c r="A274" s="92">
        <v>265</v>
      </c>
      <c r="B274" s="94" t="s">
        <v>528</v>
      </c>
      <c r="C274" s="77">
        <v>26324779</v>
      </c>
      <c r="D274" s="77" t="s">
        <v>529</v>
      </c>
      <c r="E274" s="77">
        <v>202</v>
      </c>
      <c r="F274" s="77" t="s">
        <v>108</v>
      </c>
      <c r="G274" s="78">
        <v>43333</v>
      </c>
      <c r="H274" s="77">
        <v>26888</v>
      </c>
      <c r="I274" s="79">
        <v>30595.04</v>
      </c>
      <c r="J274" s="36">
        <f>SUM(I272:I274)</f>
        <v>30961.9</v>
      </c>
    </row>
    <row r="275" spans="1:10" ht="15.75" thickBot="1">
      <c r="A275" s="92">
        <v>266</v>
      </c>
      <c r="B275" s="94" t="s">
        <v>480</v>
      </c>
      <c r="C275" s="77">
        <v>29245270</v>
      </c>
      <c r="D275" s="77" t="s">
        <v>481</v>
      </c>
      <c r="E275" s="77">
        <v>180</v>
      </c>
      <c r="F275" s="77" t="s">
        <v>109</v>
      </c>
      <c r="G275" s="78">
        <v>43333</v>
      </c>
      <c r="H275" s="77">
        <v>26889</v>
      </c>
      <c r="I275" s="79">
        <v>102.91</v>
      </c>
      <c r="J275" s="36"/>
    </row>
    <row r="276" spans="1:10" ht="15.75" thickBot="1">
      <c r="A276" s="92">
        <v>267</v>
      </c>
      <c r="B276" s="94" t="s">
        <v>480</v>
      </c>
      <c r="C276" s="77">
        <v>29245270</v>
      </c>
      <c r="D276" s="77" t="s">
        <v>481</v>
      </c>
      <c r="E276" s="77">
        <v>180</v>
      </c>
      <c r="F276" s="77" t="s">
        <v>110</v>
      </c>
      <c r="G276" s="78">
        <v>43333</v>
      </c>
      <c r="H276" s="77">
        <v>26889</v>
      </c>
      <c r="I276" s="79">
        <v>52.06</v>
      </c>
      <c r="J276" s="36"/>
    </row>
    <row r="277" spans="1:10" ht="15.75" thickBot="1">
      <c r="A277" s="92">
        <v>268</v>
      </c>
      <c r="B277" s="94" t="s">
        <v>480</v>
      </c>
      <c r="C277" s="77">
        <v>29245270</v>
      </c>
      <c r="D277" s="77" t="s">
        <v>481</v>
      </c>
      <c r="E277" s="77">
        <v>180</v>
      </c>
      <c r="F277" s="77" t="s">
        <v>111</v>
      </c>
      <c r="G277" s="78">
        <v>43333</v>
      </c>
      <c r="H277" s="77">
        <v>26889</v>
      </c>
      <c r="I277" s="79">
        <v>11086.85</v>
      </c>
      <c r="J277" s="36">
        <f>SUM(I275:I277)</f>
        <v>11241.82</v>
      </c>
    </row>
    <row r="278" spans="1:10" ht="15.75" thickBot="1">
      <c r="A278" s="92">
        <v>269</v>
      </c>
      <c r="B278" s="94" t="s">
        <v>460</v>
      </c>
      <c r="C278" s="77">
        <v>15988399</v>
      </c>
      <c r="D278" s="77" t="s">
        <v>461</v>
      </c>
      <c r="E278" s="77">
        <v>17</v>
      </c>
      <c r="F278" s="77" t="s">
        <v>112</v>
      </c>
      <c r="G278" s="78">
        <v>43333</v>
      </c>
      <c r="H278" s="77">
        <v>26871</v>
      </c>
      <c r="I278" s="79">
        <v>104.59</v>
      </c>
      <c r="J278" s="36"/>
    </row>
    <row r="279" spans="1:10" ht="15.75" thickBot="1">
      <c r="A279" s="92">
        <v>270</v>
      </c>
      <c r="B279" s="94" t="s">
        <v>460</v>
      </c>
      <c r="C279" s="77">
        <v>15988399</v>
      </c>
      <c r="D279" s="77" t="s">
        <v>461</v>
      </c>
      <c r="E279" s="77">
        <v>17</v>
      </c>
      <c r="F279" s="77" t="s">
        <v>113</v>
      </c>
      <c r="G279" s="78">
        <v>43333</v>
      </c>
      <c r="H279" s="77">
        <v>26871</v>
      </c>
      <c r="I279" s="79">
        <v>41.41</v>
      </c>
      <c r="J279" s="36"/>
    </row>
    <row r="280" spans="1:10" ht="15.75" thickBot="1">
      <c r="A280" s="92">
        <v>271</v>
      </c>
      <c r="B280" s="94" t="s">
        <v>460</v>
      </c>
      <c r="C280" s="77">
        <v>15988399</v>
      </c>
      <c r="D280" s="77" t="s">
        <v>461</v>
      </c>
      <c r="E280" s="77">
        <v>17</v>
      </c>
      <c r="F280" s="77" t="s">
        <v>114</v>
      </c>
      <c r="G280" s="78">
        <v>43333</v>
      </c>
      <c r="H280" s="77">
        <v>26871</v>
      </c>
      <c r="I280" s="79">
        <v>12356.06</v>
      </c>
      <c r="J280" s="36">
        <f>SUM(I278:I280)</f>
        <v>12502.06</v>
      </c>
    </row>
    <row r="281" spans="1:10" ht="15.75" thickBot="1">
      <c r="A281" s="92">
        <v>272</v>
      </c>
      <c r="B281" s="94" t="s">
        <v>716</v>
      </c>
      <c r="C281" s="77">
        <v>32965506</v>
      </c>
      <c r="D281" s="77" t="s">
        <v>717</v>
      </c>
      <c r="E281" s="77">
        <v>351</v>
      </c>
      <c r="F281" s="77" t="s">
        <v>101</v>
      </c>
      <c r="G281" s="78">
        <v>43333</v>
      </c>
      <c r="H281" s="77">
        <v>26890</v>
      </c>
      <c r="I281" s="79">
        <v>2.7</v>
      </c>
      <c r="J281" s="36"/>
    </row>
    <row r="282" spans="1:10" ht="15.75" thickBot="1">
      <c r="A282" s="92">
        <v>273</v>
      </c>
      <c r="B282" s="94" t="s">
        <v>716</v>
      </c>
      <c r="C282" s="77">
        <v>32965506</v>
      </c>
      <c r="D282" s="77" t="s">
        <v>717</v>
      </c>
      <c r="E282" s="77">
        <v>351</v>
      </c>
      <c r="F282" s="77" t="s">
        <v>295</v>
      </c>
      <c r="G282" s="78">
        <v>43333</v>
      </c>
      <c r="H282" s="77">
        <v>26890</v>
      </c>
      <c r="I282" s="79">
        <v>512.96</v>
      </c>
      <c r="J282" s="36">
        <f>SUM(I281:I282)</f>
        <v>515.6600000000001</v>
      </c>
    </row>
    <row r="283" spans="1:10" ht="15.75" thickBot="1">
      <c r="A283" s="92">
        <v>274</v>
      </c>
      <c r="B283" s="94" t="s">
        <v>462</v>
      </c>
      <c r="C283" s="77">
        <v>15941922</v>
      </c>
      <c r="D283" s="80" t="s">
        <v>725</v>
      </c>
      <c r="E283" s="77">
        <v>41</v>
      </c>
      <c r="F283" s="77" t="s">
        <v>115</v>
      </c>
      <c r="G283" s="78">
        <v>43333</v>
      </c>
      <c r="H283" s="77">
        <v>26872</v>
      </c>
      <c r="I283" s="79">
        <v>37.5</v>
      </c>
      <c r="J283" s="36"/>
    </row>
    <row r="284" spans="1:10" ht="15.75" thickBot="1">
      <c r="A284" s="92">
        <v>275</v>
      </c>
      <c r="B284" s="94" t="s">
        <v>462</v>
      </c>
      <c r="C284" s="77">
        <v>15941922</v>
      </c>
      <c r="D284" s="80" t="s">
        <v>725</v>
      </c>
      <c r="E284" s="77">
        <v>41</v>
      </c>
      <c r="F284" s="77" t="s">
        <v>116</v>
      </c>
      <c r="G284" s="78">
        <v>43333</v>
      </c>
      <c r="H284" s="77">
        <v>26872</v>
      </c>
      <c r="I284" s="79">
        <v>118.44</v>
      </c>
      <c r="J284" s="36"/>
    </row>
    <row r="285" spans="1:10" ht="15.75" thickBot="1">
      <c r="A285" s="92">
        <v>276</v>
      </c>
      <c r="B285" s="94" t="s">
        <v>462</v>
      </c>
      <c r="C285" s="77">
        <v>15941922</v>
      </c>
      <c r="D285" s="80" t="s">
        <v>725</v>
      </c>
      <c r="E285" s="77">
        <v>41</v>
      </c>
      <c r="F285" s="77" t="s">
        <v>117</v>
      </c>
      <c r="G285" s="78">
        <v>43333</v>
      </c>
      <c r="H285" s="77">
        <v>26872</v>
      </c>
      <c r="I285" s="79">
        <v>-80.09</v>
      </c>
      <c r="J285" s="36"/>
    </row>
    <row r="286" spans="1:10" ht="15.75" thickBot="1">
      <c r="A286" s="92">
        <v>277</v>
      </c>
      <c r="B286" s="94" t="s">
        <v>462</v>
      </c>
      <c r="C286" s="77">
        <v>15941922</v>
      </c>
      <c r="D286" s="80" t="s">
        <v>725</v>
      </c>
      <c r="E286" s="77">
        <v>41</v>
      </c>
      <c r="F286" s="77" t="s">
        <v>118</v>
      </c>
      <c r="G286" s="78">
        <v>43333</v>
      </c>
      <c r="H286" s="77">
        <v>26872</v>
      </c>
      <c r="I286" s="79">
        <v>9508.1</v>
      </c>
      <c r="J286" s="36">
        <f>SUM(I283:I286)</f>
        <v>9583.95</v>
      </c>
    </row>
    <row r="287" spans="1:10" ht="15.75" thickBot="1">
      <c r="A287" s="92">
        <v>278</v>
      </c>
      <c r="B287" s="94" t="s">
        <v>482</v>
      </c>
      <c r="C287" s="77">
        <v>18158047</v>
      </c>
      <c r="D287" s="77" t="s">
        <v>483</v>
      </c>
      <c r="E287" s="77">
        <v>133</v>
      </c>
      <c r="F287" s="77" t="s">
        <v>119</v>
      </c>
      <c r="G287" s="78">
        <v>43333</v>
      </c>
      <c r="H287" s="77">
        <v>26891</v>
      </c>
      <c r="I287" s="79">
        <v>250.32</v>
      </c>
      <c r="J287" s="36"/>
    </row>
    <row r="288" spans="1:10" ht="15.75" thickBot="1">
      <c r="A288" s="92">
        <v>279</v>
      </c>
      <c r="B288" s="94" t="s">
        <v>482</v>
      </c>
      <c r="C288" s="77">
        <v>18158047</v>
      </c>
      <c r="D288" s="77" t="s">
        <v>483</v>
      </c>
      <c r="E288" s="77">
        <v>133</v>
      </c>
      <c r="F288" s="77" t="s">
        <v>120</v>
      </c>
      <c r="G288" s="78">
        <v>43333</v>
      </c>
      <c r="H288" s="77">
        <v>26891</v>
      </c>
      <c r="I288" s="79">
        <v>537.18</v>
      </c>
      <c r="J288" s="36"/>
    </row>
    <row r="289" spans="1:10" ht="15.75" thickBot="1">
      <c r="A289" s="92">
        <v>280</v>
      </c>
      <c r="B289" s="94" t="s">
        <v>482</v>
      </c>
      <c r="C289" s="77">
        <v>18158047</v>
      </c>
      <c r="D289" s="77" t="s">
        <v>483</v>
      </c>
      <c r="E289" s="77">
        <v>133</v>
      </c>
      <c r="F289" s="77" t="s">
        <v>121</v>
      </c>
      <c r="G289" s="78">
        <v>43333</v>
      </c>
      <c r="H289" s="77">
        <v>26891</v>
      </c>
      <c r="I289" s="79">
        <v>76941.2</v>
      </c>
      <c r="J289" s="36">
        <f>SUM(I287:I289)</f>
        <v>77728.7</v>
      </c>
    </row>
    <row r="290" spans="1:10" ht="15.75" thickBot="1">
      <c r="A290" s="92">
        <v>281</v>
      </c>
      <c r="B290" s="94" t="s">
        <v>484</v>
      </c>
      <c r="C290" s="77">
        <v>30354638</v>
      </c>
      <c r="D290" s="77" t="s">
        <v>485</v>
      </c>
      <c r="E290" s="77">
        <v>325</v>
      </c>
      <c r="F290" s="77" t="s">
        <v>122</v>
      </c>
      <c r="G290" s="78">
        <v>43333</v>
      </c>
      <c r="H290" s="77">
        <v>26892</v>
      </c>
      <c r="I290" s="79">
        <v>83.46</v>
      </c>
      <c r="J290" s="36"/>
    </row>
    <row r="291" spans="1:10" ht="15.75" thickBot="1">
      <c r="A291" s="92">
        <v>282</v>
      </c>
      <c r="B291" s="94" t="s">
        <v>484</v>
      </c>
      <c r="C291" s="77">
        <v>30354638</v>
      </c>
      <c r="D291" s="77" t="s">
        <v>485</v>
      </c>
      <c r="E291" s="77">
        <v>325</v>
      </c>
      <c r="F291" s="77" t="s">
        <v>123</v>
      </c>
      <c r="G291" s="78">
        <v>43333</v>
      </c>
      <c r="H291" s="77">
        <v>26892</v>
      </c>
      <c r="I291" s="79">
        <v>41.05</v>
      </c>
      <c r="J291" s="36"/>
    </row>
    <row r="292" spans="1:10" ht="15.75" thickBot="1">
      <c r="A292" s="92">
        <v>283</v>
      </c>
      <c r="B292" s="94" t="s">
        <v>484</v>
      </c>
      <c r="C292" s="77">
        <v>30354638</v>
      </c>
      <c r="D292" s="77" t="s">
        <v>485</v>
      </c>
      <c r="E292" s="77">
        <v>325</v>
      </c>
      <c r="F292" s="77" t="s">
        <v>124</v>
      </c>
      <c r="G292" s="78">
        <v>43333</v>
      </c>
      <c r="H292" s="77">
        <v>26892</v>
      </c>
      <c r="I292" s="79">
        <v>10551.8</v>
      </c>
      <c r="J292" s="36">
        <f>SUM(I290:I292)</f>
        <v>10676.31</v>
      </c>
    </row>
    <row r="293" spans="1:10" ht="15.75" thickBot="1">
      <c r="A293" s="92">
        <v>284</v>
      </c>
      <c r="B293" s="94" t="s">
        <v>530</v>
      </c>
      <c r="C293" s="77">
        <v>8422035</v>
      </c>
      <c r="D293" s="77" t="s">
        <v>531</v>
      </c>
      <c r="E293" s="77">
        <v>328</v>
      </c>
      <c r="F293" s="77" t="s">
        <v>258</v>
      </c>
      <c r="G293" s="78">
        <v>43333</v>
      </c>
      <c r="H293" s="77">
        <v>26893</v>
      </c>
      <c r="I293" s="79">
        <v>362.44</v>
      </c>
      <c r="J293" s="36"/>
    </row>
    <row r="294" spans="1:10" ht="15.75" thickBot="1">
      <c r="A294" s="92">
        <v>285</v>
      </c>
      <c r="B294" s="94" t="s">
        <v>530</v>
      </c>
      <c r="C294" s="77">
        <v>8422035</v>
      </c>
      <c r="D294" s="77" t="s">
        <v>531</v>
      </c>
      <c r="E294" s="77">
        <v>328</v>
      </c>
      <c r="F294" s="77" t="s">
        <v>261</v>
      </c>
      <c r="G294" s="78">
        <v>43333</v>
      </c>
      <c r="H294" s="77">
        <v>26893</v>
      </c>
      <c r="I294" s="79">
        <v>187.25</v>
      </c>
      <c r="J294" s="36"/>
    </row>
    <row r="295" spans="1:10" ht="15.75" thickBot="1">
      <c r="A295" s="92">
        <v>286</v>
      </c>
      <c r="B295" s="94" t="s">
        <v>530</v>
      </c>
      <c r="C295" s="77">
        <v>8422035</v>
      </c>
      <c r="D295" s="77" t="s">
        <v>531</v>
      </c>
      <c r="E295" s="77">
        <v>328</v>
      </c>
      <c r="F295" s="77" t="s">
        <v>125</v>
      </c>
      <c r="G295" s="78">
        <v>43333</v>
      </c>
      <c r="H295" s="77">
        <v>26893</v>
      </c>
      <c r="I295" s="79">
        <v>51806.36</v>
      </c>
      <c r="J295" s="36">
        <f>SUM(I293:I295)</f>
        <v>52356.05</v>
      </c>
    </row>
    <row r="296" spans="1:10" ht="15" customHeight="1" thickBot="1">
      <c r="A296" s="92">
        <v>287</v>
      </c>
      <c r="B296" s="94" t="s">
        <v>486</v>
      </c>
      <c r="C296" s="77">
        <v>30974176</v>
      </c>
      <c r="D296" s="77" t="s">
        <v>487</v>
      </c>
      <c r="E296" s="77">
        <v>192</v>
      </c>
      <c r="F296" s="77" t="s">
        <v>126</v>
      </c>
      <c r="G296" s="78">
        <v>43333</v>
      </c>
      <c r="H296" s="77">
        <v>26894</v>
      </c>
      <c r="I296" s="79">
        <v>35.18</v>
      </c>
      <c r="J296" s="36"/>
    </row>
    <row r="297" spans="1:10" ht="15.75" thickBot="1">
      <c r="A297" s="92">
        <v>288</v>
      </c>
      <c r="B297" s="94" t="s">
        <v>486</v>
      </c>
      <c r="C297" s="77">
        <v>30974176</v>
      </c>
      <c r="D297" s="77" t="s">
        <v>487</v>
      </c>
      <c r="E297" s="77">
        <v>192</v>
      </c>
      <c r="F297" s="77" t="s">
        <v>127</v>
      </c>
      <c r="G297" s="78">
        <v>43333</v>
      </c>
      <c r="H297" s="77">
        <v>26894</v>
      </c>
      <c r="I297" s="79">
        <v>68.17</v>
      </c>
      <c r="J297" s="36"/>
    </row>
    <row r="298" spans="1:10" ht="15.75" thickBot="1">
      <c r="A298" s="92">
        <v>289</v>
      </c>
      <c r="B298" s="94" t="s">
        <v>486</v>
      </c>
      <c r="C298" s="77">
        <v>30974176</v>
      </c>
      <c r="D298" s="77" t="s">
        <v>487</v>
      </c>
      <c r="E298" s="77">
        <v>192</v>
      </c>
      <c r="F298" s="77" t="s">
        <v>221</v>
      </c>
      <c r="G298" s="78">
        <v>43333</v>
      </c>
      <c r="H298" s="77">
        <v>26894</v>
      </c>
      <c r="I298" s="79">
        <v>-35.97</v>
      </c>
      <c r="J298" s="36"/>
    </row>
    <row r="299" spans="1:10" ht="15.75" thickBot="1">
      <c r="A299" s="92">
        <v>290</v>
      </c>
      <c r="B299" s="94" t="s">
        <v>486</v>
      </c>
      <c r="C299" s="77">
        <v>30974176</v>
      </c>
      <c r="D299" s="77" t="s">
        <v>487</v>
      </c>
      <c r="E299" s="77">
        <v>192</v>
      </c>
      <c r="F299" s="77" t="s">
        <v>246</v>
      </c>
      <c r="G299" s="78">
        <v>43333</v>
      </c>
      <c r="H299" s="77">
        <v>26894</v>
      </c>
      <c r="I299" s="79">
        <v>9199.12</v>
      </c>
      <c r="J299" s="36">
        <f>SUM(I296:I299)</f>
        <v>9266.5</v>
      </c>
    </row>
    <row r="300" spans="1:10" ht="15.75" thickBot="1">
      <c r="A300" s="92">
        <v>291</v>
      </c>
      <c r="B300" s="94" t="s">
        <v>718</v>
      </c>
      <c r="C300" s="77">
        <v>15446991</v>
      </c>
      <c r="D300" s="77" t="s">
        <v>719</v>
      </c>
      <c r="E300" s="77">
        <v>350</v>
      </c>
      <c r="F300" s="77" t="s">
        <v>128</v>
      </c>
      <c r="G300" s="78">
        <v>43333</v>
      </c>
      <c r="H300" s="77">
        <v>26895</v>
      </c>
      <c r="I300" s="79">
        <v>3.33</v>
      </c>
      <c r="J300" s="36"/>
    </row>
    <row r="301" spans="1:10" ht="15.75" thickBot="1">
      <c r="A301" s="92">
        <v>292</v>
      </c>
      <c r="B301" s="94" t="s">
        <v>718</v>
      </c>
      <c r="C301" s="77">
        <v>15446991</v>
      </c>
      <c r="D301" s="77" t="s">
        <v>719</v>
      </c>
      <c r="E301" s="77">
        <v>350</v>
      </c>
      <c r="F301" s="77" t="s">
        <v>129</v>
      </c>
      <c r="G301" s="78">
        <v>43333</v>
      </c>
      <c r="H301" s="77">
        <v>26895</v>
      </c>
      <c r="I301" s="79">
        <v>950.6</v>
      </c>
      <c r="J301" s="36">
        <f>SUM(I300:I301)</f>
        <v>953.9300000000001</v>
      </c>
    </row>
    <row r="302" spans="1:10" ht="15.75" thickBot="1">
      <c r="A302" s="92">
        <v>293</v>
      </c>
      <c r="B302" s="94" t="s">
        <v>490</v>
      </c>
      <c r="C302" s="77">
        <v>15855643</v>
      </c>
      <c r="D302" s="77" t="s">
        <v>491</v>
      </c>
      <c r="E302" s="77">
        <v>42</v>
      </c>
      <c r="F302" s="77" t="s">
        <v>299</v>
      </c>
      <c r="G302" s="78">
        <v>43333</v>
      </c>
      <c r="H302" s="77">
        <v>26898</v>
      </c>
      <c r="I302" s="79">
        <v>79.61</v>
      </c>
      <c r="J302" s="36"/>
    </row>
    <row r="303" spans="1:10" ht="15.75" thickBot="1">
      <c r="A303" s="92">
        <v>294</v>
      </c>
      <c r="B303" s="94" t="s">
        <v>490</v>
      </c>
      <c r="C303" s="77">
        <v>15855643</v>
      </c>
      <c r="D303" s="77" t="s">
        <v>491</v>
      </c>
      <c r="E303" s="77">
        <v>42</v>
      </c>
      <c r="F303" s="77" t="s">
        <v>130</v>
      </c>
      <c r="G303" s="78">
        <v>43333</v>
      </c>
      <c r="H303" s="77">
        <v>26898</v>
      </c>
      <c r="I303" s="79">
        <v>135.89</v>
      </c>
      <c r="J303" s="36"/>
    </row>
    <row r="304" spans="1:10" ht="15.75" thickBot="1">
      <c r="A304" s="92">
        <v>295</v>
      </c>
      <c r="B304" s="94" t="s">
        <v>490</v>
      </c>
      <c r="C304" s="77">
        <v>15855643</v>
      </c>
      <c r="D304" s="77" t="s">
        <v>491</v>
      </c>
      <c r="E304" s="77">
        <v>42</v>
      </c>
      <c r="F304" s="77" t="s">
        <v>298</v>
      </c>
      <c r="G304" s="78">
        <v>43333</v>
      </c>
      <c r="H304" s="77">
        <v>26898</v>
      </c>
      <c r="I304" s="79">
        <v>-36.42</v>
      </c>
      <c r="J304" s="36"/>
    </row>
    <row r="305" spans="1:10" ht="15.75" thickBot="1">
      <c r="A305" s="92">
        <v>296</v>
      </c>
      <c r="B305" s="94" t="s">
        <v>490</v>
      </c>
      <c r="C305" s="77">
        <v>15855643</v>
      </c>
      <c r="D305" s="77" t="s">
        <v>491</v>
      </c>
      <c r="E305" s="77">
        <v>42</v>
      </c>
      <c r="F305" s="77" t="s">
        <v>300</v>
      </c>
      <c r="G305" s="78">
        <v>43333</v>
      </c>
      <c r="H305" s="77">
        <v>26898</v>
      </c>
      <c r="I305" s="79">
        <v>24159.74</v>
      </c>
      <c r="J305" s="36">
        <f>SUM(I302:I305)</f>
        <v>24338.820000000003</v>
      </c>
    </row>
    <row r="306" spans="1:10" ht="15.75" thickBot="1">
      <c r="A306" s="92">
        <v>297</v>
      </c>
      <c r="B306" s="94" t="s">
        <v>488</v>
      </c>
      <c r="C306" s="77">
        <v>28262117</v>
      </c>
      <c r="D306" s="77" t="s">
        <v>489</v>
      </c>
      <c r="E306" s="77">
        <v>297</v>
      </c>
      <c r="F306" s="77" t="s">
        <v>43</v>
      </c>
      <c r="G306" s="78">
        <v>43333</v>
      </c>
      <c r="H306" s="77">
        <v>26896</v>
      </c>
      <c r="I306" s="79">
        <v>1.55</v>
      </c>
      <c r="J306" s="36"/>
    </row>
    <row r="307" spans="1:10" ht="15.75" thickBot="1">
      <c r="A307" s="92">
        <v>298</v>
      </c>
      <c r="B307" s="94" t="s">
        <v>488</v>
      </c>
      <c r="C307" s="77">
        <v>28262117</v>
      </c>
      <c r="D307" s="77" t="s">
        <v>489</v>
      </c>
      <c r="E307" s="77">
        <v>297</v>
      </c>
      <c r="F307" s="77" t="s">
        <v>261</v>
      </c>
      <c r="G307" s="78">
        <v>43333</v>
      </c>
      <c r="H307" s="77">
        <v>26896</v>
      </c>
      <c r="I307" s="79">
        <v>2.17</v>
      </c>
      <c r="J307" s="36"/>
    </row>
    <row r="308" spans="1:10" ht="15.75" thickBot="1">
      <c r="A308" s="92">
        <v>299</v>
      </c>
      <c r="B308" s="94" t="s">
        <v>488</v>
      </c>
      <c r="C308" s="77">
        <v>28262117</v>
      </c>
      <c r="D308" s="77" t="s">
        <v>489</v>
      </c>
      <c r="E308" s="77">
        <v>297</v>
      </c>
      <c r="F308" s="77" t="s">
        <v>131</v>
      </c>
      <c r="G308" s="78">
        <v>43333</v>
      </c>
      <c r="H308" s="77">
        <v>26896</v>
      </c>
      <c r="I308" s="79">
        <v>231.17</v>
      </c>
      <c r="J308" s="36">
        <f>SUM(I306:I308)</f>
        <v>234.89</v>
      </c>
    </row>
    <row r="309" spans="1:10" ht="15.75" thickBot="1">
      <c r="A309" s="92">
        <v>300</v>
      </c>
      <c r="B309" s="94" t="s">
        <v>532</v>
      </c>
      <c r="C309" s="77">
        <v>15190728</v>
      </c>
      <c r="D309" s="77" t="s">
        <v>533</v>
      </c>
      <c r="E309" s="77">
        <v>135</v>
      </c>
      <c r="F309" s="77" t="s">
        <v>132</v>
      </c>
      <c r="G309" s="78">
        <v>43333</v>
      </c>
      <c r="H309" s="77">
        <v>26897</v>
      </c>
      <c r="I309" s="79">
        <v>62.93</v>
      </c>
      <c r="J309" s="36"/>
    </row>
    <row r="310" spans="1:10" ht="15.75" thickBot="1">
      <c r="A310" s="92">
        <v>301</v>
      </c>
      <c r="B310" s="94" t="s">
        <v>532</v>
      </c>
      <c r="C310" s="77">
        <v>15190728</v>
      </c>
      <c r="D310" s="77" t="s">
        <v>533</v>
      </c>
      <c r="E310" s="77">
        <v>135</v>
      </c>
      <c r="F310" s="77" t="s">
        <v>133</v>
      </c>
      <c r="G310" s="78">
        <v>43333</v>
      </c>
      <c r="H310" s="77">
        <v>26897</v>
      </c>
      <c r="I310" s="79">
        <v>195.98</v>
      </c>
      <c r="J310" s="36"/>
    </row>
    <row r="311" spans="1:10" ht="15.75" thickBot="1">
      <c r="A311" s="92">
        <v>302</v>
      </c>
      <c r="B311" s="94" t="s">
        <v>532</v>
      </c>
      <c r="C311" s="77">
        <v>15190728</v>
      </c>
      <c r="D311" s="77" t="s">
        <v>533</v>
      </c>
      <c r="E311" s="77">
        <v>135</v>
      </c>
      <c r="F311" s="77" t="s">
        <v>134</v>
      </c>
      <c r="G311" s="78">
        <v>43333</v>
      </c>
      <c r="H311" s="77">
        <v>26897</v>
      </c>
      <c r="I311" s="79">
        <v>-30.35</v>
      </c>
      <c r="J311" s="36"/>
    </row>
    <row r="312" spans="1:10" ht="15.75" thickBot="1">
      <c r="A312" s="92">
        <v>303</v>
      </c>
      <c r="B312" s="94" t="s">
        <v>532</v>
      </c>
      <c r="C312" s="77">
        <v>15190728</v>
      </c>
      <c r="D312" s="77" t="s">
        <v>533</v>
      </c>
      <c r="E312" s="77">
        <v>135</v>
      </c>
      <c r="F312" s="77" t="s">
        <v>135</v>
      </c>
      <c r="G312" s="78">
        <v>43333</v>
      </c>
      <c r="H312" s="77">
        <v>26897</v>
      </c>
      <c r="I312" s="79">
        <v>32142.88</v>
      </c>
      <c r="J312" s="36">
        <f>SUM(I309:I312)</f>
        <v>32371.440000000002</v>
      </c>
    </row>
    <row r="313" spans="1:10" ht="15.75" thickBot="1">
      <c r="A313" s="92">
        <v>304</v>
      </c>
      <c r="B313" s="94" t="s">
        <v>463</v>
      </c>
      <c r="C313" s="77">
        <v>16285931</v>
      </c>
      <c r="D313" s="77" t="s">
        <v>464</v>
      </c>
      <c r="E313" s="77">
        <v>124</v>
      </c>
      <c r="F313" s="77" t="s">
        <v>136</v>
      </c>
      <c r="G313" s="78">
        <v>43333</v>
      </c>
      <c r="H313" s="77">
        <v>26873</v>
      </c>
      <c r="I313" s="79">
        <v>702.87</v>
      </c>
      <c r="J313" s="36"/>
    </row>
    <row r="314" spans="1:10" ht="15.75" thickBot="1">
      <c r="A314" s="92">
        <v>305</v>
      </c>
      <c r="B314" s="94" t="s">
        <v>463</v>
      </c>
      <c r="C314" s="77">
        <v>16285931</v>
      </c>
      <c r="D314" s="77" t="s">
        <v>464</v>
      </c>
      <c r="E314" s="77">
        <v>124</v>
      </c>
      <c r="F314" s="77" t="s">
        <v>137</v>
      </c>
      <c r="G314" s="78">
        <v>43333</v>
      </c>
      <c r="H314" s="77">
        <v>26873</v>
      </c>
      <c r="I314" s="79">
        <v>1703.01</v>
      </c>
      <c r="J314" s="36"/>
    </row>
    <row r="315" spans="1:10" ht="15.75" thickBot="1">
      <c r="A315" s="92">
        <v>306</v>
      </c>
      <c r="B315" s="94" t="s">
        <v>463</v>
      </c>
      <c r="C315" s="77">
        <v>16285931</v>
      </c>
      <c r="D315" s="77" t="s">
        <v>464</v>
      </c>
      <c r="E315" s="77">
        <v>124</v>
      </c>
      <c r="F315" s="77" t="s">
        <v>138</v>
      </c>
      <c r="G315" s="78">
        <v>43333</v>
      </c>
      <c r="H315" s="77">
        <v>26873</v>
      </c>
      <c r="I315" s="79">
        <v>41665.78</v>
      </c>
      <c r="J315" s="36"/>
    </row>
    <row r="316" spans="1:10" ht="15.75" thickBot="1">
      <c r="A316" s="92">
        <v>307</v>
      </c>
      <c r="B316" s="94" t="s">
        <v>463</v>
      </c>
      <c r="C316" s="77">
        <v>16285931</v>
      </c>
      <c r="D316" s="77" t="s">
        <v>464</v>
      </c>
      <c r="E316" s="77">
        <v>124</v>
      </c>
      <c r="F316" s="77" t="s">
        <v>139</v>
      </c>
      <c r="G316" s="78">
        <v>43333</v>
      </c>
      <c r="H316" s="77">
        <v>26873</v>
      </c>
      <c r="I316" s="79">
        <v>266215.68</v>
      </c>
      <c r="J316" s="36">
        <f>SUM(I313:I316)</f>
        <v>310287.33999999997</v>
      </c>
    </row>
    <row r="317" spans="1:10" ht="15.75" thickBot="1">
      <c r="A317" s="92">
        <v>308</v>
      </c>
      <c r="B317" s="94" t="s">
        <v>492</v>
      </c>
      <c r="C317" s="77">
        <v>16247725</v>
      </c>
      <c r="D317" s="77" t="s">
        <v>493</v>
      </c>
      <c r="E317" s="77">
        <v>74</v>
      </c>
      <c r="F317" s="77" t="s">
        <v>332</v>
      </c>
      <c r="G317" s="78">
        <v>43333</v>
      </c>
      <c r="H317" s="77">
        <v>26899</v>
      </c>
      <c r="I317" s="79">
        <v>109.84</v>
      </c>
      <c r="J317" s="36"/>
    </row>
    <row r="318" spans="1:10" ht="15.75" thickBot="1">
      <c r="A318" s="92">
        <v>309</v>
      </c>
      <c r="B318" s="94" t="s">
        <v>492</v>
      </c>
      <c r="C318" s="77">
        <v>16247725</v>
      </c>
      <c r="D318" s="77" t="s">
        <v>493</v>
      </c>
      <c r="E318" s="77">
        <v>74</v>
      </c>
      <c r="F318" s="77" t="s">
        <v>140</v>
      </c>
      <c r="G318" s="78">
        <v>43333</v>
      </c>
      <c r="H318" s="77">
        <v>26899</v>
      </c>
      <c r="I318" s="79">
        <v>252.5</v>
      </c>
      <c r="J318" s="36"/>
    </row>
    <row r="319" spans="1:10" ht="15.75" thickBot="1">
      <c r="A319" s="92">
        <v>310</v>
      </c>
      <c r="B319" s="94" t="s">
        <v>492</v>
      </c>
      <c r="C319" s="77">
        <v>16247725</v>
      </c>
      <c r="D319" s="77" t="s">
        <v>493</v>
      </c>
      <c r="E319" s="77">
        <v>74</v>
      </c>
      <c r="F319" s="77" t="s">
        <v>333</v>
      </c>
      <c r="G319" s="78">
        <v>43333</v>
      </c>
      <c r="H319" s="77">
        <v>26899</v>
      </c>
      <c r="I319" s="79">
        <v>-54.63</v>
      </c>
      <c r="J319" s="36"/>
    </row>
    <row r="320" spans="1:10" ht="15.75" thickBot="1">
      <c r="A320" s="92">
        <v>311</v>
      </c>
      <c r="B320" s="94" t="s">
        <v>492</v>
      </c>
      <c r="C320" s="77">
        <v>16247725</v>
      </c>
      <c r="D320" s="77" t="s">
        <v>493</v>
      </c>
      <c r="E320" s="77">
        <v>74</v>
      </c>
      <c r="F320" s="77" t="s">
        <v>44</v>
      </c>
      <c r="G320" s="78">
        <v>43333</v>
      </c>
      <c r="H320" s="77">
        <v>26899</v>
      </c>
      <c r="I320" s="79">
        <v>-36.42</v>
      </c>
      <c r="J320" s="36"/>
    </row>
    <row r="321" spans="1:10" ht="15.75" thickBot="1">
      <c r="A321" s="92">
        <v>312</v>
      </c>
      <c r="B321" s="94" t="s">
        <v>492</v>
      </c>
      <c r="C321" s="77">
        <v>16247725</v>
      </c>
      <c r="D321" s="77" t="s">
        <v>493</v>
      </c>
      <c r="E321" s="77">
        <v>74</v>
      </c>
      <c r="F321" s="77" t="s">
        <v>141</v>
      </c>
      <c r="G321" s="78">
        <v>43333</v>
      </c>
      <c r="H321" s="77">
        <v>26899</v>
      </c>
      <c r="I321" s="79">
        <v>34616.18</v>
      </c>
      <c r="J321" s="36">
        <f>SUM(I317:I321)</f>
        <v>34887.47</v>
      </c>
    </row>
    <row r="322" spans="1:10" ht="15.75" thickBot="1">
      <c r="A322" s="92">
        <v>313</v>
      </c>
      <c r="B322" s="94" t="s">
        <v>799</v>
      </c>
      <c r="C322" s="77">
        <v>39442539</v>
      </c>
      <c r="D322" s="77"/>
      <c r="E322" s="77">
        <v>292</v>
      </c>
      <c r="F322" s="77" t="s">
        <v>142</v>
      </c>
      <c r="G322" s="78">
        <v>43333</v>
      </c>
      <c r="H322" s="77">
        <v>26900</v>
      </c>
      <c r="I322" s="79">
        <v>8980.72</v>
      </c>
      <c r="J322" s="36">
        <f>SUM(I322)</f>
        <v>8980.72</v>
      </c>
    </row>
    <row r="323" spans="1:10" ht="15.75" thickBot="1">
      <c r="A323" s="92">
        <v>314</v>
      </c>
      <c r="B323" s="94" t="s">
        <v>465</v>
      </c>
      <c r="C323" s="77">
        <v>34185140</v>
      </c>
      <c r="D323" s="77" t="s">
        <v>466</v>
      </c>
      <c r="E323" s="77">
        <v>321</v>
      </c>
      <c r="F323" s="77" t="s">
        <v>143</v>
      </c>
      <c r="G323" s="78">
        <v>43333</v>
      </c>
      <c r="H323" s="77">
        <v>26874</v>
      </c>
      <c r="I323" s="79">
        <v>29.93</v>
      </c>
      <c r="J323" s="36"/>
    </row>
    <row r="324" spans="1:10" ht="15.75" thickBot="1">
      <c r="A324" s="92">
        <v>315</v>
      </c>
      <c r="B324" s="94" t="s">
        <v>465</v>
      </c>
      <c r="C324" s="77">
        <v>34185140</v>
      </c>
      <c r="D324" s="77" t="s">
        <v>466</v>
      </c>
      <c r="E324" s="77">
        <v>321</v>
      </c>
      <c r="F324" s="77" t="s">
        <v>144</v>
      </c>
      <c r="G324" s="78">
        <v>43333</v>
      </c>
      <c r="H324" s="77">
        <v>26874</v>
      </c>
      <c r="I324" s="79">
        <v>80.44</v>
      </c>
      <c r="J324" s="36"/>
    </row>
    <row r="325" spans="1:10" ht="15.75" thickBot="1">
      <c r="A325" s="92">
        <v>316</v>
      </c>
      <c r="B325" s="94" t="s">
        <v>465</v>
      </c>
      <c r="C325" s="77">
        <v>34185140</v>
      </c>
      <c r="D325" s="77" t="s">
        <v>466</v>
      </c>
      <c r="E325" s="77">
        <v>321</v>
      </c>
      <c r="F325" s="77" t="s">
        <v>145</v>
      </c>
      <c r="G325" s="78">
        <v>43333</v>
      </c>
      <c r="H325" s="77">
        <v>26874</v>
      </c>
      <c r="I325" s="79">
        <v>11953.2</v>
      </c>
      <c r="J325" s="36">
        <f>SUM(I323:I325)</f>
        <v>12063.570000000002</v>
      </c>
    </row>
    <row r="326" spans="1:10" ht="15.75" thickBot="1">
      <c r="A326" s="92">
        <v>317</v>
      </c>
      <c r="B326" s="94" t="s">
        <v>494</v>
      </c>
      <c r="C326" s="77">
        <v>6353613</v>
      </c>
      <c r="D326" s="77" t="s">
        <v>495</v>
      </c>
      <c r="E326" s="77">
        <v>198</v>
      </c>
      <c r="F326" s="77" t="s">
        <v>146</v>
      </c>
      <c r="G326" s="78">
        <v>43333</v>
      </c>
      <c r="H326" s="77">
        <v>26901</v>
      </c>
      <c r="I326" s="79">
        <v>324.41</v>
      </c>
      <c r="J326" s="36"/>
    </row>
    <row r="327" spans="1:10" ht="15.75" thickBot="1">
      <c r="A327" s="92">
        <v>318</v>
      </c>
      <c r="B327" s="94" t="s">
        <v>494</v>
      </c>
      <c r="C327" s="77">
        <v>6353613</v>
      </c>
      <c r="D327" s="77" t="s">
        <v>495</v>
      </c>
      <c r="E327" s="77">
        <v>198</v>
      </c>
      <c r="F327" s="77" t="s">
        <v>147</v>
      </c>
      <c r="G327" s="78">
        <v>43333</v>
      </c>
      <c r="H327" s="77">
        <v>26901</v>
      </c>
      <c r="I327" s="79">
        <v>119.87</v>
      </c>
      <c r="J327" s="36"/>
    </row>
    <row r="328" spans="1:10" ht="15.75" thickBot="1">
      <c r="A328" s="92">
        <v>319</v>
      </c>
      <c r="B328" s="94" t="s">
        <v>494</v>
      </c>
      <c r="C328" s="77">
        <v>6353613</v>
      </c>
      <c r="D328" s="77" t="s">
        <v>495</v>
      </c>
      <c r="E328" s="77">
        <v>198</v>
      </c>
      <c r="F328" s="77" t="s">
        <v>148</v>
      </c>
      <c r="G328" s="78">
        <v>43333</v>
      </c>
      <c r="H328" s="77">
        <v>26901</v>
      </c>
      <c r="I328" s="79">
        <v>41879.32</v>
      </c>
      <c r="J328" s="36">
        <f>SUM(I326:I328)</f>
        <v>42323.6</v>
      </c>
    </row>
    <row r="329" spans="1:10" ht="15.75" thickBot="1">
      <c r="A329" s="92">
        <v>320</v>
      </c>
      <c r="B329" s="94" t="s">
        <v>701</v>
      </c>
      <c r="C329" s="77">
        <v>33120976</v>
      </c>
      <c r="D329" s="77" t="s">
        <v>446</v>
      </c>
      <c r="E329" s="77">
        <v>239</v>
      </c>
      <c r="F329" s="77" t="s">
        <v>149</v>
      </c>
      <c r="G329" s="78">
        <v>43333</v>
      </c>
      <c r="H329" s="77">
        <v>26902</v>
      </c>
      <c r="I329" s="79">
        <v>35609.48</v>
      </c>
      <c r="J329" s="36"/>
    </row>
    <row r="330" spans="1:10" ht="15.75" thickBot="1">
      <c r="A330" s="92">
        <v>321</v>
      </c>
      <c r="B330" s="94" t="s">
        <v>701</v>
      </c>
      <c r="C330" s="77">
        <v>33120976</v>
      </c>
      <c r="D330" s="77" t="s">
        <v>446</v>
      </c>
      <c r="E330" s="77">
        <v>239</v>
      </c>
      <c r="F330" s="77" t="s">
        <v>116</v>
      </c>
      <c r="G330" s="78">
        <v>43333</v>
      </c>
      <c r="H330" s="77">
        <v>26902</v>
      </c>
      <c r="I330" s="79">
        <v>676.91</v>
      </c>
      <c r="J330" s="36"/>
    </row>
    <row r="331" spans="1:10" ht="15.75" thickBot="1">
      <c r="A331" s="92">
        <v>322</v>
      </c>
      <c r="B331" s="94" t="s">
        <v>701</v>
      </c>
      <c r="C331" s="77">
        <v>33120976</v>
      </c>
      <c r="D331" s="77" t="s">
        <v>446</v>
      </c>
      <c r="E331" s="77">
        <v>239</v>
      </c>
      <c r="F331" s="77" t="s">
        <v>115</v>
      </c>
      <c r="G331" s="78">
        <v>43333</v>
      </c>
      <c r="H331" s="77">
        <v>26902</v>
      </c>
      <c r="I331" s="79">
        <v>1486.86</v>
      </c>
      <c r="J331" s="36"/>
    </row>
    <row r="332" spans="1:10" ht="15.75" thickBot="1">
      <c r="A332" s="92">
        <v>323</v>
      </c>
      <c r="B332" s="94" t="s">
        <v>701</v>
      </c>
      <c r="C332" s="77">
        <v>33120976</v>
      </c>
      <c r="D332" s="77" t="s">
        <v>446</v>
      </c>
      <c r="E332" s="77">
        <v>239</v>
      </c>
      <c r="F332" s="77" t="s">
        <v>150</v>
      </c>
      <c r="G332" s="78">
        <v>43333</v>
      </c>
      <c r="H332" s="77">
        <v>26902</v>
      </c>
      <c r="I332" s="79">
        <v>230383.83</v>
      </c>
      <c r="J332" s="36">
        <f>SUM(I329:I332)</f>
        <v>268157.08</v>
      </c>
    </row>
    <row r="333" spans="1:10" ht="15.75" thickBot="1">
      <c r="A333" s="92">
        <v>324</v>
      </c>
      <c r="B333" s="94" t="s">
        <v>496</v>
      </c>
      <c r="C333" s="77">
        <v>30354662</v>
      </c>
      <c r="D333" s="77" t="s">
        <v>497</v>
      </c>
      <c r="E333" s="77">
        <v>296</v>
      </c>
      <c r="F333" s="77" t="s">
        <v>34</v>
      </c>
      <c r="G333" s="78">
        <v>43333</v>
      </c>
      <c r="H333" s="77">
        <v>26903</v>
      </c>
      <c r="I333" s="79">
        <v>252.39</v>
      </c>
      <c r="J333" s="36"/>
    </row>
    <row r="334" spans="1:10" ht="15.75" thickBot="1">
      <c r="A334" s="92">
        <v>325</v>
      </c>
      <c r="B334" s="94" t="s">
        <v>496</v>
      </c>
      <c r="C334" s="77">
        <v>30354662</v>
      </c>
      <c r="D334" s="77" t="s">
        <v>497</v>
      </c>
      <c r="E334" s="77">
        <v>296</v>
      </c>
      <c r="F334" s="77" t="s">
        <v>332</v>
      </c>
      <c r="G334" s="78">
        <v>43333</v>
      </c>
      <c r="H334" s="77">
        <v>26903</v>
      </c>
      <c r="I334" s="79">
        <v>722.61</v>
      </c>
      <c r="J334" s="36"/>
    </row>
    <row r="335" spans="1:10" ht="15.75" thickBot="1">
      <c r="A335" s="92">
        <v>326</v>
      </c>
      <c r="B335" s="94" t="s">
        <v>496</v>
      </c>
      <c r="C335" s="77">
        <v>30354662</v>
      </c>
      <c r="D335" s="77" t="s">
        <v>497</v>
      </c>
      <c r="E335" s="77">
        <v>296</v>
      </c>
      <c r="F335" s="77" t="s">
        <v>35</v>
      </c>
      <c r="G335" s="78">
        <v>43333</v>
      </c>
      <c r="H335" s="77">
        <v>26903</v>
      </c>
      <c r="I335" s="79">
        <v>104132.84</v>
      </c>
      <c r="J335" s="36">
        <f>SUM(I333:I335)</f>
        <v>105107.84</v>
      </c>
    </row>
    <row r="336" spans="1:10" ht="15.75" thickBot="1">
      <c r="A336" s="92">
        <v>327</v>
      </c>
      <c r="B336" s="94" t="s">
        <v>498</v>
      </c>
      <c r="C336" s="77">
        <v>15988380</v>
      </c>
      <c r="D336" s="77" t="s">
        <v>499</v>
      </c>
      <c r="E336" s="77">
        <v>15</v>
      </c>
      <c r="F336" s="77" t="s">
        <v>75</v>
      </c>
      <c r="G336" s="78">
        <v>43333</v>
      </c>
      <c r="H336" s="77">
        <v>26904</v>
      </c>
      <c r="I336" s="79">
        <v>69.41</v>
      </c>
      <c r="J336" s="36"/>
    </row>
    <row r="337" spans="1:10" ht="15.75" thickBot="1">
      <c r="A337" s="92">
        <v>328</v>
      </c>
      <c r="B337" s="94" t="s">
        <v>498</v>
      </c>
      <c r="C337" s="77">
        <v>15988380</v>
      </c>
      <c r="D337" s="77" t="s">
        <v>499</v>
      </c>
      <c r="E337" s="77">
        <v>15</v>
      </c>
      <c r="F337" s="77" t="s">
        <v>76</v>
      </c>
      <c r="G337" s="78">
        <v>43333</v>
      </c>
      <c r="H337" s="77">
        <v>26904</v>
      </c>
      <c r="I337" s="79">
        <v>148.37</v>
      </c>
      <c r="J337" s="36"/>
    </row>
    <row r="338" spans="1:10" ht="15.75" thickBot="1">
      <c r="A338" s="92">
        <v>329</v>
      </c>
      <c r="B338" s="94" t="s">
        <v>498</v>
      </c>
      <c r="C338" s="77">
        <v>15988380</v>
      </c>
      <c r="D338" s="77" t="s">
        <v>499</v>
      </c>
      <c r="E338" s="77">
        <v>15</v>
      </c>
      <c r="F338" s="77" t="s">
        <v>77</v>
      </c>
      <c r="G338" s="78">
        <v>43333</v>
      </c>
      <c r="H338" s="77">
        <v>26904</v>
      </c>
      <c r="I338" s="79">
        <v>21143.36</v>
      </c>
      <c r="J338" s="36">
        <f>SUM(I336:I338)</f>
        <v>21361.14</v>
      </c>
    </row>
    <row r="339" spans="1:10" ht="15.75" thickBot="1">
      <c r="A339" s="92">
        <v>330</v>
      </c>
      <c r="B339" s="94" t="s">
        <v>500</v>
      </c>
      <c r="C339" s="77">
        <v>33101958</v>
      </c>
      <c r="D339" s="77" t="s">
        <v>501</v>
      </c>
      <c r="E339" s="77">
        <v>332</v>
      </c>
      <c r="F339" s="77" t="s">
        <v>64</v>
      </c>
      <c r="G339" s="78">
        <v>43333</v>
      </c>
      <c r="H339" s="77">
        <v>26905</v>
      </c>
      <c r="I339" s="79">
        <v>110.73</v>
      </c>
      <c r="J339" s="36"/>
    </row>
    <row r="340" spans="1:10" ht="15.75" thickBot="1">
      <c r="A340" s="92">
        <v>331</v>
      </c>
      <c r="B340" s="94" t="s">
        <v>500</v>
      </c>
      <c r="C340" s="77">
        <v>33101958</v>
      </c>
      <c r="D340" s="77" t="s">
        <v>501</v>
      </c>
      <c r="E340" s="77">
        <v>332</v>
      </c>
      <c r="F340" s="77" t="s">
        <v>309</v>
      </c>
      <c r="G340" s="78">
        <v>43333</v>
      </c>
      <c r="H340" s="77">
        <v>26905</v>
      </c>
      <c r="I340" s="79">
        <v>47.36</v>
      </c>
      <c r="J340" s="36"/>
    </row>
    <row r="341" spans="1:10" ht="15.75" thickBot="1">
      <c r="A341" s="92">
        <v>332</v>
      </c>
      <c r="B341" s="94" t="s">
        <v>500</v>
      </c>
      <c r="C341" s="77">
        <v>33101958</v>
      </c>
      <c r="D341" s="77" t="s">
        <v>501</v>
      </c>
      <c r="E341" s="77">
        <v>332</v>
      </c>
      <c r="F341" s="77" t="s">
        <v>65</v>
      </c>
      <c r="G341" s="78">
        <v>43333</v>
      </c>
      <c r="H341" s="77">
        <v>26905</v>
      </c>
      <c r="I341" s="79">
        <v>15661.8</v>
      </c>
      <c r="J341" s="36">
        <f>SUM(I339:I341)</f>
        <v>15819.89</v>
      </c>
    </row>
    <row r="342" spans="1:10" ht="15.75" thickBot="1">
      <c r="A342" s="92">
        <v>333</v>
      </c>
      <c r="B342" s="94" t="s">
        <v>467</v>
      </c>
      <c r="C342" s="77">
        <v>30470772</v>
      </c>
      <c r="D342" s="80" t="s">
        <v>726</v>
      </c>
      <c r="E342" s="77">
        <v>242</v>
      </c>
      <c r="F342" s="77" t="s">
        <v>268</v>
      </c>
      <c r="G342" s="78">
        <v>43333</v>
      </c>
      <c r="H342" s="77">
        <v>26875</v>
      </c>
      <c r="I342" s="79">
        <v>297.03</v>
      </c>
      <c r="J342" s="36"/>
    </row>
    <row r="343" spans="1:10" ht="15.75" thickBot="1">
      <c r="A343" s="92">
        <v>334</v>
      </c>
      <c r="B343" s="94" t="s">
        <v>467</v>
      </c>
      <c r="C343" s="77">
        <v>30470772</v>
      </c>
      <c r="D343" s="80" t="s">
        <v>726</v>
      </c>
      <c r="E343" s="77">
        <v>242</v>
      </c>
      <c r="F343" s="77" t="s">
        <v>269</v>
      </c>
      <c r="G343" s="78">
        <v>43333</v>
      </c>
      <c r="H343" s="77">
        <v>26875</v>
      </c>
      <c r="I343" s="79">
        <v>804.06</v>
      </c>
      <c r="J343" s="36"/>
    </row>
    <row r="344" spans="1:10" ht="15.75" thickBot="1">
      <c r="A344" s="92">
        <v>335</v>
      </c>
      <c r="B344" s="94" t="s">
        <v>467</v>
      </c>
      <c r="C344" s="77">
        <v>30470772</v>
      </c>
      <c r="D344" s="80" t="s">
        <v>726</v>
      </c>
      <c r="E344" s="77">
        <v>242</v>
      </c>
      <c r="F344" s="77" t="s">
        <v>151</v>
      </c>
      <c r="G344" s="78">
        <v>43333</v>
      </c>
      <c r="H344" s="77">
        <v>26875</v>
      </c>
      <c r="I344" s="79">
        <v>-60.7</v>
      </c>
      <c r="J344" s="36"/>
    </row>
    <row r="345" spans="1:10" ht="15.75" thickBot="1">
      <c r="A345" s="92">
        <v>336</v>
      </c>
      <c r="B345" s="94" t="s">
        <v>467</v>
      </c>
      <c r="C345" s="77">
        <v>30470772</v>
      </c>
      <c r="D345" s="80" t="s">
        <v>726</v>
      </c>
      <c r="E345" s="77">
        <v>242</v>
      </c>
      <c r="F345" s="77" t="s">
        <v>152</v>
      </c>
      <c r="G345" s="78">
        <v>43333</v>
      </c>
      <c r="H345" s="77">
        <v>26875</v>
      </c>
      <c r="I345" s="79">
        <v>20406.07</v>
      </c>
      <c r="J345" s="36"/>
    </row>
    <row r="346" spans="1:10" ht="15.75" thickBot="1">
      <c r="A346" s="92">
        <v>337</v>
      </c>
      <c r="B346" s="94" t="s">
        <v>467</v>
      </c>
      <c r="C346" s="77">
        <v>30470772</v>
      </c>
      <c r="D346" s="80" t="s">
        <v>726</v>
      </c>
      <c r="E346" s="77">
        <v>242</v>
      </c>
      <c r="F346" s="77" t="s">
        <v>153</v>
      </c>
      <c r="G346" s="78">
        <v>43333</v>
      </c>
      <c r="H346" s="77">
        <v>26875</v>
      </c>
      <c r="I346" s="79">
        <v>123078.48</v>
      </c>
      <c r="J346" s="36">
        <f>SUM(I342:I346)</f>
        <v>144524.94</v>
      </c>
    </row>
    <row r="347" spans="1:10" ht="15.75" thickBot="1">
      <c r="A347" s="92">
        <v>338</v>
      </c>
      <c r="B347" s="94" t="s">
        <v>502</v>
      </c>
      <c r="C347" s="77">
        <v>672664</v>
      </c>
      <c r="D347" s="77" t="s">
        <v>503</v>
      </c>
      <c r="E347" s="77">
        <v>243</v>
      </c>
      <c r="F347" s="77" t="s">
        <v>154</v>
      </c>
      <c r="G347" s="78">
        <v>43333</v>
      </c>
      <c r="H347" s="77">
        <v>26906</v>
      </c>
      <c r="I347" s="79">
        <v>153.2</v>
      </c>
      <c r="J347" s="36"/>
    </row>
    <row r="348" spans="1:10" ht="15.75" thickBot="1">
      <c r="A348" s="92">
        <v>339</v>
      </c>
      <c r="B348" s="94" t="s">
        <v>502</v>
      </c>
      <c r="C348" s="77">
        <v>672664</v>
      </c>
      <c r="D348" s="77" t="s">
        <v>503</v>
      </c>
      <c r="E348" s="77">
        <v>243</v>
      </c>
      <c r="F348" s="77" t="s">
        <v>155</v>
      </c>
      <c r="G348" s="78">
        <v>43333</v>
      </c>
      <c r="H348" s="77">
        <v>26906</v>
      </c>
      <c r="I348" s="79">
        <v>82.05</v>
      </c>
      <c r="J348" s="36"/>
    </row>
    <row r="349" spans="1:10" ht="15.75" thickBot="1">
      <c r="A349" s="92">
        <v>340</v>
      </c>
      <c r="B349" s="94" t="s">
        <v>502</v>
      </c>
      <c r="C349" s="77">
        <v>672664</v>
      </c>
      <c r="D349" s="77" t="s">
        <v>503</v>
      </c>
      <c r="E349" s="77">
        <v>243</v>
      </c>
      <c r="F349" s="77" t="s">
        <v>156</v>
      </c>
      <c r="G349" s="78">
        <v>43333</v>
      </c>
      <c r="H349" s="77">
        <v>26906</v>
      </c>
      <c r="I349" s="79">
        <v>-150.62</v>
      </c>
      <c r="J349" s="36"/>
    </row>
    <row r="350" spans="1:10" ht="15.75" thickBot="1">
      <c r="A350" s="92">
        <v>341</v>
      </c>
      <c r="B350" s="94" t="s">
        <v>502</v>
      </c>
      <c r="C350" s="77">
        <v>672664</v>
      </c>
      <c r="D350" s="77" t="s">
        <v>503</v>
      </c>
      <c r="E350" s="77">
        <v>243</v>
      </c>
      <c r="F350" s="77" t="s">
        <v>157</v>
      </c>
      <c r="G350" s="78">
        <v>43333</v>
      </c>
      <c r="H350" s="77">
        <v>26906</v>
      </c>
      <c r="I350" s="79">
        <v>27394.08</v>
      </c>
      <c r="J350" s="36">
        <f>SUM(I347:I350)</f>
        <v>27478.710000000003</v>
      </c>
    </row>
    <row r="351" spans="1:10" ht="15.75" thickBot="1">
      <c r="A351" s="92">
        <v>342</v>
      </c>
      <c r="B351" s="94" t="s">
        <v>504</v>
      </c>
      <c r="C351" s="77">
        <v>15988429</v>
      </c>
      <c r="D351" s="77" t="s">
        <v>505</v>
      </c>
      <c r="E351" s="77">
        <v>16</v>
      </c>
      <c r="F351" s="77" t="s">
        <v>259</v>
      </c>
      <c r="G351" s="78">
        <v>43333</v>
      </c>
      <c r="H351" s="77">
        <v>26907</v>
      </c>
      <c r="I351" s="79">
        <v>137.23</v>
      </c>
      <c r="J351" s="36"/>
    </row>
    <row r="352" spans="1:10" ht="15.75" thickBot="1">
      <c r="A352" s="92">
        <v>343</v>
      </c>
      <c r="B352" s="94" t="s">
        <v>504</v>
      </c>
      <c r="C352" s="77">
        <v>15988429</v>
      </c>
      <c r="D352" s="77" t="s">
        <v>505</v>
      </c>
      <c r="E352" s="77">
        <v>16</v>
      </c>
      <c r="F352" s="77" t="s">
        <v>330</v>
      </c>
      <c r="G352" s="78">
        <v>43333</v>
      </c>
      <c r="H352" s="77">
        <v>26907</v>
      </c>
      <c r="I352" s="79">
        <v>352.24</v>
      </c>
      <c r="J352" s="36"/>
    </row>
    <row r="353" spans="1:10" ht="15.75" thickBot="1">
      <c r="A353" s="92">
        <v>344</v>
      </c>
      <c r="B353" s="94" t="s">
        <v>504</v>
      </c>
      <c r="C353" s="77">
        <v>15988429</v>
      </c>
      <c r="D353" s="77" t="s">
        <v>505</v>
      </c>
      <c r="E353" s="77">
        <v>16</v>
      </c>
      <c r="F353" s="77" t="s">
        <v>234</v>
      </c>
      <c r="G353" s="78">
        <v>43333</v>
      </c>
      <c r="H353" s="77">
        <v>26907</v>
      </c>
      <c r="I353" s="79">
        <v>47408.48</v>
      </c>
      <c r="J353" s="36">
        <f>SUM(I351:I353)</f>
        <v>47897.950000000004</v>
      </c>
    </row>
    <row r="354" spans="1:10" ht="15.75" thickBot="1">
      <c r="A354" s="92">
        <v>345</v>
      </c>
      <c r="B354" s="94" t="s">
        <v>720</v>
      </c>
      <c r="C354" s="77">
        <v>7964577</v>
      </c>
      <c r="D354" s="77" t="s">
        <v>721</v>
      </c>
      <c r="E354" s="77">
        <v>353</v>
      </c>
      <c r="F354" s="77" t="s">
        <v>158</v>
      </c>
      <c r="G354" s="78">
        <v>43333</v>
      </c>
      <c r="H354" s="77">
        <v>26908</v>
      </c>
      <c r="I354" s="79">
        <v>2.48</v>
      </c>
      <c r="J354" s="36"/>
    </row>
    <row r="355" spans="1:10" ht="15.75" thickBot="1">
      <c r="A355" s="92">
        <v>346</v>
      </c>
      <c r="B355" s="94" t="s">
        <v>720</v>
      </c>
      <c r="C355" s="77">
        <v>7964577</v>
      </c>
      <c r="D355" s="77" t="s">
        <v>721</v>
      </c>
      <c r="E355" s="77">
        <v>353</v>
      </c>
      <c r="F355" s="77" t="s">
        <v>159</v>
      </c>
      <c r="G355" s="78">
        <v>43333</v>
      </c>
      <c r="H355" s="77">
        <v>26908</v>
      </c>
      <c r="I355" s="79">
        <v>162.4</v>
      </c>
      <c r="J355" s="36"/>
    </row>
    <row r="356" spans="1:10" ht="15.75" thickBot="1">
      <c r="A356" s="92">
        <v>347</v>
      </c>
      <c r="B356" s="94" t="s">
        <v>694</v>
      </c>
      <c r="C356" s="77">
        <v>18564487</v>
      </c>
      <c r="D356" s="77" t="s">
        <v>468</v>
      </c>
      <c r="E356" s="77">
        <v>179</v>
      </c>
      <c r="F356" s="77" t="s">
        <v>160</v>
      </c>
      <c r="G356" s="78">
        <v>43333</v>
      </c>
      <c r="H356" s="77">
        <v>26877</v>
      </c>
      <c r="I356" s="79">
        <v>65.28</v>
      </c>
      <c r="J356" s="36"/>
    </row>
    <row r="357" spans="1:10" ht="15.75" thickBot="1">
      <c r="A357" s="92">
        <v>348</v>
      </c>
      <c r="B357" s="94" t="s">
        <v>694</v>
      </c>
      <c r="C357" s="77">
        <v>18564487</v>
      </c>
      <c r="D357" s="77" t="s">
        <v>468</v>
      </c>
      <c r="E357" s="77">
        <v>179</v>
      </c>
      <c r="F357" s="77" t="s">
        <v>161</v>
      </c>
      <c r="G357" s="78">
        <v>43333</v>
      </c>
      <c r="H357" s="77">
        <v>26877</v>
      </c>
      <c r="I357" s="79">
        <v>132.99</v>
      </c>
      <c r="J357" s="36"/>
    </row>
    <row r="358" spans="1:10" ht="15.75" thickBot="1">
      <c r="A358" s="92">
        <v>349</v>
      </c>
      <c r="B358" s="94" t="s">
        <v>694</v>
      </c>
      <c r="C358" s="77">
        <v>18564487</v>
      </c>
      <c r="D358" s="77" t="s">
        <v>468</v>
      </c>
      <c r="E358" s="77">
        <v>179</v>
      </c>
      <c r="F358" s="77" t="s">
        <v>162</v>
      </c>
      <c r="G358" s="78">
        <v>43333</v>
      </c>
      <c r="H358" s="77">
        <v>26877</v>
      </c>
      <c r="I358" s="79">
        <v>14795.42</v>
      </c>
      <c r="J358" s="36">
        <f>SUM(I354:I358)</f>
        <v>15158.57</v>
      </c>
    </row>
    <row r="359" spans="1:10" ht="15.75" thickBot="1">
      <c r="A359" s="92">
        <v>350</v>
      </c>
      <c r="B359" s="94" t="s">
        <v>695</v>
      </c>
      <c r="C359" s="77">
        <v>3173189</v>
      </c>
      <c r="D359" s="77" t="s">
        <v>525</v>
      </c>
      <c r="E359" s="77">
        <v>249</v>
      </c>
      <c r="F359" s="77" t="s">
        <v>163</v>
      </c>
      <c r="G359" s="78">
        <v>43333</v>
      </c>
      <c r="H359" s="77">
        <v>26878</v>
      </c>
      <c r="I359" s="79">
        <v>113.67</v>
      </c>
      <c r="J359" s="36"/>
    </row>
    <row r="360" spans="1:10" ht="15.75" thickBot="1">
      <c r="A360" s="92">
        <v>351</v>
      </c>
      <c r="B360" s="94" t="s">
        <v>695</v>
      </c>
      <c r="C360" s="77">
        <v>3173189</v>
      </c>
      <c r="D360" s="77" t="s">
        <v>525</v>
      </c>
      <c r="E360" s="77">
        <v>249</v>
      </c>
      <c r="F360" s="77" t="s">
        <v>164</v>
      </c>
      <c r="G360" s="78">
        <v>43333</v>
      </c>
      <c r="H360" s="77">
        <v>26878</v>
      </c>
      <c r="I360" s="79">
        <v>30.97</v>
      </c>
      <c r="J360" s="36"/>
    </row>
    <row r="361" spans="1:10" ht="15.75" thickBot="1">
      <c r="A361" s="92">
        <v>352</v>
      </c>
      <c r="B361" s="94" t="s">
        <v>695</v>
      </c>
      <c r="C361" s="77">
        <v>3173189</v>
      </c>
      <c r="D361" s="77" t="s">
        <v>525</v>
      </c>
      <c r="E361" s="77">
        <v>249</v>
      </c>
      <c r="F361" s="77" t="s">
        <v>165</v>
      </c>
      <c r="G361" s="78">
        <v>43333</v>
      </c>
      <c r="H361" s="77">
        <v>26878</v>
      </c>
      <c r="I361" s="79">
        <v>18301.81</v>
      </c>
      <c r="J361" s="36">
        <f>SUM(I359:I361)</f>
        <v>18446.45</v>
      </c>
    </row>
    <row r="362" spans="1:10" ht="15.75" thickBot="1">
      <c r="A362" s="92">
        <v>353</v>
      </c>
      <c r="B362" s="94" t="s">
        <v>514</v>
      </c>
      <c r="C362" s="77">
        <v>4288349</v>
      </c>
      <c r="D362" s="77" t="s">
        <v>427</v>
      </c>
      <c r="E362" s="77">
        <v>201</v>
      </c>
      <c r="F362" s="77" t="s">
        <v>166</v>
      </c>
      <c r="G362" s="78">
        <v>43333</v>
      </c>
      <c r="H362" s="77">
        <v>26921</v>
      </c>
      <c r="I362" s="79">
        <v>469.39</v>
      </c>
      <c r="J362" s="36"/>
    </row>
    <row r="363" spans="1:10" ht="15.75" thickBot="1">
      <c r="A363" s="92">
        <v>354</v>
      </c>
      <c r="B363" s="94" t="s">
        <v>514</v>
      </c>
      <c r="C363" s="77">
        <v>4288349</v>
      </c>
      <c r="D363" s="77" t="s">
        <v>427</v>
      </c>
      <c r="E363" s="77">
        <v>201</v>
      </c>
      <c r="F363" s="77" t="s">
        <v>167</v>
      </c>
      <c r="G363" s="78">
        <v>43333</v>
      </c>
      <c r="H363" s="77">
        <v>26921</v>
      </c>
      <c r="I363" s="79">
        <v>1053.42</v>
      </c>
      <c r="J363" s="36"/>
    </row>
    <row r="364" spans="1:10" ht="15.75" thickBot="1">
      <c r="A364" s="92">
        <v>355</v>
      </c>
      <c r="B364" s="94" t="s">
        <v>514</v>
      </c>
      <c r="C364" s="77">
        <v>4288349</v>
      </c>
      <c r="D364" s="77" t="s">
        <v>427</v>
      </c>
      <c r="E364" s="77">
        <v>201</v>
      </c>
      <c r="F364" s="77" t="s">
        <v>168</v>
      </c>
      <c r="G364" s="78">
        <v>43333</v>
      </c>
      <c r="H364" s="77">
        <v>26921</v>
      </c>
      <c r="I364" s="79">
        <v>26420.38</v>
      </c>
      <c r="J364" s="36"/>
    </row>
    <row r="365" spans="1:10" ht="15.75" thickBot="1">
      <c r="A365" s="92">
        <v>356</v>
      </c>
      <c r="B365" s="94" t="s">
        <v>514</v>
      </c>
      <c r="C365" s="77">
        <v>4288349</v>
      </c>
      <c r="D365" s="77" t="s">
        <v>427</v>
      </c>
      <c r="E365" s="77">
        <v>201</v>
      </c>
      <c r="F365" s="77" t="s">
        <v>169</v>
      </c>
      <c r="G365" s="78">
        <v>43333</v>
      </c>
      <c r="H365" s="77">
        <v>26921</v>
      </c>
      <c r="I365" s="79">
        <v>141433.94</v>
      </c>
      <c r="J365" s="36">
        <f>SUM(I362:I365)</f>
        <v>169377.13</v>
      </c>
    </row>
    <row r="366" spans="1:10" ht="15.75" thickBot="1">
      <c r="A366" s="92">
        <v>357</v>
      </c>
      <c r="B366" s="94" t="s">
        <v>754</v>
      </c>
      <c r="C366" s="77">
        <v>4485715</v>
      </c>
      <c r="D366" s="77" t="s">
        <v>506</v>
      </c>
      <c r="E366" s="77">
        <v>7</v>
      </c>
      <c r="F366" s="77" t="s">
        <v>170</v>
      </c>
      <c r="G366" s="78">
        <v>43333</v>
      </c>
      <c r="H366" s="77">
        <v>26909</v>
      </c>
      <c r="I366" s="79">
        <v>7371.86</v>
      </c>
      <c r="J366" s="36"/>
    </row>
    <row r="367" spans="1:10" ht="15.75" thickBot="1">
      <c r="A367" s="92">
        <v>358</v>
      </c>
      <c r="B367" s="94" t="s">
        <v>754</v>
      </c>
      <c r="C367" s="77">
        <v>4485715</v>
      </c>
      <c r="D367" s="77" t="s">
        <v>506</v>
      </c>
      <c r="E367" s="77">
        <v>7</v>
      </c>
      <c r="F367" s="77" t="s">
        <v>171</v>
      </c>
      <c r="G367" s="78">
        <v>43333</v>
      </c>
      <c r="H367" s="77">
        <v>26909</v>
      </c>
      <c r="I367" s="79">
        <v>2658.2</v>
      </c>
      <c r="J367" s="36"/>
    </row>
    <row r="368" spans="1:10" ht="15.75" thickBot="1">
      <c r="A368" s="92">
        <v>359</v>
      </c>
      <c r="B368" s="94" t="s">
        <v>754</v>
      </c>
      <c r="C368" s="77">
        <v>4485715</v>
      </c>
      <c r="D368" s="77" t="s">
        <v>506</v>
      </c>
      <c r="E368" s="77">
        <v>7</v>
      </c>
      <c r="F368" s="77" t="s">
        <v>172</v>
      </c>
      <c r="G368" s="78">
        <v>43333</v>
      </c>
      <c r="H368" s="77">
        <v>26909</v>
      </c>
      <c r="I368" s="79">
        <v>177436.64</v>
      </c>
      <c r="J368" s="36"/>
    </row>
    <row r="369" spans="1:10" ht="15.75" thickBot="1">
      <c r="A369" s="92">
        <v>360</v>
      </c>
      <c r="B369" s="94" t="s">
        <v>754</v>
      </c>
      <c r="C369" s="77">
        <v>4485715</v>
      </c>
      <c r="D369" s="77" t="s">
        <v>506</v>
      </c>
      <c r="E369" s="77">
        <v>7</v>
      </c>
      <c r="F369" s="77" t="s">
        <v>173</v>
      </c>
      <c r="G369" s="78">
        <v>43333</v>
      </c>
      <c r="H369" s="77">
        <v>26909</v>
      </c>
      <c r="I369" s="79">
        <v>859166.39</v>
      </c>
      <c r="J369" s="36">
        <f>SUM(I366:I369)</f>
        <v>1046633.0900000001</v>
      </c>
    </row>
    <row r="370" spans="1:10" ht="15.75" thickBot="1">
      <c r="A370" s="92">
        <v>361</v>
      </c>
      <c r="B370" s="94" t="s">
        <v>755</v>
      </c>
      <c r="C370" s="77">
        <v>4288063</v>
      </c>
      <c r="D370" s="77" t="s">
        <v>506</v>
      </c>
      <c r="E370" s="77">
        <v>5</v>
      </c>
      <c r="F370" s="77" t="s">
        <v>174</v>
      </c>
      <c r="G370" s="78">
        <v>43333</v>
      </c>
      <c r="H370" s="77">
        <v>26910</v>
      </c>
      <c r="I370" s="79">
        <v>180.51</v>
      </c>
      <c r="J370" s="36"/>
    </row>
    <row r="371" spans="1:10" ht="15.75" thickBot="1">
      <c r="A371" s="92">
        <v>362</v>
      </c>
      <c r="B371" s="94" t="s">
        <v>755</v>
      </c>
      <c r="C371" s="77">
        <v>4288063</v>
      </c>
      <c r="D371" s="77" t="s">
        <v>506</v>
      </c>
      <c r="E371" s="77">
        <v>5</v>
      </c>
      <c r="F371" s="77" t="s">
        <v>175</v>
      </c>
      <c r="G371" s="78">
        <v>43333</v>
      </c>
      <c r="H371" s="77">
        <v>26910</v>
      </c>
      <c r="I371" s="79">
        <v>504.78</v>
      </c>
      <c r="J371" s="36"/>
    </row>
    <row r="372" spans="1:10" ht="15.75" thickBot="1">
      <c r="A372" s="92">
        <v>363</v>
      </c>
      <c r="B372" s="94" t="s">
        <v>755</v>
      </c>
      <c r="C372" s="77">
        <v>4288063</v>
      </c>
      <c r="D372" s="77" t="s">
        <v>506</v>
      </c>
      <c r="E372" s="77">
        <v>5</v>
      </c>
      <c r="F372" s="77" t="s">
        <v>176</v>
      </c>
      <c r="G372" s="78">
        <v>43333</v>
      </c>
      <c r="H372" s="77">
        <v>26910</v>
      </c>
      <c r="I372" s="79">
        <v>-76.88</v>
      </c>
      <c r="J372" s="36"/>
    </row>
    <row r="373" spans="1:10" ht="15.75" thickBot="1">
      <c r="A373" s="92">
        <v>364</v>
      </c>
      <c r="B373" s="94" t="s">
        <v>755</v>
      </c>
      <c r="C373" s="77">
        <v>4288063</v>
      </c>
      <c r="D373" s="77" t="s">
        <v>506</v>
      </c>
      <c r="E373" s="77">
        <v>5</v>
      </c>
      <c r="F373" s="77" t="s">
        <v>177</v>
      </c>
      <c r="G373" s="78">
        <v>43333</v>
      </c>
      <c r="H373" s="77">
        <v>26910</v>
      </c>
      <c r="I373" s="79">
        <v>70585.7</v>
      </c>
      <c r="J373" s="36">
        <f>SUM(I370:I373)</f>
        <v>71194.11</v>
      </c>
    </row>
    <row r="374" spans="1:10" ht="19.5" customHeight="1" thickBot="1">
      <c r="A374" s="92">
        <v>365</v>
      </c>
      <c r="B374" s="94" t="s">
        <v>756</v>
      </c>
      <c r="C374" s="77">
        <v>4426352</v>
      </c>
      <c r="D374" s="77" t="s">
        <v>506</v>
      </c>
      <c r="E374" s="77">
        <v>3</v>
      </c>
      <c r="F374" s="77" t="s">
        <v>178</v>
      </c>
      <c r="G374" s="78">
        <v>43333</v>
      </c>
      <c r="H374" s="77">
        <v>26911</v>
      </c>
      <c r="I374" s="79">
        <v>186.02</v>
      </c>
      <c r="J374" s="36"/>
    </row>
    <row r="375" spans="1:10" ht="15.75" thickBot="1">
      <c r="A375" s="92">
        <v>366</v>
      </c>
      <c r="B375" s="94" t="s">
        <v>756</v>
      </c>
      <c r="C375" s="77">
        <v>4426352</v>
      </c>
      <c r="D375" s="77" t="s">
        <v>506</v>
      </c>
      <c r="E375" s="77">
        <v>3</v>
      </c>
      <c r="F375" s="77" t="s">
        <v>179</v>
      </c>
      <c r="G375" s="78">
        <v>43333</v>
      </c>
      <c r="H375" s="77">
        <v>26911</v>
      </c>
      <c r="I375" s="79">
        <v>448.04</v>
      </c>
      <c r="J375" s="36"/>
    </row>
    <row r="376" spans="1:10" ht="15.75" thickBot="1">
      <c r="A376" s="92">
        <v>367</v>
      </c>
      <c r="B376" s="94" t="s">
        <v>756</v>
      </c>
      <c r="C376" s="77">
        <v>4426352</v>
      </c>
      <c r="D376" s="77" t="s">
        <v>506</v>
      </c>
      <c r="E376" s="77">
        <v>3</v>
      </c>
      <c r="F376" s="77" t="s">
        <v>180</v>
      </c>
      <c r="G376" s="78">
        <v>43333</v>
      </c>
      <c r="H376" s="77">
        <v>26911</v>
      </c>
      <c r="I376" s="79">
        <v>57198.6</v>
      </c>
      <c r="J376" s="36">
        <f>SUM(I374:I376)</f>
        <v>57832.659999999996</v>
      </c>
    </row>
    <row r="377" spans="1:10" ht="15.75" thickBot="1">
      <c r="A377" s="92">
        <v>368</v>
      </c>
      <c r="B377" s="94" t="s">
        <v>757</v>
      </c>
      <c r="C377" s="77">
        <v>4288080</v>
      </c>
      <c r="D377" s="77" t="s">
        <v>427</v>
      </c>
      <c r="E377" s="77">
        <v>1</v>
      </c>
      <c r="F377" s="77" t="s">
        <v>181</v>
      </c>
      <c r="G377" s="78">
        <v>43333</v>
      </c>
      <c r="H377" s="77">
        <v>26912</v>
      </c>
      <c r="I377" s="79">
        <v>3805.92</v>
      </c>
      <c r="J377" s="36"/>
    </row>
    <row r="378" spans="1:10" ht="15.75" thickBot="1">
      <c r="A378" s="92">
        <v>369</v>
      </c>
      <c r="B378" s="94" t="s">
        <v>757</v>
      </c>
      <c r="C378" s="77">
        <v>4288080</v>
      </c>
      <c r="D378" s="77" t="s">
        <v>427</v>
      </c>
      <c r="E378" s="77">
        <v>1</v>
      </c>
      <c r="F378" s="77" t="s">
        <v>182</v>
      </c>
      <c r="G378" s="78">
        <v>43333</v>
      </c>
      <c r="H378" s="77">
        <v>26912</v>
      </c>
      <c r="I378" s="79">
        <v>1648.91</v>
      </c>
      <c r="J378" s="36"/>
    </row>
    <row r="379" spans="1:10" ht="15.75" thickBot="1">
      <c r="A379" s="92">
        <v>370</v>
      </c>
      <c r="B379" s="94" t="s">
        <v>757</v>
      </c>
      <c r="C379" s="77">
        <v>4288080</v>
      </c>
      <c r="D379" s="77" t="s">
        <v>427</v>
      </c>
      <c r="E379" s="77">
        <v>1</v>
      </c>
      <c r="F379" s="77" t="s">
        <v>183</v>
      </c>
      <c r="G379" s="78">
        <v>43333</v>
      </c>
      <c r="H379" s="77">
        <v>26912</v>
      </c>
      <c r="I379" s="79">
        <v>-43.16</v>
      </c>
      <c r="J379" s="36"/>
    </row>
    <row r="380" spans="1:10" ht="15.75" thickBot="1">
      <c r="A380" s="92">
        <v>371</v>
      </c>
      <c r="B380" s="94" t="s">
        <v>757</v>
      </c>
      <c r="C380" s="77">
        <v>4288080</v>
      </c>
      <c r="D380" s="77" t="s">
        <v>427</v>
      </c>
      <c r="E380" s="77">
        <v>1</v>
      </c>
      <c r="F380" s="77" t="s">
        <v>184</v>
      </c>
      <c r="G380" s="78">
        <v>43333</v>
      </c>
      <c r="H380" s="77">
        <v>26912</v>
      </c>
      <c r="I380" s="79">
        <v>-94.14</v>
      </c>
      <c r="J380" s="36"/>
    </row>
    <row r="381" spans="1:10" ht="15.75" thickBot="1">
      <c r="A381" s="92">
        <v>372</v>
      </c>
      <c r="B381" s="94" t="s">
        <v>757</v>
      </c>
      <c r="C381" s="77">
        <v>4288080</v>
      </c>
      <c r="D381" s="77" t="s">
        <v>427</v>
      </c>
      <c r="E381" s="77">
        <v>1</v>
      </c>
      <c r="F381" s="77" t="s">
        <v>185</v>
      </c>
      <c r="G381" s="78">
        <v>43333</v>
      </c>
      <c r="H381" s="77">
        <v>26912</v>
      </c>
      <c r="I381" s="79">
        <v>86240.02</v>
      </c>
      <c r="J381" s="36"/>
    </row>
    <row r="382" spans="1:10" ht="15.75" thickBot="1">
      <c r="A382" s="92">
        <v>373</v>
      </c>
      <c r="B382" s="94" t="s">
        <v>757</v>
      </c>
      <c r="C382" s="77">
        <v>4288080</v>
      </c>
      <c r="D382" s="77" t="s">
        <v>427</v>
      </c>
      <c r="E382" s="77">
        <v>1</v>
      </c>
      <c r="F382" s="77" t="s">
        <v>186</v>
      </c>
      <c r="G382" s="78">
        <v>43333</v>
      </c>
      <c r="H382" s="77">
        <v>26912</v>
      </c>
      <c r="I382" s="79">
        <v>528578.26</v>
      </c>
      <c r="J382" s="36">
        <f>SUM(I377:I382)</f>
        <v>620135.81</v>
      </c>
    </row>
    <row r="383" spans="1:10" ht="16.5" customHeight="1" thickBot="1">
      <c r="A383" s="92">
        <v>374</v>
      </c>
      <c r="B383" s="94" t="s">
        <v>702</v>
      </c>
      <c r="C383" s="77">
        <v>4547117</v>
      </c>
      <c r="D383" s="77" t="s">
        <v>506</v>
      </c>
      <c r="E383" s="77">
        <v>4</v>
      </c>
      <c r="F383" s="77" t="s">
        <v>187</v>
      </c>
      <c r="G383" s="78">
        <v>43333</v>
      </c>
      <c r="H383" s="77">
        <v>26913</v>
      </c>
      <c r="I383" s="79">
        <v>1503.33</v>
      </c>
      <c r="J383" s="36"/>
    </row>
    <row r="384" spans="1:10" ht="15.75" thickBot="1">
      <c r="A384" s="92">
        <v>375</v>
      </c>
      <c r="B384" s="94" t="s">
        <v>702</v>
      </c>
      <c r="C384" s="77">
        <v>4547117</v>
      </c>
      <c r="D384" s="77" t="s">
        <v>506</v>
      </c>
      <c r="E384" s="77">
        <v>4</v>
      </c>
      <c r="F384" s="77" t="s">
        <v>188</v>
      </c>
      <c r="G384" s="78">
        <v>43333</v>
      </c>
      <c r="H384" s="77">
        <v>26913</v>
      </c>
      <c r="I384" s="79">
        <v>547.39</v>
      </c>
      <c r="J384" s="36"/>
    </row>
    <row r="385" spans="1:10" ht="15.75" thickBot="1">
      <c r="A385" s="92">
        <v>376</v>
      </c>
      <c r="B385" s="94" t="s">
        <v>702</v>
      </c>
      <c r="C385" s="77">
        <v>4547117</v>
      </c>
      <c r="D385" s="77" t="s">
        <v>506</v>
      </c>
      <c r="E385" s="77">
        <v>4</v>
      </c>
      <c r="F385" s="77" t="s">
        <v>189</v>
      </c>
      <c r="G385" s="78">
        <v>43333</v>
      </c>
      <c r="H385" s="77">
        <v>26913</v>
      </c>
      <c r="I385" s="79">
        <v>-79.58</v>
      </c>
      <c r="J385" s="36"/>
    </row>
    <row r="386" spans="1:10" ht="18" customHeight="1" thickBot="1">
      <c r="A386" s="92">
        <v>377</v>
      </c>
      <c r="B386" s="94" t="s">
        <v>702</v>
      </c>
      <c r="C386" s="77">
        <v>4547117</v>
      </c>
      <c r="D386" s="77" t="s">
        <v>506</v>
      </c>
      <c r="E386" s="77">
        <v>4</v>
      </c>
      <c r="F386" s="77" t="s">
        <v>190</v>
      </c>
      <c r="G386" s="78">
        <v>43333</v>
      </c>
      <c r="H386" s="77">
        <v>26913</v>
      </c>
      <c r="I386" s="79">
        <v>33340.12</v>
      </c>
      <c r="J386" s="36"/>
    </row>
    <row r="387" spans="1:10" ht="15.75" thickBot="1">
      <c r="A387" s="92">
        <v>378</v>
      </c>
      <c r="B387" s="94" t="s">
        <v>702</v>
      </c>
      <c r="C387" s="77">
        <v>4547117</v>
      </c>
      <c r="D387" s="77" t="s">
        <v>506</v>
      </c>
      <c r="E387" s="77">
        <v>4</v>
      </c>
      <c r="F387" s="77" t="s">
        <v>191</v>
      </c>
      <c r="G387" s="78">
        <v>43333</v>
      </c>
      <c r="H387" s="77">
        <v>26913</v>
      </c>
      <c r="I387" s="79">
        <v>194870.82</v>
      </c>
      <c r="J387" s="36">
        <f>SUM(I383:I387)</f>
        <v>230182.08000000002</v>
      </c>
    </row>
    <row r="388" spans="1:10" ht="15.75" thickBot="1">
      <c r="A388" s="92">
        <v>379</v>
      </c>
      <c r="B388" s="94" t="s">
        <v>703</v>
      </c>
      <c r="C388" s="77">
        <v>4354540</v>
      </c>
      <c r="D388" s="77" t="s">
        <v>506</v>
      </c>
      <c r="E388" s="77">
        <v>256</v>
      </c>
      <c r="F388" s="77" t="s">
        <v>192</v>
      </c>
      <c r="G388" s="78">
        <v>43333</v>
      </c>
      <c r="H388" s="77">
        <v>26914</v>
      </c>
      <c r="I388" s="79">
        <v>7.73</v>
      </c>
      <c r="J388" s="36"/>
    </row>
    <row r="389" spans="1:10" ht="15.75" thickBot="1">
      <c r="A389" s="92">
        <v>380</v>
      </c>
      <c r="B389" s="94" t="s">
        <v>703</v>
      </c>
      <c r="C389" s="77">
        <v>4354540</v>
      </c>
      <c r="D389" s="77" t="s">
        <v>506</v>
      </c>
      <c r="E389" s="77">
        <v>256</v>
      </c>
      <c r="F389" s="77" t="s">
        <v>193</v>
      </c>
      <c r="G389" s="78">
        <v>43333</v>
      </c>
      <c r="H389" s="77">
        <v>26914</v>
      </c>
      <c r="I389" s="79">
        <v>1.32</v>
      </c>
      <c r="J389" s="36"/>
    </row>
    <row r="390" spans="1:10" ht="15.75" thickBot="1">
      <c r="A390" s="92">
        <v>381</v>
      </c>
      <c r="B390" s="94" t="s">
        <v>703</v>
      </c>
      <c r="C390" s="77">
        <v>4354540</v>
      </c>
      <c r="D390" s="77" t="s">
        <v>506</v>
      </c>
      <c r="E390" s="77">
        <v>256</v>
      </c>
      <c r="F390" s="77" t="s">
        <v>194</v>
      </c>
      <c r="G390" s="78">
        <v>43333</v>
      </c>
      <c r="H390" s="77">
        <v>26914</v>
      </c>
      <c r="I390" s="79">
        <v>1192.13</v>
      </c>
      <c r="J390" s="36">
        <f>SUM(I388:I390)</f>
        <v>1201.18</v>
      </c>
    </row>
    <row r="391" spans="1:10" ht="15.75" thickBot="1">
      <c r="A391" s="92">
        <v>382</v>
      </c>
      <c r="B391" s="94" t="s">
        <v>508</v>
      </c>
      <c r="C391" s="77">
        <v>4305997</v>
      </c>
      <c r="D391" s="77" t="s">
        <v>509</v>
      </c>
      <c r="E391" s="77">
        <v>12</v>
      </c>
      <c r="F391" s="77" t="s">
        <v>195</v>
      </c>
      <c r="G391" s="78">
        <v>43333</v>
      </c>
      <c r="H391" s="77">
        <v>26916</v>
      </c>
      <c r="I391" s="79">
        <v>247.63</v>
      </c>
      <c r="J391" s="36"/>
    </row>
    <row r="392" spans="1:10" ht="15.75" thickBot="1">
      <c r="A392" s="92">
        <v>383</v>
      </c>
      <c r="B392" s="94" t="s">
        <v>508</v>
      </c>
      <c r="C392" s="77">
        <v>4305997</v>
      </c>
      <c r="D392" s="77" t="s">
        <v>509</v>
      </c>
      <c r="E392" s="77">
        <v>12</v>
      </c>
      <c r="F392" s="77" t="s">
        <v>196</v>
      </c>
      <c r="G392" s="78">
        <v>43333</v>
      </c>
      <c r="H392" s="77">
        <v>26916</v>
      </c>
      <c r="I392" s="79">
        <v>787.64</v>
      </c>
      <c r="J392" s="36"/>
    </row>
    <row r="393" spans="1:10" ht="15.75" thickBot="1">
      <c r="A393" s="92">
        <v>384</v>
      </c>
      <c r="B393" s="94" t="s">
        <v>508</v>
      </c>
      <c r="C393" s="77">
        <v>4305997</v>
      </c>
      <c r="D393" s="77" t="s">
        <v>509</v>
      </c>
      <c r="E393" s="77">
        <v>12</v>
      </c>
      <c r="F393" s="77" t="s">
        <v>197</v>
      </c>
      <c r="G393" s="78">
        <v>43333</v>
      </c>
      <c r="H393" s="77">
        <v>26916</v>
      </c>
      <c r="I393" s="79">
        <v>-43.16</v>
      </c>
      <c r="J393" s="36"/>
    </row>
    <row r="394" spans="1:10" ht="15.75" thickBot="1">
      <c r="A394" s="92">
        <v>385</v>
      </c>
      <c r="B394" s="94" t="s">
        <v>508</v>
      </c>
      <c r="C394" s="77">
        <v>4305997</v>
      </c>
      <c r="D394" s="77" t="s">
        <v>509</v>
      </c>
      <c r="E394" s="77">
        <v>12</v>
      </c>
      <c r="F394" s="77" t="s">
        <v>198</v>
      </c>
      <c r="G394" s="78">
        <v>43333</v>
      </c>
      <c r="H394" s="77">
        <v>26916</v>
      </c>
      <c r="I394" s="79">
        <v>125619.48</v>
      </c>
      <c r="J394" s="36">
        <f>SUM(I391:I394)</f>
        <v>126611.59</v>
      </c>
    </row>
    <row r="395" spans="1:10" ht="15.75" thickBot="1">
      <c r="A395" s="92">
        <v>386</v>
      </c>
      <c r="B395" s="94" t="s">
        <v>704</v>
      </c>
      <c r="C395" s="77">
        <v>4288268</v>
      </c>
      <c r="D395" s="77" t="s">
        <v>507</v>
      </c>
      <c r="E395" s="77">
        <v>257</v>
      </c>
      <c r="F395" s="77" t="s">
        <v>1083</v>
      </c>
      <c r="G395" s="78">
        <v>43333</v>
      </c>
      <c r="H395" s="77">
        <v>26915</v>
      </c>
      <c r="I395" s="79">
        <v>154.35</v>
      </c>
      <c r="J395" s="36"/>
    </row>
    <row r="396" spans="1:10" ht="15.75" thickBot="1">
      <c r="A396" s="92">
        <v>387</v>
      </c>
      <c r="B396" s="94" t="s">
        <v>704</v>
      </c>
      <c r="C396" s="77">
        <v>4288268</v>
      </c>
      <c r="D396" s="77" t="s">
        <v>507</v>
      </c>
      <c r="E396" s="77">
        <v>257</v>
      </c>
      <c r="F396" s="77" t="s">
        <v>1084</v>
      </c>
      <c r="G396" s="78">
        <v>43333</v>
      </c>
      <c r="H396" s="77">
        <v>26915</v>
      </c>
      <c r="I396" s="79">
        <v>37.88</v>
      </c>
      <c r="J396" s="36"/>
    </row>
    <row r="397" spans="1:10" ht="15.75" thickBot="1">
      <c r="A397" s="92">
        <v>388</v>
      </c>
      <c r="B397" s="94" t="s">
        <v>704</v>
      </c>
      <c r="C397" s="77">
        <v>4288268</v>
      </c>
      <c r="D397" s="77" t="s">
        <v>507</v>
      </c>
      <c r="E397" s="77">
        <v>257</v>
      </c>
      <c r="F397" s="77" t="s">
        <v>1085</v>
      </c>
      <c r="G397" s="78">
        <v>43333</v>
      </c>
      <c r="H397" s="77">
        <v>26915</v>
      </c>
      <c r="I397" s="79">
        <v>14840.78</v>
      </c>
      <c r="J397" s="36">
        <f>SUM(I395:I397)</f>
        <v>15033.01</v>
      </c>
    </row>
    <row r="398" spans="1:10" ht="15.75" thickBot="1">
      <c r="A398" s="92">
        <v>389</v>
      </c>
      <c r="B398" s="94" t="s">
        <v>510</v>
      </c>
      <c r="C398" s="77">
        <v>4546995</v>
      </c>
      <c r="D398" s="77" t="s">
        <v>511</v>
      </c>
      <c r="E398" s="77">
        <v>13</v>
      </c>
      <c r="F398" s="77" t="s">
        <v>1086</v>
      </c>
      <c r="G398" s="78">
        <v>43333</v>
      </c>
      <c r="H398" s="77">
        <v>26917</v>
      </c>
      <c r="I398" s="79">
        <v>679.7</v>
      </c>
      <c r="J398" s="36"/>
    </row>
    <row r="399" spans="1:10" ht="15.75" thickBot="1">
      <c r="A399" s="92">
        <v>390</v>
      </c>
      <c r="B399" s="94" t="s">
        <v>510</v>
      </c>
      <c r="C399" s="77">
        <v>4546995</v>
      </c>
      <c r="D399" s="77" t="s">
        <v>511</v>
      </c>
      <c r="E399" s="77">
        <v>13</v>
      </c>
      <c r="F399" s="77" t="s">
        <v>1087</v>
      </c>
      <c r="G399" s="78">
        <v>43333</v>
      </c>
      <c r="H399" s="77">
        <v>26917</v>
      </c>
      <c r="I399" s="79">
        <v>260.03</v>
      </c>
      <c r="J399" s="36"/>
    </row>
    <row r="400" spans="1:10" ht="15.75" thickBot="1">
      <c r="A400" s="92">
        <v>391</v>
      </c>
      <c r="B400" s="94" t="s">
        <v>510</v>
      </c>
      <c r="C400" s="77">
        <v>4546995</v>
      </c>
      <c r="D400" s="77" t="s">
        <v>511</v>
      </c>
      <c r="E400" s="77">
        <v>13</v>
      </c>
      <c r="F400" s="77" t="s">
        <v>1088</v>
      </c>
      <c r="G400" s="78">
        <v>43333</v>
      </c>
      <c r="H400" s="77">
        <v>26917</v>
      </c>
      <c r="I400" s="79">
        <v>71169.17</v>
      </c>
      <c r="J400" s="36">
        <f>SUM(I398:I400)</f>
        <v>72108.9</v>
      </c>
    </row>
    <row r="401" spans="1:10" ht="15.75" thickBot="1">
      <c r="A401" s="92">
        <v>392</v>
      </c>
      <c r="B401" s="94" t="s">
        <v>534</v>
      </c>
      <c r="C401" s="77">
        <v>4287971</v>
      </c>
      <c r="D401" s="77" t="s">
        <v>507</v>
      </c>
      <c r="E401" s="77">
        <v>119</v>
      </c>
      <c r="F401" s="77" t="s">
        <v>1089</v>
      </c>
      <c r="G401" s="78">
        <v>43333</v>
      </c>
      <c r="H401" s="77">
        <v>26918</v>
      </c>
      <c r="I401" s="79">
        <v>26.22</v>
      </c>
      <c r="J401" s="36"/>
    </row>
    <row r="402" spans="1:10" ht="15.75" thickBot="1">
      <c r="A402" s="92">
        <v>393</v>
      </c>
      <c r="B402" s="94" t="s">
        <v>534</v>
      </c>
      <c r="C402" s="77">
        <v>4287971</v>
      </c>
      <c r="D402" s="77" t="s">
        <v>507</v>
      </c>
      <c r="E402" s="77">
        <v>119</v>
      </c>
      <c r="F402" s="77" t="s">
        <v>1090</v>
      </c>
      <c r="G402" s="78">
        <v>43333</v>
      </c>
      <c r="H402" s="77">
        <v>26918</v>
      </c>
      <c r="I402" s="79">
        <v>68.7</v>
      </c>
      <c r="J402" s="36"/>
    </row>
    <row r="403" spans="1:10" ht="15.75" thickBot="1">
      <c r="A403" s="92">
        <v>394</v>
      </c>
      <c r="B403" s="94" t="s">
        <v>534</v>
      </c>
      <c r="C403" s="77">
        <v>4287971</v>
      </c>
      <c r="D403" s="77" t="s">
        <v>507</v>
      </c>
      <c r="E403" s="77">
        <v>119</v>
      </c>
      <c r="F403" s="77" t="s">
        <v>1091</v>
      </c>
      <c r="G403" s="78">
        <v>43333</v>
      </c>
      <c r="H403" s="77">
        <v>26918</v>
      </c>
      <c r="I403" s="79">
        <v>10666.21</v>
      </c>
      <c r="J403" s="36">
        <f>SUM(I401:I403)</f>
        <v>10761.13</v>
      </c>
    </row>
    <row r="404" spans="1:10" ht="15.75" thickBot="1">
      <c r="A404" s="92">
        <v>395</v>
      </c>
      <c r="B404" s="94" t="s">
        <v>512</v>
      </c>
      <c r="C404" s="77">
        <v>4485618</v>
      </c>
      <c r="D404" s="80" t="s">
        <v>729</v>
      </c>
      <c r="E404" s="77">
        <v>8</v>
      </c>
      <c r="F404" s="77" t="s">
        <v>1092</v>
      </c>
      <c r="G404" s="78">
        <v>43333</v>
      </c>
      <c r="H404" s="77">
        <v>26919</v>
      </c>
      <c r="I404" s="79">
        <v>414.72</v>
      </c>
      <c r="J404" s="36"/>
    </row>
    <row r="405" spans="1:10" ht="15.75" thickBot="1">
      <c r="A405" s="92">
        <v>396</v>
      </c>
      <c r="B405" s="94" t="s">
        <v>512</v>
      </c>
      <c r="C405" s="77">
        <v>4485618</v>
      </c>
      <c r="D405" s="80" t="s">
        <v>729</v>
      </c>
      <c r="E405" s="77">
        <v>8</v>
      </c>
      <c r="F405" s="77" t="s">
        <v>1093</v>
      </c>
      <c r="G405" s="78">
        <v>43333</v>
      </c>
      <c r="H405" s="77">
        <v>26919</v>
      </c>
      <c r="I405" s="79">
        <v>997.5</v>
      </c>
      <c r="J405" s="36"/>
    </row>
    <row r="406" spans="1:10" ht="15.75" thickBot="1">
      <c r="A406" s="92">
        <v>397</v>
      </c>
      <c r="B406" s="94" t="s">
        <v>512</v>
      </c>
      <c r="C406" s="77">
        <v>4485618</v>
      </c>
      <c r="D406" s="80" t="s">
        <v>729</v>
      </c>
      <c r="E406" s="77">
        <v>8</v>
      </c>
      <c r="F406" s="77" t="s">
        <v>1094</v>
      </c>
      <c r="G406" s="78">
        <v>43333</v>
      </c>
      <c r="H406" s="77">
        <v>26919</v>
      </c>
      <c r="I406" s="79">
        <v>23669.68</v>
      </c>
      <c r="J406" s="36"/>
    </row>
    <row r="407" spans="1:10" ht="15.75" thickBot="1">
      <c r="A407" s="92">
        <v>398</v>
      </c>
      <c r="B407" s="94" t="s">
        <v>512</v>
      </c>
      <c r="C407" s="77">
        <v>4485618</v>
      </c>
      <c r="D407" s="80" t="s">
        <v>729</v>
      </c>
      <c r="E407" s="77">
        <v>8</v>
      </c>
      <c r="F407" s="77" t="s">
        <v>1095</v>
      </c>
      <c r="G407" s="78">
        <v>43333</v>
      </c>
      <c r="H407" s="77">
        <v>26919</v>
      </c>
      <c r="I407" s="79">
        <v>131704.24</v>
      </c>
      <c r="J407" s="36">
        <f>SUM(I404:I407)</f>
        <v>156786.13999999998</v>
      </c>
    </row>
    <row r="408" spans="1:10" ht="15.75" thickBot="1">
      <c r="A408" s="92">
        <v>399</v>
      </c>
      <c r="B408" s="94" t="s">
        <v>758</v>
      </c>
      <c r="C408" s="77">
        <v>31107660</v>
      </c>
      <c r="D408" s="77" t="s">
        <v>513</v>
      </c>
      <c r="E408" s="77">
        <v>190</v>
      </c>
      <c r="F408" s="77" t="s">
        <v>301</v>
      </c>
      <c r="G408" s="78">
        <v>43333</v>
      </c>
      <c r="H408" s="77">
        <v>26920</v>
      </c>
      <c r="I408" s="79">
        <v>113.56</v>
      </c>
      <c r="J408" s="36"/>
    </row>
    <row r="409" spans="1:10" ht="15.75" thickBot="1">
      <c r="A409" s="92">
        <v>400</v>
      </c>
      <c r="B409" s="94" t="s">
        <v>758</v>
      </c>
      <c r="C409" s="77">
        <v>31107660</v>
      </c>
      <c r="D409" s="77" t="s">
        <v>513</v>
      </c>
      <c r="E409" s="77">
        <v>190</v>
      </c>
      <c r="F409" s="77" t="s">
        <v>1096</v>
      </c>
      <c r="G409" s="78">
        <v>43333</v>
      </c>
      <c r="H409" s="77">
        <v>26920</v>
      </c>
      <c r="I409" s="79">
        <v>51.7</v>
      </c>
      <c r="J409" s="36"/>
    </row>
    <row r="410" spans="1:10" ht="15.75" thickBot="1">
      <c r="A410" s="92">
        <v>401</v>
      </c>
      <c r="B410" s="96" t="s">
        <v>758</v>
      </c>
      <c r="C410" s="97">
        <v>31107660</v>
      </c>
      <c r="D410" s="97" t="s">
        <v>513</v>
      </c>
      <c r="E410" s="97">
        <v>190</v>
      </c>
      <c r="F410" s="97" t="s">
        <v>1097</v>
      </c>
      <c r="G410" s="98">
        <v>43333</v>
      </c>
      <c r="H410" s="77">
        <v>26920</v>
      </c>
      <c r="I410" s="99">
        <v>10044.72</v>
      </c>
      <c r="J410" s="100">
        <f>SUM(I408:I410)</f>
        <v>10209.98</v>
      </c>
    </row>
    <row r="411" spans="1:10" ht="15.75" thickBot="1">
      <c r="A411" s="66"/>
      <c r="B411" s="85"/>
      <c r="C411" s="86"/>
      <c r="D411" s="87"/>
      <c r="E411" s="88"/>
      <c r="F411" s="89"/>
      <c r="G411" s="90"/>
      <c r="H411" s="86"/>
      <c r="I411" s="91">
        <f>SUM(I10:I410)</f>
        <v>5873075.759999999</v>
      </c>
      <c r="J411" s="91">
        <f>SUM(J10:J410)</f>
        <v>5873075.760000002</v>
      </c>
    </row>
    <row r="412" spans="1:10" s="44" customFormat="1" ht="15">
      <c r="A412" s="38"/>
      <c r="B412" s="4" t="s">
        <v>537</v>
      </c>
      <c r="C412" s="39"/>
      <c r="D412" s="40" t="s">
        <v>538</v>
      </c>
      <c r="E412" s="39"/>
      <c r="F412" s="41"/>
      <c r="G412" s="42" t="s">
        <v>539</v>
      </c>
      <c r="H412" s="39"/>
      <c r="I412" s="5"/>
      <c r="J412" s="43"/>
    </row>
    <row r="413" spans="1:10" s="44" customFormat="1" ht="15">
      <c r="A413" s="38"/>
      <c r="B413" s="45" t="s">
        <v>540</v>
      </c>
      <c r="C413" s="46"/>
      <c r="D413" s="20" t="s">
        <v>696</v>
      </c>
      <c r="E413" s="47"/>
      <c r="F413" s="41"/>
      <c r="G413" s="42" t="s">
        <v>541</v>
      </c>
      <c r="H413" s="6"/>
      <c r="I413" s="5"/>
      <c r="J413" s="43"/>
    </row>
    <row r="414" spans="5:8" ht="15">
      <c r="E414" s="1"/>
      <c r="H414" s="50"/>
    </row>
    <row r="415" ht="15" hidden="1"/>
    <row r="416" ht="15" hidden="1"/>
    <row r="417" ht="15" hidden="1">
      <c r="F417" s="27" t="e">
        <f>#REF!-4091826.58</f>
        <v>#REF!</v>
      </c>
    </row>
    <row r="418" ht="15" hidden="1">
      <c r="F418" s="27"/>
    </row>
    <row r="419" spans="2:6" ht="15" hidden="1">
      <c r="B419" s="28">
        <v>4105205.17</v>
      </c>
      <c r="D419" s="48">
        <v>-2841.99</v>
      </c>
      <c r="F419" s="28">
        <v>4108047.16</v>
      </c>
    </row>
    <row r="420" spans="2:6" ht="15" hidden="1">
      <c r="B420" s="28">
        <v>75.68</v>
      </c>
      <c r="D420" s="48">
        <v>75.68</v>
      </c>
      <c r="F420" s="28">
        <v>2766.31</v>
      </c>
    </row>
    <row r="421" spans="2:6" ht="15" hidden="1">
      <c r="B421" s="28">
        <f>B419+B420</f>
        <v>4105280.85</v>
      </c>
      <c r="D421" s="48">
        <f>D419+D420</f>
        <v>-2766.31</v>
      </c>
      <c r="F421" s="28">
        <f>F419-F420</f>
        <v>4105280.85</v>
      </c>
    </row>
    <row r="422" ht="15" hidden="1">
      <c r="F422" s="28">
        <v>4091826.58</v>
      </c>
    </row>
    <row r="423" spans="4:6" ht="15" hidden="1">
      <c r="D423" s="48" t="s">
        <v>542</v>
      </c>
      <c r="F423" s="28">
        <f>F422-F421</f>
        <v>-13454.270000000019</v>
      </c>
    </row>
    <row r="424" spans="4:6" ht="15" hidden="1">
      <c r="D424" s="48" t="s">
        <v>543</v>
      </c>
      <c r="F424" s="28">
        <v>436611.1</v>
      </c>
    </row>
    <row r="425" ht="15" hidden="1">
      <c r="F425" s="28">
        <f>F424+F423</f>
        <v>423156.82999999996</v>
      </c>
    </row>
    <row r="426" ht="15" hidden="1"/>
  </sheetData>
  <sheetProtection/>
  <mergeCells count="5">
    <mergeCell ref="A7:F7"/>
    <mergeCell ref="A1:C1"/>
    <mergeCell ref="A2:C2"/>
    <mergeCell ref="A3:B3"/>
    <mergeCell ref="A5:F5"/>
  </mergeCells>
  <printOptions horizontalCentered="1" verticalCentered="1"/>
  <pageMargins left="0.39" right="0.25" top="0.25" bottom="0.25" header="0.5" footer="0.5"/>
  <pageSetup horizontalDpi="600" verticalDpi="600" orientation="landscape" paperSize="9" scale="74" r:id="rId1"/>
  <rowBreaks count="1" manualBreakCount="1">
    <brk id="7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93"/>
  <sheetViews>
    <sheetView workbookViewId="0" topLeftCell="A16">
      <selection activeCell="A12" sqref="A12:IV12"/>
    </sheetView>
  </sheetViews>
  <sheetFormatPr defaultColWidth="9.140625" defaultRowHeight="12.75"/>
  <cols>
    <col min="1" max="1" width="5.7109375" style="34" customWidth="1"/>
    <col min="2" max="2" width="58.28125" style="28" customWidth="1"/>
    <col min="3" max="3" width="10.7109375" style="34" customWidth="1"/>
    <col min="4" max="4" width="28.421875" style="48" customWidth="1"/>
    <col min="5" max="5" width="6.7109375" style="51" customWidth="1"/>
    <col min="6" max="6" width="42.140625" style="28" bestFit="1" customWidth="1"/>
    <col min="7" max="7" width="10.140625" style="49" customWidth="1"/>
    <col min="8" max="8" width="7.140625" style="34" hidden="1" customWidth="1"/>
    <col min="9" max="9" width="12.421875" style="27" customWidth="1"/>
    <col min="10" max="10" width="12.28125" style="27" bestFit="1" customWidth="1"/>
    <col min="11" max="16384" width="9.140625" style="34" customWidth="1"/>
  </cols>
  <sheetData>
    <row r="1" spans="1:10" s="14" customFormat="1" ht="14.25">
      <c r="A1" s="125" t="s">
        <v>354</v>
      </c>
      <c r="B1" s="125"/>
      <c r="C1" s="125"/>
      <c r="D1" s="7"/>
      <c r="E1" s="8"/>
      <c r="F1" s="9"/>
      <c r="G1" s="10"/>
      <c r="H1" s="11"/>
      <c r="I1" s="12"/>
      <c r="J1" s="13"/>
    </row>
    <row r="2" spans="1:10" s="14" customFormat="1" ht="16.5" customHeight="1">
      <c r="A2" s="125" t="s">
        <v>355</v>
      </c>
      <c r="B2" s="125"/>
      <c r="C2" s="125"/>
      <c r="D2" s="7"/>
      <c r="E2" s="8"/>
      <c r="F2" s="9"/>
      <c r="G2" s="10"/>
      <c r="H2" s="11"/>
      <c r="I2" s="12"/>
      <c r="J2" s="13"/>
    </row>
    <row r="3" spans="1:10" s="14" customFormat="1" ht="14.25">
      <c r="A3" s="125" t="s">
        <v>356</v>
      </c>
      <c r="B3" s="125"/>
      <c r="C3" s="15"/>
      <c r="D3" s="7"/>
      <c r="E3" s="8"/>
      <c r="F3" s="9"/>
      <c r="G3" s="10"/>
      <c r="H3" s="11"/>
      <c r="I3" s="12"/>
      <c r="J3" s="13"/>
    </row>
    <row r="4" spans="1:10" s="14" customFormat="1" ht="14.25">
      <c r="A4" s="6" t="s">
        <v>360</v>
      </c>
      <c r="B4" s="16"/>
      <c r="C4" s="6"/>
      <c r="D4" s="17"/>
      <c r="E4" s="8"/>
      <c r="F4" s="9"/>
      <c r="G4" s="10"/>
      <c r="H4" s="11"/>
      <c r="I4" s="12"/>
      <c r="J4" s="13"/>
    </row>
    <row r="5" spans="1:10" s="14" customFormat="1" ht="17.25" customHeight="1">
      <c r="A5" s="126" t="s">
        <v>357</v>
      </c>
      <c r="B5" s="126"/>
      <c r="C5" s="126"/>
      <c r="D5" s="126"/>
      <c r="E5" s="126"/>
      <c r="F5" s="126"/>
      <c r="G5" s="10"/>
      <c r="H5" s="11"/>
      <c r="I5" s="12"/>
      <c r="J5" s="13"/>
    </row>
    <row r="6" spans="1:10" s="23" customFormat="1" ht="18" customHeight="1">
      <c r="A6" s="18"/>
      <c r="B6" s="9"/>
      <c r="C6" s="19" t="s">
        <v>760</v>
      </c>
      <c r="D6" s="20"/>
      <c r="E6" s="21"/>
      <c r="F6" s="9"/>
      <c r="G6" s="22"/>
      <c r="H6" s="18"/>
      <c r="I6" s="12"/>
      <c r="J6" s="13"/>
    </row>
    <row r="7" spans="1:10" s="28" customFormat="1" ht="30" customHeight="1" thickBot="1">
      <c r="A7" s="124" t="s">
        <v>759</v>
      </c>
      <c r="B7" s="124"/>
      <c r="C7" s="124"/>
      <c r="D7" s="124"/>
      <c r="E7" s="124"/>
      <c r="F7" s="124"/>
      <c r="G7" s="24"/>
      <c r="H7" s="25"/>
      <c r="I7" s="26"/>
      <c r="J7" s="27"/>
    </row>
    <row r="8" spans="1:10" ht="27" thickBot="1">
      <c r="A8" s="29" t="s">
        <v>349</v>
      </c>
      <c r="B8" s="30" t="s">
        <v>358</v>
      </c>
      <c r="C8" s="31" t="s">
        <v>350</v>
      </c>
      <c r="D8" s="32" t="s">
        <v>351</v>
      </c>
      <c r="E8" s="30" t="s">
        <v>536</v>
      </c>
      <c r="F8" s="30" t="s">
        <v>352</v>
      </c>
      <c r="G8" s="2" t="s">
        <v>353</v>
      </c>
      <c r="H8" s="3" t="s">
        <v>535</v>
      </c>
      <c r="I8" s="53" t="s">
        <v>722</v>
      </c>
      <c r="J8" s="33" t="s">
        <v>359</v>
      </c>
    </row>
    <row r="9" spans="1:10" ht="15.75" thickBot="1">
      <c r="A9" s="54">
        <v>1</v>
      </c>
      <c r="B9" s="55">
        <v>2</v>
      </c>
      <c r="C9" s="56">
        <v>3</v>
      </c>
      <c r="D9" s="57">
        <v>4</v>
      </c>
      <c r="E9" s="56">
        <v>5</v>
      </c>
      <c r="F9" s="55">
        <v>6</v>
      </c>
      <c r="G9" s="58">
        <v>7</v>
      </c>
      <c r="H9" s="56">
        <v>8</v>
      </c>
      <c r="I9" s="59">
        <v>9</v>
      </c>
      <c r="J9" s="60">
        <v>10</v>
      </c>
    </row>
    <row r="10" spans="1:10" ht="15.75" thickBot="1">
      <c r="A10" s="61">
        <v>1</v>
      </c>
      <c r="B10" s="74" t="s">
        <v>361</v>
      </c>
      <c r="C10" s="74">
        <v>15988410</v>
      </c>
      <c r="D10" s="74" t="s">
        <v>362</v>
      </c>
      <c r="E10" s="74">
        <v>284</v>
      </c>
      <c r="F10" s="74" t="s">
        <v>888</v>
      </c>
      <c r="G10" s="75">
        <v>43333</v>
      </c>
      <c r="H10" s="74"/>
      <c r="I10" s="76">
        <v>32.06</v>
      </c>
      <c r="J10" s="63"/>
    </row>
    <row r="11" spans="1:10" ht="15.75" thickBot="1">
      <c r="A11" s="61">
        <v>1</v>
      </c>
      <c r="B11" s="74" t="s">
        <v>361</v>
      </c>
      <c r="C11" s="74">
        <v>15988410</v>
      </c>
      <c r="D11" s="74" t="s">
        <v>362</v>
      </c>
      <c r="E11" s="74">
        <v>284</v>
      </c>
      <c r="F11" s="74" t="s">
        <v>871</v>
      </c>
      <c r="G11" s="75">
        <v>43333</v>
      </c>
      <c r="H11" s="74"/>
      <c r="I11" s="76">
        <v>57.8</v>
      </c>
      <c r="J11" s="63"/>
    </row>
    <row r="12" spans="1:10" ht="15.75" thickBot="1">
      <c r="A12" s="61">
        <v>1</v>
      </c>
      <c r="B12" s="74" t="s">
        <v>361</v>
      </c>
      <c r="C12" s="74">
        <v>15988410</v>
      </c>
      <c r="D12" s="74" t="s">
        <v>362</v>
      </c>
      <c r="E12" s="74">
        <v>284</v>
      </c>
      <c r="F12" s="74" t="s">
        <v>898</v>
      </c>
      <c r="G12" s="75">
        <v>43333</v>
      </c>
      <c r="H12" s="74"/>
      <c r="I12" s="27">
        <v>-58.17</v>
      </c>
      <c r="J12" s="63"/>
    </row>
    <row r="13" spans="1:10" ht="15">
      <c r="A13" s="35">
        <v>2</v>
      </c>
      <c r="B13" s="77" t="s">
        <v>363</v>
      </c>
      <c r="C13" s="77">
        <v>16653529</v>
      </c>
      <c r="D13" s="77" t="s">
        <v>364</v>
      </c>
      <c r="E13" s="77">
        <v>123</v>
      </c>
      <c r="F13" s="77" t="s">
        <v>916</v>
      </c>
      <c r="G13" s="78">
        <v>43333</v>
      </c>
      <c r="H13" s="77"/>
      <c r="I13" s="76">
        <v>56.24</v>
      </c>
      <c r="J13" s="36"/>
    </row>
    <row r="14" spans="1:10" ht="15.75" thickBot="1">
      <c r="A14" s="35">
        <v>2</v>
      </c>
      <c r="B14" s="77" t="s">
        <v>363</v>
      </c>
      <c r="C14" s="77">
        <v>16653529</v>
      </c>
      <c r="D14" s="77" t="s">
        <v>364</v>
      </c>
      <c r="E14" s="77">
        <v>123</v>
      </c>
      <c r="F14" s="77" t="s">
        <v>893</v>
      </c>
      <c r="G14" s="78">
        <v>43333</v>
      </c>
      <c r="H14" s="77"/>
      <c r="I14" s="79">
        <v>123.19</v>
      </c>
      <c r="J14" s="36"/>
    </row>
    <row r="15" spans="1:10" ht="15.75" thickBot="1">
      <c r="A15" s="35">
        <v>3</v>
      </c>
      <c r="B15" s="77" t="s">
        <v>365</v>
      </c>
      <c r="C15" s="77">
        <v>13360290</v>
      </c>
      <c r="D15" s="77" t="s">
        <v>366</v>
      </c>
      <c r="E15" s="77">
        <v>170</v>
      </c>
      <c r="F15" s="77" t="s">
        <v>917</v>
      </c>
      <c r="G15" s="75">
        <v>43333</v>
      </c>
      <c r="H15" s="77"/>
      <c r="I15" s="79">
        <v>143.88</v>
      </c>
      <c r="J15" s="36"/>
    </row>
    <row r="16" spans="1:10" ht="15">
      <c r="A16" s="35">
        <v>3</v>
      </c>
      <c r="B16" s="77" t="s">
        <v>365</v>
      </c>
      <c r="C16" s="77">
        <v>13360290</v>
      </c>
      <c r="D16" s="77" t="s">
        <v>366</v>
      </c>
      <c r="E16" s="77">
        <v>170</v>
      </c>
      <c r="F16" s="77" t="s">
        <v>918</v>
      </c>
      <c r="G16" s="75">
        <v>43333</v>
      </c>
      <c r="H16" s="77"/>
      <c r="I16" s="79">
        <v>358.84</v>
      </c>
      <c r="J16" s="36"/>
    </row>
    <row r="17" spans="1:10" ht="15">
      <c r="A17" s="35">
        <v>4</v>
      </c>
      <c r="B17" s="77" t="s">
        <v>367</v>
      </c>
      <c r="C17" s="77">
        <v>16763602</v>
      </c>
      <c r="D17" s="77" t="s">
        <v>368</v>
      </c>
      <c r="E17" s="77">
        <v>89</v>
      </c>
      <c r="F17" s="77" t="s">
        <v>919</v>
      </c>
      <c r="G17" s="78">
        <v>43333</v>
      </c>
      <c r="H17" s="77"/>
      <c r="I17" s="79">
        <v>81.44</v>
      </c>
      <c r="J17" s="36"/>
    </row>
    <row r="18" spans="1:10" ht="15.75" thickBot="1">
      <c r="A18" s="35">
        <v>4</v>
      </c>
      <c r="B18" s="77" t="s">
        <v>367</v>
      </c>
      <c r="C18" s="77">
        <v>16763602</v>
      </c>
      <c r="D18" s="77" t="s">
        <v>368</v>
      </c>
      <c r="E18" s="77">
        <v>89</v>
      </c>
      <c r="F18" s="77" t="s">
        <v>874</v>
      </c>
      <c r="G18" s="78">
        <v>43333</v>
      </c>
      <c r="H18" s="77"/>
      <c r="I18" s="79">
        <v>185.2</v>
      </c>
      <c r="J18" s="36"/>
    </row>
    <row r="19" spans="1:10" ht="15.75" thickBot="1">
      <c r="A19" s="35">
        <v>43</v>
      </c>
      <c r="B19" s="77" t="s">
        <v>740</v>
      </c>
      <c r="C19" s="77">
        <v>19631231</v>
      </c>
      <c r="D19" s="77" t="s">
        <v>411</v>
      </c>
      <c r="E19" s="77">
        <v>34</v>
      </c>
      <c r="F19" s="77" t="s">
        <v>873</v>
      </c>
      <c r="G19" s="75">
        <v>43333</v>
      </c>
      <c r="H19" s="77"/>
      <c r="I19" s="79">
        <v>50.57</v>
      </c>
      <c r="J19" s="36"/>
    </row>
    <row r="20" spans="1:10" ht="15">
      <c r="A20" s="35">
        <v>43</v>
      </c>
      <c r="B20" s="77" t="s">
        <v>740</v>
      </c>
      <c r="C20" s="77">
        <v>19631231</v>
      </c>
      <c r="D20" s="77" t="s">
        <v>411</v>
      </c>
      <c r="E20" s="77">
        <v>34</v>
      </c>
      <c r="F20" s="77" t="s">
        <v>887</v>
      </c>
      <c r="G20" s="75">
        <v>43333</v>
      </c>
      <c r="H20" s="77"/>
      <c r="I20" s="79">
        <v>117.05</v>
      </c>
      <c r="J20" s="36"/>
    </row>
    <row r="21" spans="1:10" ht="15">
      <c r="A21" s="35">
        <v>46</v>
      </c>
      <c r="B21" s="77" t="s">
        <v>741</v>
      </c>
      <c r="C21" s="77">
        <v>19842964</v>
      </c>
      <c r="D21" s="77" t="s">
        <v>413</v>
      </c>
      <c r="E21" s="77">
        <v>20</v>
      </c>
      <c r="F21" s="77" t="s">
        <v>934</v>
      </c>
      <c r="G21" s="78">
        <v>43333</v>
      </c>
      <c r="H21" s="77"/>
      <c r="I21" s="79">
        <v>52.1</v>
      </c>
      <c r="J21" s="36"/>
    </row>
    <row r="22" spans="1:10" ht="15">
      <c r="A22" s="35">
        <v>46</v>
      </c>
      <c r="B22" s="77" t="s">
        <v>741</v>
      </c>
      <c r="C22" s="77">
        <v>19842964</v>
      </c>
      <c r="D22" s="77" t="s">
        <v>413</v>
      </c>
      <c r="E22" s="77">
        <v>20</v>
      </c>
      <c r="F22" s="77" t="s">
        <v>935</v>
      </c>
      <c r="G22" s="78">
        <v>43333</v>
      </c>
      <c r="H22" s="77"/>
      <c r="I22" s="79">
        <v>139.53</v>
      </c>
      <c r="J22" s="36"/>
    </row>
    <row r="23" spans="1:10" ht="15.75" thickBot="1">
      <c r="A23" s="35">
        <v>46</v>
      </c>
      <c r="B23" s="77" t="s">
        <v>741</v>
      </c>
      <c r="C23" s="77">
        <v>19842964</v>
      </c>
      <c r="D23" s="77" t="s">
        <v>413</v>
      </c>
      <c r="E23" s="77">
        <v>20</v>
      </c>
      <c r="F23" s="77" t="s">
        <v>936</v>
      </c>
      <c r="G23" s="78">
        <v>43333</v>
      </c>
      <c r="H23" s="77"/>
      <c r="I23" s="79">
        <v>-127.46</v>
      </c>
      <c r="J23" s="36"/>
    </row>
    <row r="24" spans="1:10" ht="15.75" thickBot="1">
      <c r="A24" s="35">
        <v>33</v>
      </c>
      <c r="B24" s="77" t="s">
        <v>394</v>
      </c>
      <c r="C24" s="77">
        <v>19630872</v>
      </c>
      <c r="D24" s="77" t="s">
        <v>395</v>
      </c>
      <c r="E24" s="77">
        <v>39</v>
      </c>
      <c r="F24" s="77" t="s">
        <v>908</v>
      </c>
      <c r="G24" s="75">
        <v>43333</v>
      </c>
      <c r="H24" s="77"/>
      <c r="I24" s="79">
        <v>86.28</v>
      </c>
      <c r="J24" s="36"/>
    </row>
    <row r="25" spans="1:10" ht="15">
      <c r="A25" s="35">
        <v>33</v>
      </c>
      <c r="B25" s="77" t="s">
        <v>394</v>
      </c>
      <c r="C25" s="77">
        <v>19630872</v>
      </c>
      <c r="D25" s="77" t="s">
        <v>395</v>
      </c>
      <c r="E25" s="77">
        <v>39</v>
      </c>
      <c r="F25" s="77" t="s">
        <v>881</v>
      </c>
      <c r="G25" s="75">
        <v>43333</v>
      </c>
      <c r="H25" s="77"/>
      <c r="I25" s="79">
        <v>188.27</v>
      </c>
      <c r="J25" s="36"/>
    </row>
    <row r="26" spans="1:10" ht="15">
      <c r="A26" s="35">
        <v>47</v>
      </c>
      <c r="B26" s="77" t="s">
        <v>742</v>
      </c>
      <c r="C26" s="77">
        <v>19475663</v>
      </c>
      <c r="D26" s="77" t="s">
        <v>414</v>
      </c>
      <c r="E26" s="77">
        <v>43</v>
      </c>
      <c r="F26" s="77" t="s">
        <v>937</v>
      </c>
      <c r="G26" s="78">
        <v>43333</v>
      </c>
      <c r="H26" s="77"/>
      <c r="I26" s="79">
        <v>81.82</v>
      </c>
      <c r="J26" s="36"/>
    </row>
    <row r="27" spans="1:10" ht="15.75" thickBot="1">
      <c r="A27" s="35">
        <v>47</v>
      </c>
      <c r="B27" s="77" t="s">
        <v>742</v>
      </c>
      <c r="C27" s="77">
        <v>19475663</v>
      </c>
      <c r="D27" s="77" t="s">
        <v>414</v>
      </c>
      <c r="E27" s="77">
        <v>43</v>
      </c>
      <c r="F27" s="77" t="s">
        <v>895</v>
      </c>
      <c r="G27" s="78">
        <v>43333</v>
      </c>
      <c r="H27" s="77"/>
      <c r="I27" s="79">
        <v>30.65</v>
      </c>
      <c r="J27" s="36"/>
    </row>
    <row r="28" spans="1:10" ht="15.75" thickBot="1">
      <c r="A28" s="35">
        <v>34</v>
      </c>
      <c r="B28" s="77" t="s">
        <v>396</v>
      </c>
      <c r="C28" s="77">
        <v>19982100</v>
      </c>
      <c r="D28" s="77" t="s">
        <v>397</v>
      </c>
      <c r="E28" s="77">
        <v>70</v>
      </c>
      <c r="F28" s="77" t="s">
        <v>938</v>
      </c>
      <c r="G28" s="75">
        <v>43333</v>
      </c>
      <c r="H28" s="77"/>
      <c r="I28" s="79">
        <v>33.24</v>
      </c>
      <c r="J28" s="36"/>
    </row>
    <row r="29" spans="1:10" ht="15">
      <c r="A29" s="35">
        <v>34</v>
      </c>
      <c r="B29" s="77" t="s">
        <v>396</v>
      </c>
      <c r="C29" s="77">
        <v>19982100</v>
      </c>
      <c r="D29" s="77" t="s">
        <v>397</v>
      </c>
      <c r="E29" s="77">
        <v>70</v>
      </c>
      <c r="F29" s="77" t="s">
        <v>939</v>
      </c>
      <c r="G29" s="75">
        <v>43333</v>
      </c>
      <c r="H29" s="77"/>
      <c r="I29" s="79">
        <v>85.26</v>
      </c>
      <c r="J29" s="36"/>
    </row>
    <row r="30" spans="1:10" ht="15">
      <c r="A30" s="35">
        <v>35</v>
      </c>
      <c r="B30" s="77" t="s">
        <v>398</v>
      </c>
      <c r="C30" s="77">
        <v>19675270</v>
      </c>
      <c r="D30" s="77" t="s">
        <v>399</v>
      </c>
      <c r="E30" s="77">
        <v>21</v>
      </c>
      <c r="F30" s="77" t="s">
        <v>940</v>
      </c>
      <c r="G30" s="78">
        <v>43333</v>
      </c>
      <c r="H30" s="77"/>
      <c r="I30" s="79">
        <v>34.31</v>
      </c>
      <c r="J30" s="36"/>
    </row>
    <row r="31" spans="1:10" ht="15.75" thickBot="1">
      <c r="A31" s="35">
        <v>35</v>
      </c>
      <c r="B31" s="77" t="s">
        <v>398</v>
      </c>
      <c r="C31" s="77">
        <v>19675270</v>
      </c>
      <c r="D31" s="77" t="s">
        <v>399</v>
      </c>
      <c r="E31" s="77">
        <v>21</v>
      </c>
      <c r="F31" s="77" t="s">
        <v>941</v>
      </c>
      <c r="G31" s="78">
        <v>43333</v>
      </c>
      <c r="H31" s="77"/>
      <c r="I31" s="79">
        <v>77.24</v>
      </c>
      <c r="J31" s="36"/>
    </row>
    <row r="32" spans="1:10" ht="15.75" thickBot="1">
      <c r="A32" s="35">
        <v>36</v>
      </c>
      <c r="B32" s="77" t="s">
        <v>400</v>
      </c>
      <c r="C32" s="77">
        <v>19540486</v>
      </c>
      <c r="D32" s="77" t="s">
        <v>401</v>
      </c>
      <c r="E32" s="77">
        <v>22</v>
      </c>
      <c r="F32" s="77" t="s">
        <v>942</v>
      </c>
      <c r="G32" s="75">
        <v>43333</v>
      </c>
      <c r="H32" s="77"/>
      <c r="I32" s="79">
        <v>17.75</v>
      </c>
      <c r="J32" s="36"/>
    </row>
    <row r="33" spans="1:10" ht="15.75" thickBot="1">
      <c r="A33" s="35">
        <v>36</v>
      </c>
      <c r="B33" s="77" t="s">
        <v>400</v>
      </c>
      <c r="C33" s="77">
        <v>19540486</v>
      </c>
      <c r="D33" s="77" t="s">
        <v>401</v>
      </c>
      <c r="E33" s="77">
        <v>22</v>
      </c>
      <c r="F33" s="77" t="s">
        <v>943</v>
      </c>
      <c r="G33" s="75">
        <v>43333</v>
      </c>
      <c r="H33" s="77"/>
      <c r="I33" s="79">
        <v>39.95</v>
      </c>
      <c r="J33" s="36"/>
    </row>
    <row r="34" spans="1:10" ht="15">
      <c r="A34" s="35">
        <v>12</v>
      </c>
      <c r="B34" s="77" t="s">
        <v>731</v>
      </c>
      <c r="C34" s="77">
        <v>29368206</v>
      </c>
      <c r="D34" s="77" t="s">
        <v>375</v>
      </c>
      <c r="E34" s="77">
        <v>285</v>
      </c>
      <c r="F34" s="77" t="s">
        <v>923</v>
      </c>
      <c r="G34" s="75">
        <v>43333</v>
      </c>
      <c r="H34" s="77"/>
      <c r="I34" s="79">
        <v>63.4</v>
      </c>
      <c r="J34" s="36"/>
    </row>
    <row r="35" spans="1:10" ht="15">
      <c r="A35" s="35">
        <v>12</v>
      </c>
      <c r="B35" s="77" t="s">
        <v>731</v>
      </c>
      <c r="C35" s="77">
        <v>29368206</v>
      </c>
      <c r="D35" s="77" t="s">
        <v>375</v>
      </c>
      <c r="E35" s="77">
        <v>285</v>
      </c>
      <c r="F35" s="77" t="s">
        <v>886</v>
      </c>
      <c r="G35" s="78">
        <v>43333</v>
      </c>
      <c r="H35" s="77"/>
      <c r="I35" s="79">
        <v>149.66</v>
      </c>
      <c r="J35" s="36"/>
    </row>
    <row r="36" spans="1:10" ht="15.75" thickBot="1">
      <c r="A36" s="35">
        <v>5</v>
      </c>
      <c r="B36" s="77" t="s">
        <v>730</v>
      </c>
      <c r="C36" s="77">
        <v>34126764</v>
      </c>
      <c r="D36" s="77" t="s">
        <v>369</v>
      </c>
      <c r="E36" s="77">
        <v>280</v>
      </c>
      <c r="F36" s="77" t="s">
        <v>881</v>
      </c>
      <c r="G36" s="78">
        <v>43333</v>
      </c>
      <c r="H36" s="77"/>
      <c r="I36" s="79">
        <v>77.01</v>
      </c>
      <c r="J36" s="36"/>
    </row>
    <row r="37" spans="1:10" ht="15.75" thickBot="1">
      <c r="A37" s="35">
        <v>5</v>
      </c>
      <c r="B37" s="77" t="s">
        <v>730</v>
      </c>
      <c r="C37" s="77">
        <v>34126764</v>
      </c>
      <c r="D37" s="77" t="s">
        <v>369</v>
      </c>
      <c r="E37" s="77">
        <v>280</v>
      </c>
      <c r="F37" s="77" t="s">
        <v>920</v>
      </c>
      <c r="G37" s="75">
        <v>43333</v>
      </c>
      <c r="H37" s="77"/>
      <c r="I37" s="79">
        <v>132.51</v>
      </c>
      <c r="J37" s="36"/>
    </row>
    <row r="38" spans="1:10" ht="15">
      <c r="A38" s="35">
        <v>13</v>
      </c>
      <c r="B38" s="77" t="s">
        <v>732</v>
      </c>
      <c r="C38" s="77">
        <v>34163720</v>
      </c>
      <c r="D38" s="77" t="s">
        <v>376</v>
      </c>
      <c r="E38" s="77">
        <v>299</v>
      </c>
      <c r="F38" s="77" t="s">
        <v>877</v>
      </c>
      <c r="G38" s="75">
        <v>43333</v>
      </c>
      <c r="H38" s="77"/>
      <c r="I38" s="79">
        <v>47.83</v>
      </c>
      <c r="J38" s="36"/>
    </row>
    <row r="39" spans="1:10" ht="15">
      <c r="A39" s="35">
        <v>13</v>
      </c>
      <c r="B39" s="77" t="s">
        <v>732</v>
      </c>
      <c r="C39" s="77">
        <v>34163720</v>
      </c>
      <c r="D39" s="77" t="s">
        <v>376</v>
      </c>
      <c r="E39" s="77">
        <v>299</v>
      </c>
      <c r="F39" s="77" t="s">
        <v>876</v>
      </c>
      <c r="G39" s="78">
        <v>43333</v>
      </c>
      <c r="H39" s="77"/>
      <c r="I39" s="79">
        <v>25.39</v>
      </c>
      <c r="J39" s="36"/>
    </row>
    <row r="40" spans="1:10" ht="15.75" thickBot="1">
      <c r="A40" s="35">
        <v>6</v>
      </c>
      <c r="B40" s="77" t="s">
        <v>370</v>
      </c>
      <c r="C40" s="77">
        <v>28146597</v>
      </c>
      <c r="D40" s="77" t="s">
        <v>371</v>
      </c>
      <c r="E40" s="77">
        <v>167</v>
      </c>
      <c r="F40" s="77" t="s">
        <v>875</v>
      </c>
      <c r="G40" s="78">
        <v>43333</v>
      </c>
      <c r="H40" s="77"/>
      <c r="I40" s="79">
        <v>81.52</v>
      </c>
      <c r="J40" s="36"/>
    </row>
    <row r="41" spans="1:10" ht="15.75" thickBot="1">
      <c r="A41" s="35">
        <v>6</v>
      </c>
      <c r="B41" s="77" t="s">
        <v>370</v>
      </c>
      <c r="C41" s="77">
        <v>28146597</v>
      </c>
      <c r="D41" s="77" t="s">
        <v>371</v>
      </c>
      <c r="E41" s="77">
        <v>167</v>
      </c>
      <c r="F41" s="77" t="s">
        <v>876</v>
      </c>
      <c r="G41" s="75">
        <v>43333</v>
      </c>
      <c r="H41" s="77"/>
      <c r="I41" s="79">
        <v>177.52</v>
      </c>
      <c r="J41" s="36"/>
    </row>
    <row r="42" spans="1:10" ht="15">
      <c r="A42" s="35">
        <v>6</v>
      </c>
      <c r="B42" s="77" t="s">
        <v>370</v>
      </c>
      <c r="C42" s="77">
        <v>28146597</v>
      </c>
      <c r="D42" s="77" t="s">
        <v>371</v>
      </c>
      <c r="E42" s="77">
        <v>167</v>
      </c>
      <c r="F42" s="77" t="s">
        <v>877</v>
      </c>
      <c r="G42" s="75">
        <v>43333</v>
      </c>
      <c r="H42" s="77"/>
      <c r="I42" s="79">
        <v>-43.16</v>
      </c>
      <c r="J42" s="36"/>
    </row>
    <row r="43" spans="1:10" ht="15" customHeight="1">
      <c r="A43" s="35">
        <v>7</v>
      </c>
      <c r="B43" s="77" t="s">
        <v>372</v>
      </c>
      <c r="C43" s="77">
        <v>28993508</v>
      </c>
      <c r="D43" s="77" t="s">
        <v>373</v>
      </c>
      <c r="E43" s="77">
        <v>176</v>
      </c>
      <c r="F43" s="77" t="s">
        <v>921</v>
      </c>
      <c r="G43" s="78">
        <v>43333</v>
      </c>
      <c r="H43" s="77"/>
      <c r="I43" s="79">
        <v>143.96</v>
      </c>
      <c r="J43" s="36"/>
    </row>
    <row r="44" spans="1:10" ht="15" customHeight="1" thickBot="1">
      <c r="A44" s="35">
        <v>7</v>
      </c>
      <c r="B44" s="77" t="s">
        <v>372</v>
      </c>
      <c r="C44" s="77">
        <v>28993508</v>
      </c>
      <c r="D44" s="77" t="s">
        <v>373</v>
      </c>
      <c r="E44" s="77">
        <v>176</v>
      </c>
      <c r="F44" s="77" t="s">
        <v>922</v>
      </c>
      <c r="G44" s="78">
        <v>43333</v>
      </c>
      <c r="H44" s="77"/>
      <c r="I44" s="79">
        <v>53.94</v>
      </c>
      <c r="J44" s="36"/>
    </row>
    <row r="45" spans="1:10" ht="15.75" thickBot="1">
      <c r="A45" s="35">
        <v>38</v>
      </c>
      <c r="B45" s="77" t="s">
        <v>402</v>
      </c>
      <c r="C45" s="77">
        <v>20070809</v>
      </c>
      <c r="D45" s="77" t="s">
        <v>403</v>
      </c>
      <c r="E45" s="77">
        <v>86</v>
      </c>
      <c r="F45" s="77" t="s">
        <v>944</v>
      </c>
      <c r="G45" s="75">
        <v>43333</v>
      </c>
      <c r="H45" s="77"/>
      <c r="I45" s="79">
        <v>118.32</v>
      </c>
      <c r="J45" s="36"/>
    </row>
    <row r="46" spans="1:10" ht="15">
      <c r="A46" s="35">
        <v>38</v>
      </c>
      <c r="B46" s="77" t="s">
        <v>402</v>
      </c>
      <c r="C46" s="77">
        <v>20070809</v>
      </c>
      <c r="D46" s="77" t="s">
        <v>403</v>
      </c>
      <c r="E46" s="77">
        <v>86</v>
      </c>
      <c r="F46" s="77" t="s">
        <v>937</v>
      </c>
      <c r="G46" s="75">
        <v>43333</v>
      </c>
      <c r="H46" s="77"/>
      <c r="I46" s="79">
        <v>55.4</v>
      </c>
      <c r="J46" s="36"/>
    </row>
    <row r="47" spans="1:10" ht="15">
      <c r="A47" s="35">
        <v>49</v>
      </c>
      <c r="B47" s="77" t="s">
        <v>745</v>
      </c>
      <c r="C47" s="77">
        <v>28075054</v>
      </c>
      <c r="D47" s="77" t="s">
        <v>416</v>
      </c>
      <c r="E47" s="77">
        <v>168</v>
      </c>
      <c r="F47" s="77" t="s">
        <v>910</v>
      </c>
      <c r="G47" s="78">
        <v>43333</v>
      </c>
      <c r="H47" s="77"/>
      <c r="I47" s="79">
        <v>52.85</v>
      </c>
      <c r="J47" s="36"/>
    </row>
    <row r="48" spans="1:10" ht="15">
      <c r="A48" s="35">
        <v>49</v>
      </c>
      <c r="B48" s="77" t="s">
        <v>745</v>
      </c>
      <c r="C48" s="77">
        <v>28075054</v>
      </c>
      <c r="D48" s="77" t="s">
        <v>416</v>
      </c>
      <c r="E48" s="77">
        <v>168</v>
      </c>
      <c r="F48" s="77" t="s">
        <v>911</v>
      </c>
      <c r="G48" s="78">
        <v>43333</v>
      </c>
      <c r="H48" s="77"/>
      <c r="I48" s="79">
        <v>130.23</v>
      </c>
      <c r="J48" s="36"/>
    </row>
    <row r="49" spans="1:10" ht="15.75" thickBot="1">
      <c r="A49" s="35">
        <v>9</v>
      </c>
      <c r="B49" s="77" t="s">
        <v>544</v>
      </c>
      <c r="C49" s="77">
        <v>25616503</v>
      </c>
      <c r="D49" s="77" t="s">
        <v>374</v>
      </c>
      <c r="E49" s="77">
        <v>166</v>
      </c>
      <c r="F49" s="77" t="s">
        <v>902</v>
      </c>
      <c r="G49" s="78">
        <v>43333</v>
      </c>
      <c r="H49" s="77"/>
      <c r="I49" s="79">
        <v>131.84</v>
      </c>
      <c r="J49" s="36"/>
    </row>
    <row r="50" spans="1:10" ht="15.75" thickBot="1">
      <c r="A50" s="35">
        <v>9</v>
      </c>
      <c r="B50" s="77" t="s">
        <v>544</v>
      </c>
      <c r="C50" s="77">
        <v>25616503</v>
      </c>
      <c r="D50" s="77" t="s">
        <v>374</v>
      </c>
      <c r="E50" s="77">
        <v>166</v>
      </c>
      <c r="F50" s="77" t="s">
        <v>916</v>
      </c>
      <c r="G50" s="75">
        <v>43333</v>
      </c>
      <c r="H50" s="77"/>
      <c r="I50" s="79">
        <v>79.55</v>
      </c>
      <c r="J50" s="36"/>
    </row>
    <row r="51" spans="1:10" ht="15">
      <c r="A51" s="35">
        <v>39</v>
      </c>
      <c r="B51" s="77" t="s">
        <v>404</v>
      </c>
      <c r="C51" s="77">
        <v>19630775</v>
      </c>
      <c r="D51" s="77" t="s">
        <v>405</v>
      </c>
      <c r="E51" s="77">
        <v>37</v>
      </c>
      <c r="F51" s="77" t="s">
        <v>873</v>
      </c>
      <c r="G51" s="75">
        <v>43333</v>
      </c>
      <c r="H51" s="77"/>
      <c r="I51" s="79">
        <v>80.97</v>
      </c>
      <c r="J51" s="36"/>
    </row>
    <row r="52" spans="1:10" ht="15">
      <c r="A52" s="35">
        <v>39</v>
      </c>
      <c r="B52" s="77" t="s">
        <v>404</v>
      </c>
      <c r="C52" s="77">
        <v>19630775</v>
      </c>
      <c r="D52" s="77" t="s">
        <v>405</v>
      </c>
      <c r="E52" s="77">
        <v>37</v>
      </c>
      <c r="F52" s="77" t="s">
        <v>945</v>
      </c>
      <c r="G52" s="78">
        <v>43333</v>
      </c>
      <c r="H52" s="77"/>
      <c r="I52" s="79">
        <v>227.85</v>
      </c>
      <c r="J52" s="36"/>
    </row>
    <row r="53" spans="1:10" ht="15.75" thickBot="1">
      <c r="A53" s="35">
        <v>48</v>
      </c>
      <c r="B53" s="77" t="s">
        <v>743</v>
      </c>
      <c r="C53" s="77">
        <v>23657523</v>
      </c>
      <c r="D53" s="77" t="s">
        <v>415</v>
      </c>
      <c r="E53" s="77">
        <v>122</v>
      </c>
      <c r="F53" s="77" t="s">
        <v>946</v>
      </c>
      <c r="G53" s="78">
        <v>43333</v>
      </c>
      <c r="H53" s="77"/>
      <c r="I53" s="79">
        <v>59.66</v>
      </c>
      <c r="J53" s="36"/>
    </row>
    <row r="54" spans="1:10" ht="15.75" thickBot="1">
      <c r="A54" s="35">
        <v>48</v>
      </c>
      <c r="B54" s="77" t="s">
        <v>743</v>
      </c>
      <c r="C54" s="77">
        <v>23657523</v>
      </c>
      <c r="D54" s="77" t="s">
        <v>415</v>
      </c>
      <c r="E54" s="77">
        <v>122</v>
      </c>
      <c r="F54" s="77" t="s">
        <v>947</v>
      </c>
      <c r="G54" s="75">
        <v>43333</v>
      </c>
      <c r="H54" s="77"/>
      <c r="I54" s="79">
        <v>151.21</v>
      </c>
      <c r="J54" s="36"/>
    </row>
    <row r="55" spans="1:10" ht="15.75" thickBot="1">
      <c r="A55" s="35">
        <v>14</v>
      </c>
      <c r="B55" s="77" t="s">
        <v>733</v>
      </c>
      <c r="C55" s="77">
        <v>26710680</v>
      </c>
      <c r="D55" s="77" t="s">
        <v>377</v>
      </c>
      <c r="E55" s="77">
        <v>132</v>
      </c>
      <c r="F55" s="77" t="s">
        <v>875</v>
      </c>
      <c r="G55" s="75">
        <v>43333</v>
      </c>
      <c r="H55" s="77"/>
      <c r="I55" s="79">
        <v>65.62</v>
      </c>
      <c r="J55" s="36"/>
    </row>
    <row r="56" spans="1:10" ht="15">
      <c r="A56" s="35">
        <v>14</v>
      </c>
      <c r="B56" s="77" t="s">
        <v>733</v>
      </c>
      <c r="C56" s="77">
        <v>26710680</v>
      </c>
      <c r="D56" s="77" t="s">
        <v>377</v>
      </c>
      <c r="E56" s="77">
        <v>132</v>
      </c>
      <c r="F56" s="77" t="s">
        <v>876</v>
      </c>
      <c r="G56" s="75">
        <v>43333</v>
      </c>
      <c r="H56" s="77"/>
      <c r="I56" s="79">
        <v>155.95</v>
      </c>
      <c r="J56" s="36"/>
    </row>
    <row r="57" spans="1:10" ht="15.75" thickBot="1">
      <c r="A57" s="35">
        <v>14</v>
      </c>
      <c r="B57" s="77" t="s">
        <v>733</v>
      </c>
      <c r="C57" s="77">
        <v>26710680</v>
      </c>
      <c r="D57" s="77" t="s">
        <v>377</v>
      </c>
      <c r="E57" s="77">
        <v>132</v>
      </c>
      <c r="F57" s="77" t="s">
        <v>877</v>
      </c>
      <c r="G57" s="78">
        <v>43333</v>
      </c>
      <c r="H57" s="77"/>
      <c r="I57" s="79">
        <v>-76.88</v>
      </c>
      <c r="J57" s="36"/>
    </row>
    <row r="58" spans="1:10" ht="15.75" thickBot="1">
      <c r="A58" s="35">
        <v>16</v>
      </c>
      <c r="B58" s="77" t="s">
        <v>734</v>
      </c>
      <c r="C58" s="77">
        <v>28501133</v>
      </c>
      <c r="D58" s="77" t="s">
        <v>378</v>
      </c>
      <c r="E58" s="77">
        <v>283</v>
      </c>
      <c r="F58" s="77" t="s">
        <v>933</v>
      </c>
      <c r="G58" s="75">
        <v>43333</v>
      </c>
      <c r="H58" s="77"/>
      <c r="I58" s="79">
        <v>123.81</v>
      </c>
      <c r="J58" s="36"/>
    </row>
    <row r="59" spans="1:10" ht="15">
      <c r="A59" s="35">
        <v>16</v>
      </c>
      <c r="B59" s="77" t="s">
        <v>734</v>
      </c>
      <c r="C59" s="77">
        <v>28501133</v>
      </c>
      <c r="D59" s="77" t="s">
        <v>378</v>
      </c>
      <c r="E59" s="77">
        <v>283</v>
      </c>
      <c r="F59" s="77" t="s">
        <v>932</v>
      </c>
      <c r="G59" s="75">
        <v>43333</v>
      </c>
      <c r="H59" s="77"/>
      <c r="I59" s="79">
        <v>55.36</v>
      </c>
      <c r="J59" s="36"/>
    </row>
    <row r="60" spans="1:10" ht="15.75" thickBot="1">
      <c r="A60" s="35">
        <v>50</v>
      </c>
      <c r="B60" s="77" t="s">
        <v>744</v>
      </c>
      <c r="C60" s="77">
        <v>19904196</v>
      </c>
      <c r="D60" s="77" t="s">
        <v>417</v>
      </c>
      <c r="E60" s="77">
        <v>25</v>
      </c>
      <c r="F60" s="77" t="s">
        <v>948</v>
      </c>
      <c r="G60" s="78">
        <v>43333</v>
      </c>
      <c r="H60" s="77"/>
      <c r="I60" s="79">
        <v>152.07</v>
      </c>
      <c r="J60" s="36"/>
    </row>
    <row r="61" spans="1:10" ht="15.75" thickBot="1">
      <c r="A61" s="35">
        <v>50</v>
      </c>
      <c r="B61" s="77" t="s">
        <v>744</v>
      </c>
      <c r="C61" s="77">
        <v>19904196</v>
      </c>
      <c r="D61" s="77" t="s">
        <v>417</v>
      </c>
      <c r="E61" s="77">
        <v>25</v>
      </c>
      <c r="F61" s="77" t="s">
        <v>949</v>
      </c>
      <c r="G61" s="75">
        <v>43333</v>
      </c>
      <c r="H61" s="77"/>
      <c r="I61" s="79">
        <v>73.06</v>
      </c>
      <c r="J61" s="36"/>
    </row>
    <row r="62" spans="1:10" ht="15">
      <c r="A62" s="35">
        <v>41</v>
      </c>
      <c r="B62" s="77" t="s">
        <v>408</v>
      </c>
      <c r="C62" s="77">
        <v>19982151</v>
      </c>
      <c r="D62" s="77" t="s">
        <v>409</v>
      </c>
      <c r="E62" s="77">
        <v>26</v>
      </c>
      <c r="F62" s="77" t="s">
        <v>891</v>
      </c>
      <c r="G62" s="75">
        <v>43333</v>
      </c>
      <c r="H62" s="77"/>
      <c r="I62" s="79">
        <v>104.54</v>
      </c>
      <c r="J62" s="36"/>
    </row>
    <row r="63" spans="1:10" ht="15">
      <c r="A63" s="35">
        <v>41</v>
      </c>
      <c r="B63" s="77" t="s">
        <v>408</v>
      </c>
      <c r="C63" s="77">
        <v>19982151</v>
      </c>
      <c r="D63" s="77" t="s">
        <v>409</v>
      </c>
      <c r="E63" s="77">
        <v>26</v>
      </c>
      <c r="F63" s="77" t="s">
        <v>892</v>
      </c>
      <c r="G63" s="78">
        <v>43333</v>
      </c>
      <c r="H63" s="77"/>
      <c r="I63" s="79">
        <v>53.83</v>
      </c>
      <c r="J63" s="36"/>
    </row>
    <row r="64" spans="1:10" ht="15.75" thickBot="1">
      <c r="A64" s="35">
        <v>51</v>
      </c>
      <c r="B64" s="77" t="s">
        <v>746</v>
      </c>
      <c r="C64" s="77">
        <v>19540656</v>
      </c>
      <c r="D64" s="77" t="s">
        <v>418</v>
      </c>
      <c r="E64" s="77">
        <v>31</v>
      </c>
      <c r="F64" s="77" t="s">
        <v>950</v>
      </c>
      <c r="G64" s="78">
        <v>43333</v>
      </c>
      <c r="H64" s="77"/>
      <c r="I64" s="79">
        <v>36.45</v>
      </c>
      <c r="J64" s="36"/>
    </row>
    <row r="65" spans="1:10" ht="15.75" thickBot="1">
      <c r="A65" s="35">
        <v>51</v>
      </c>
      <c r="B65" s="77" t="s">
        <v>746</v>
      </c>
      <c r="C65" s="77">
        <v>19540656</v>
      </c>
      <c r="D65" s="77" t="s">
        <v>418</v>
      </c>
      <c r="E65" s="77">
        <v>31</v>
      </c>
      <c r="F65" s="77" t="s">
        <v>951</v>
      </c>
      <c r="G65" s="75">
        <v>43333</v>
      </c>
      <c r="H65" s="77"/>
      <c r="I65" s="79">
        <v>69.3</v>
      </c>
      <c r="J65" s="36"/>
    </row>
    <row r="66" spans="1:10" ht="15">
      <c r="A66" s="35">
        <v>40</v>
      </c>
      <c r="B66" s="77" t="s">
        <v>406</v>
      </c>
      <c r="C66" s="77">
        <v>19459501</v>
      </c>
      <c r="D66" s="77" t="s">
        <v>407</v>
      </c>
      <c r="E66" s="77">
        <v>27</v>
      </c>
      <c r="F66" s="77" t="s">
        <v>891</v>
      </c>
      <c r="G66" s="75">
        <v>43333</v>
      </c>
      <c r="H66" s="77"/>
      <c r="I66" s="79">
        <v>46.44</v>
      </c>
      <c r="J66" s="36"/>
    </row>
    <row r="67" spans="1:10" ht="15">
      <c r="A67" s="35">
        <v>40</v>
      </c>
      <c r="B67" s="77" t="s">
        <v>406</v>
      </c>
      <c r="C67" s="77">
        <v>19459501</v>
      </c>
      <c r="D67" s="77" t="s">
        <v>407</v>
      </c>
      <c r="E67" s="77">
        <v>27</v>
      </c>
      <c r="F67" s="77" t="s">
        <v>892</v>
      </c>
      <c r="G67" s="78">
        <v>43333</v>
      </c>
      <c r="H67" s="77"/>
      <c r="I67" s="79">
        <v>111.08</v>
      </c>
      <c r="J67" s="36"/>
    </row>
    <row r="68" spans="1:10" ht="15.75" thickBot="1">
      <c r="A68" s="35">
        <v>42</v>
      </c>
      <c r="B68" s="77" t="s">
        <v>739</v>
      </c>
      <c r="C68" s="77">
        <v>19330042</v>
      </c>
      <c r="D68" s="77" t="s">
        <v>410</v>
      </c>
      <c r="E68" s="77">
        <v>72</v>
      </c>
      <c r="F68" s="77" t="s">
        <v>952</v>
      </c>
      <c r="G68" s="78">
        <v>43333</v>
      </c>
      <c r="H68" s="77"/>
      <c r="I68" s="79">
        <v>130.98</v>
      </c>
      <c r="J68" s="36"/>
    </row>
    <row r="69" spans="1:10" ht="15.75" thickBot="1">
      <c r="A69" s="35">
        <v>42</v>
      </c>
      <c r="B69" s="77" t="s">
        <v>739</v>
      </c>
      <c r="C69" s="77">
        <v>19330042</v>
      </c>
      <c r="D69" s="77" t="s">
        <v>410</v>
      </c>
      <c r="E69" s="77">
        <v>72</v>
      </c>
      <c r="F69" s="77" t="s">
        <v>953</v>
      </c>
      <c r="G69" s="75">
        <v>43333</v>
      </c>
      <c r="H69" s="77"/>
      <c r="I69" s="79">
        <v>35.73</v>
      </c>
      <c r="J69" s="36"/>
    </row>
    <row r="70" spans="1:10" ht="15">
      <c r="A70" s="35">
        <v>52</v>
      </c>
      <c r="B70" s="77" t="s">
        <v>747</v>
      </c>
      <c r="C70" s="77">
        <v>20069618</v>
      </c>
      <c r="D70" s="77" t="s">
        <v>419</v>
      </c>
      <c r="E70" s="77">
        <v>35</v>
      </c>
      <c r="F70" s="77" t="s">
        <v>954</v>
      </c>
      <c r="G70" s="75">
        <v>43333</v>
      </c>
      <c r="H70" s="77"/>
      <c r="I70" s="79">
        <v>96.75</v>
      </c>
      <c r="J70" s="36"/>
    </row>
    <row r="71" spans="1:10" ht="15">
      <c r="A71" s="35">
        <v>52</v>
      </c>
      <c r="B71" s="77" t="s">
        <v>747</v>
      </c>
      <c r="C71" s="77">
        <v>20069618</v>
      </c>
      <c r="D71" s="77" t="s">
        <v>419</v>
      </c>
      <c r="E71" s="77">
        <v>35</v>
      </c>
      <c r="F71" s="77" t="s">
        <v>920</v>
      </c>
      <c r="G71" s="78">
        <v>43333</v>
      </c>
      <c r="H71" s="77"/>
      <c r="I71" s="79">
        <v>49.38</v>
      </c>
      <c r="J71" s="36"/>
    </row>
    <row r="72" spans="1:10" ht="15.75" thickBot="1">
      <c r="A72" s="35">
        <v>44</v>
      </c>
      <c r="B72" s="77" t="s">
        <v>698</v>
      </c>
      <c r="C72" s="77">
        <v>19301420</v>
      </c>
      <c r="D72" s="77" t="s">
        <v>412</v>
      </c>
      <c r="E72" s="77">
        <v>193</v>
      </c>
      <c r="F72" s="77" t="s">
        <v>955</v>
      </c>
      <c r="G72" s="78">
        <v>43333</v>
      </c>
      <c r="H72" s="77"/>
      <c r="I72" s="79">
        <v>131.69</v>
      </c>
      <c r="J72" s="36"/>
    </row>
    <row r="73" spans="1:10" ht="15.75" thickBot="1">
      <c r="A73" s="35">
        <v>44</v>
      </c>
      <c r="B73" s="77" t="s">
        <v>698</v>
      </c>
      <c r="C73" s="77">
        <v>19301420</v>
      </c>
      <c r="D73" s="77" t="s">
        <v>412</v>
      </c>
      <c r="E73" s="77">
        <v>193</v>
      </c>
      <c r="F73" s="77" t="s">
        <v>956</v>
      </c>
      <c r="G73" s="75">
        <v>43333</v>
      </c>
      <c r="H73" s="77"/>
      <c r="I73" s="79">
        <v>61.81</v>
      </c>
      <c r="J73" s="36"/>
    </row>
    <row r="74" spans="1:10" ht="15">
      <c r="A74" s="35">
        <v>53</v>
      </c>
      <c r="B74" s="77" t="s">
        <v>699</v>
      </c>
      <c r="C74" s="77">
        <v>19903930</v>
      </c>
      <c r="D74" s="77" t="s">
        <v>420</v>
      </c>
      <c r="E74" s="77">
        <v>108</v>
      </c>
      <c r="F74" s="77" t="s">
        <v>957</v>
      </c>
      <c r="G74" s="75">
        <v>43333</v>
      </c>
      <c r="H74" s="77"/>
      <c r="I74" s="79">
        <v>71.88</v>
      </c>
      <c r="J74" s="36"/>
    </row>
    <row r="75" spans="1:10" ht="15">
      <c r="A75" s="35">
        <v>53</v>
      </c>
      <c r="B75" s="77" t="s">
        <v>699</v>
      </c>
      <c r="C75" s="77">
        <v>19903930</v>
      </c>
      <c r="D75" s="77" t="s">
        <v>420</v>
      </c>
      <c r="E75" s="77">
        <v>108</v>
      </c>
      <c r="F75" s="77" t="s">
        <v>948</v>
      </c>
      <c r="G75" s="78">
        <v>43333</v>
      </c>
      <c r="H75" s="77"/>
      <c r="I75" s="79">
        <v>159.02</v>
      </c>
      <c r="J75" s="36"/>
    </row>
    <row r="76" spans="1:10" ht="15.75" thickBot="1">
      <c r="A76" s="35">
        <v>17</v>
      </c>
      <c r="B76" s="77" t="s">
        <v>735</v>
      </c>
      <c r="C76" s="77">
        <v>33101451</v>
      </c>
      <c r="D76" s="77" t="s">
        <v>379</v>
      </c>
      <c r="E76" s="77">
        <v>245</v>
      </c>
      <c r="F76" s="77" t="s">
        <v>883</v>
      </c>
      <c r="G76" s="78">
        <v>43333</v>
      </c>
      <c r="H76" s="77"/>
      <c r="I76" s="79">
        <v>58.6</v>
      </c>
      <c r="J76" s="36"/>
    </row>
    <row r="77" spans="1:10" ht="15.75" thickBot="1">
      <c r="A77" s="35">
        <v>17</v>
      </c>
      <c r="B77" s="77" t="s">
        <v>735</v>
      </c>
      <c r="C77" s="77">
        <v>33101451</v>
      </c>
      <c r="D77" s="77" t="s">
        <v>379</v>
      </c>
      <c r="E77" s="77">
        <v>245</v>
      </c>
      <c r="F77" s="77" t="s">
        <v>958</v>
      </c>
      <c r="G77" s="75">
        <v>43333</v>
      </c>
      <c r="H77" s="77"/>
      <c r="I77" s="79">
        <v>32.04</v>
      </c>
      <c r="J77" s="36"/>
    </row>
    <row r="78" spans="1:10" ht="15">
      <c r="A78" s="35">
        <v>19</v>
      </c>
      <c r="B78" s="77" t="s">
        <v>736</v>
      </c>
      <c r="C78" s="77">
        <v>34048747</v>
      </c>
      <c r="D78" s="77" t="s">
        <v>380</v>
      </c>
      <c r="E78" s="77">
        <v>282</v>
      </c>
      <c r="F78" s="77" t="s">
        <v>914</v>
      </c>
      <c r="G78" s="75">
        <v>43333</v>
      </c>
      <c r="H78" s="77"/>
      <c r="I78" s="79">
        <v>63.84</v>
      </c>
      <c r="J78" s="36"/>
    </row>
    <row r="79" spans="1:10" ht="15">
      <c r="A79" s="35">
        <v>19</v>
      </c>
      <c r="B79" s="77" t="s">
        <v>736</v>
      </c>
      <c r="C79" s="77">
        <v>34048747</v>
      </c>
      <c r="D79" s="77" t="s">
        <v>380</v>
      </c>
      <c r="E79" s="77">
        <v>282</v>
      </c>
      <c r="F79" s="77" t="s">
        <v>878</v>
      </c>
      <c r="G79" s="78">
        <v>43333</v>
      </c>
      <c r="H79" s="77"/>
      <c r="I79" s="79">
        <v>141.74</v>
      </c>
      <c r="J79" s="36"/>
    </row>
    <row r="80" spans="1:10" ht="15.75" thickBot="1">
      <c r="A80" s="35">
        <v>20</v>
      </c>
      <c r="B80" s="77" t="s">
        <v>737</v>
      </c>
      <c r="C80" s="77">
        <v>20716854</v>
      </c>
      <c r="D80" s="77" t="s">
        <v>381</v>
      </c>
      <c r="E80" s="77">
        <v>289</v>
      </c>
      <c r="F80" s="77" t="s">
        <v>886</v>
      </c>
      <c r="G80" s="78">
        <v>43333</v>
      </c>
      <c r="H80" s="77"/>
      <c r="I80" s="79">
        <v>108.97</v>
      </c>
      <c r="J80" s="36"/>
    </row>
    <row r="81" spans="1:10" ht="15.75" thickBot="1">
      <c r="A81" s="35">
        <v>20</v>
      </c>
      <c r="B81" s="77" t="s">
        <v>737</v>
      </c>
      <c r="C81" s="77">
        <v>20716854</v>
      </c>
      <c r="D81" s="77" t="s">
        <v>381</v>
      </c>
      <c r="E81" s="77">
        <v>289</v>
      </c>
      <c r="F81" s="77" t="s">
        <v>933</v>
      </c>
      <c r="G81" s="75">
        <v>43333</v>
      </c>
      <c r="H81" s="77"/>
      <c r="I81" s="79">
        <v>193.84</v>
      </c>
      <c r="J81" s="36"/>
    </row>
    <row r="82" spans="1:10" ht="14.25" customHeight="1">
      <c r="A82" s="35">
        <v>21</v>
      </c>
      <c r="B82" s="77" t="s">
        <v>382</v>
      </c>
      <c r="C82" s="77">
        <v>16286155</v>
      </c>
      <c r="D82" s="77" t="s">
        <v>707</v>
      </c>
      <c r="E82" s="77">
        <v>319</v>
      </c>
      <c r="F82" s="77" t="s">
        <v>959</v>
      </c>
      <c r="G82" s="75">
        <v>43333</v>
      </c>
      <c r="H82" s="77"/>
      <c r="I82" s="79">
        <v>74.81</v>
      </c>
      <c r="J82" s="36"/>
    </row>
    <row r="83" spans="1:10" ht="15">
      <c r="A83" s="35">
        <v>21</v>
      </c>
      <c r="B83" s="77" t="s">
        <v>382</v>
      </c>
      <c r="C83" s="77">
        <v>16286155</v>
      </c>
      <c r="D83" s="77" t="s">
        <v>707</v>
      </c>
      <c r="E83" s="77">
        <v>319</v>
      </c>
      <c r="F83" s="77" t="s">
        <v>960</v>
      </c>
      <c r="G83" s="78">
        <v>43333</v>
      </c>
      <c r="H83" s="77"/>
      <c r="I83" s="79">
        <v>30.15</v>
      </c>
      <c r="J83" s="36"/>
    </row>
    <row r="84" spans="1:10" ht="15.75" thickBot="1">
      <c r="A84" s="35">
        <v>23</v>
      </c>
      <c r="B84" s="77" t="s">
        <v>383</v>
      </c>
      <c r="C84" s="77">
        <v>22642060</v>
      </c>
      <c r="D84" s="80" t="s">
        <v>723</v>
      </c>
      <c r="E84" s="77">
        <v>324</v>
      </c>
      <c r="F84" s="77" t="s">
        <v>906</v>
      </c>
      <c r="G84" s="78">
        <v>43333</v>
      </c>
      <c r="H84" s="77"/>
      <c r="I84" s="79">
        <v>21.57</v>
      </c>
      <c r="J84" s="36"/>
    </row>
    <row r="85" spans="1:10" ht="15.75" thickBot="1">
      <c r="A85" s="35">
        <v>23</v>
      </c>
      <c r="B85" s="77" t="s">
        <v>383</v>
      </c>
      <c r="C85" s="77">
        <v>22642060</v>
      </c>
      <c r="D85" s="80" t="s">
        <v>723</v>
      </c>
      <c r="E85" s="77">
        <v>324</v>
      </c>
      <c r="F85" s="77" t="s">
        <v>961</v>
      </c>
      <c r="G85" s="75">
        <v>43333</v>
      </c>
      <c r="H85" s="77"/>
      <c r="I85" s="79">
        <v>43.63</v>
      </c>
      <c r="J85" s="36"/>
    </row>
    <row r="86" spans="1:10" ht="15">
      <c r="A86" s="35">
        <v>24</v>
      </c>
      <c r="B86" s="77" t="s">
        <v>515</v>
      </c>
      <c r="C86" s="77">
        <v>23666661</v>
      </c>
      <c r="D86" s="77" t="s">
        <v>516</v>
      </c>
      <c r="E86" s="77">
        <v>194</v>
      </c>
      <c r="F86" s="77" t="s">
        <v>962</v>
      </c>
      <c r="G86" s="75">
        <v>43333</v>
      </c>
      <c r="H86" s="77"/>
      <c r="I86" s="79">
        <v>184.71</v>
      </c>
      <c r="J86" s="36"/>
    </row>
    <row r="87" spans="1:10" ht="15">
      <c r="A87" s="35">
        <v>24</v>
      </c>
      <c r="B87" s="77" t="s">
        <v>515</v>
      </c>
      <c r="C87" s="77">
        <v>23666661</v>
      </c>
      <c r="D87" s="77" t="s">
        <v>516</v>
      </c>
      <c r="E87" s="77">
        <v>194</v>
      </c>
      <c r="F87" s="77" t="s">
        <v>963</v>
      </c>
      <c r="G87" s="78">
        <v>43333</v>
      </c>
      <c r="H87" s="77"/>
      <c r="I87" s="79">
        <v>500.14</v>
      </c>
      <c r="J87" s="36"/>
    </row>
    <row r="88" spans="1:10" ht="15">
      <c r="A88" s="35">
        <v>24</v>
      </c>
      <c r="B88" s="77" t="s">
        <v>515</v>
      </c>
      <c r="C88" s="77">
        <v>23666661</v>
      </c>
      <c r="D88" s="77" t="s">
        <v>516</v>
      </c>
      <c r="E88" s="77">
        <v>194</v>
      </c>
      <c r="F88" s="77" t="s">
        <v>964</v>
      </c>
      <c r="G88" s="78">
        <v>43333</v>
      </c>
      <c r="H88" s="77"/>
      <c r="I88" s="79">
        <v>-92.17</v>
      </c>
      <c r="J88" s="36"/>
    </row>
    <row r="89" spans="1:10" ht="15.75" thickBot="1">
      <c r="A89" s="35">
        <v>25</v>
      </c>
      <c r="B89" s="77" t="s">
        <v>384</v>
      </c>
      <c r="C89" s="77">
        <v>27712744</v>
      </c>
      <c r="D89" s="77" t="s">
        <v>385</v>
      </c>
      <c r="E89" s="77">
        <v>238</v>
      </c>
      <c r="F89" s="77" t="s">
        <v>925</v>
      </c>
      <c r="G89" s="78">
        <v>43333</v>
      </c>
      <c r="H89" s="77"/>
      <c r="I89" s="79">
        <v>206.54</v>
      </c>
      <c r="J89" s="36"/>
    </row>
    <row r="90" spans="1:10" ht="15.75" thickBot="1">
      <c r="A90" s="35">
        <v>25</v>
      </c>
      <c r="B90" s="77" t="s">
        <v>384</v>
      </c>
      <c r="C90" s="77">
        <v>27712744</v>
      </c>
      <c r="D90" s="77" t="s">
        <v>385</v>
      </c>
      <c r="E90" s="77">
        <v>238</v>
      </c>
      <c r="F90" s="77" t="s">
        <v>884</v>
      </c>
      <c r="G90" s="75">
        <v>43333</v>
      </c>
      <c r="H90" s="77"/>
      <c r="I90" s="79">
        <v>409.06</v>
      </c>
      <c r="J90" s="36"/>
    </row>
    <row r="91" spans="1:10" ht="15">
      <c r="A91" s="35">
        <v>26</v>
      </c>
      <c r="B91" s="77" t="s">
        <v>386</v>
      </c>
      <c r="C91" s="77">
        <v>27280905</v>
      </c>
      <c r="D91" s="77" t="s">
        <v>387</v>
      </c>
      <c r="E91" s="77">
        <v>240</v>
      </c>
      <c r="F91" s="77" t="s">
        <v>895</v>
      </c>
      <c r="G91" s="75">
        <v>43333</v>
      </c>
      <c r="H91" s="77"/>
      <c r="I91" s="79">
        <v>281.21</v>
      </c>
      <c r="J91" s="36"/>
    </row>
    <row r="92" spans="1:10" ht="15">
      <c r="A92" s="35">
        <v>26</v>
      </c>
      <c r="B92" s="77" t="s">
        <v>386</v>
      </c>
      <c r="C92" s="77">
        <v>27280905</v>
      </c>
      <c r="D92" s="77" t="s">
        <v>387</v>
      </c>
      <c r="E92" s="77">
        <v>240</v>
      </c>
      <c r="F92" s="77" t="s">
        <v>965</v>
      </c>
      <c r="G92" s="78">
        <v>43333</v>
      </c>
      <c r="H92" s="77"/>
      <c r="I92" s="79">
        <v>812.5</v>
      </c>
      <c r="J92" s="36"/>
    </row>
    <row r="93" spans="1:10" ht="15.75" thickBot="1">
      <c r="A93" s="35">
        <v>27</v>
      </c>
      <c r="B93" s="77" t="s">
        <v>388</v>
      </c>
      <c r="C93" s="77">
        <v>35643440</v>
      </c>
      <c r="D93" s="77" t="s">
        <v>389</v>
      </c>
      <c r="E93" s="77">
        <v>330</v>
      </c>
      <c r="F93" s="77" t="s">
        <v>886</v>
      </c>
      <c r="G93" s="78">
        <v>43333</v>
      </c>
      <c r="H93" s="77"/>
      <c r="I93" s="79">
        <v>26.52</v>
      </c>
      <c r="J93" s="36"/>
    </row>
    <row r="94" spans="1:10" ht="15.75" thickBot="1">
      <c r="A94" s="35">
        <v>27</v>
      </c>
      <c r="B94" s="77" t="s">
        <v>388</v>
      </c>
      <c r="C94" s="77">
        <v>35643440</v>
      </c>
      <c r="D94" s="77" t="s">
        <v>389</v>
      </c>
      <c r="E94" s="77">
        <v>330</v>
      </c>
      <c r="F94" s="77" t="s">
        <v>932</v>
      </c>
      <c r="G94" s="75">
        <v>43333</v>
      </c>
      <c r="H94" s="77"/>
      <c r="I94" s="79">
        <v>91.36</v>
      </c>
      <c r="J94" s="36"/>
    </row>
    <row r="95" spans="1:10" ht="15">
      <c r="A95" s="35">
        <v>27</v>
      </c>
      <c r="B95" s="77" t="s">
        <v>388</v>
      </c>
      <c r="C95" s="77">
        <v>35643440</v>
      </c>
      <c r="D95" s="77" t="s">
        <v>389</v>
      </c>
      <c r="E95" s="77">
        <v>330</v>
      </c>
      <c r="F95" s="77" t="s">
        <v>933</v>
      </c>
      <c r="G95" s="75">
        <v>43333</v>
      </c>
      <c r="H95" s="77"/>
      <c r="I95" s="79">
        <v>-30.35</v>
      </c>
      <c r="J95" s="36"/>
    </row>
    <row r="96" spans="1:10" ht="15">
      <c r="A96" s="35">
        <v>28</v>
      </c>
      <c r="B96" s="77" t="s">
        <v>708</v>
      </c>
      <c r="C96" s="77">
        <v>28832676</v>
      </c>
      <c r="D96" s="77" t="s">
        <v>709</v>
      </c>
      <c r="E96" s="77">
        <v>348</v>
      </c>
      <c r="F96" s="77" t="s">
        <v>966</v>
      </c>
      <c r="G96" s="78">
        <v>43333</v>
      </c>
      <c r="H96" s="77"/>
      <c r="I96" s="79">
        <v>49.8</v>
      </c>
      <c r="J96" s="36"/>
    </row>
    <row r="97" spans="1:10" ht="15.75" thickBot="1">
      <c r="A97" s="35">
        <v>29</v>
      </c>
      <c r="B97" s="77" t="s">
        <v>390</v>
      </c>
      <c r="C97" s="77">
        <v>32094151</v>
      </c>
      <c r="D97" s="77" t="s">
        <v>391</v>
      </c>
      <c r="E97" s="77">
        <v>248</v>
      </c>
      <c r="F97" s="77" t="s">
        <v>873</v>
      </c>
      <c r="G97" s="78">
        <v>43333</v>
      </c>
      <c r="H97" s="77"/>
      <c r="I97" s="79">
        <v>66.29</v>
      </c>
      <c r="J97" s="36"/>
    </row>
    <row r="98" spans="1:10" ht="15.75" thickBot="1">
      <c r="A98" s="35">
        <v>29</v>
      </c>
      <c r="B98" s="77" t="s">
        <v>390</v>
      </c>
      <c r="C98" s="77">
        <v>32094151</v>
      </c>
      <c r="D98" s="77" t="s">
        <v>391</v>
      </c>
      <c r="E98" s="77">
        <v>248</v>
      </c>
      <c r="F98" s="77" t="s">
        <v>945</v>
      </c>
      <c r="G98" s="75">
        <v>43333</v>
      </c>
      <c r="H98" s="77"/>
      <c r="I98" s="79">
        <v>152.04</v>
      </c>
      <c r="J98" s="36"/>
    </row>
    <row r="99" spans="1:10" ht="15">
      <c r="A99" s="35">
        <v>30</v>
      </c>
      <c r="B99" s="77" t="s">
        <v>710</v>
      </c>
      <c r="C99" s="77">
        <v>34271403</v>
      </c>
      <c r="D99" s="77" t="s">
        <v>711</v>
      </c>
      <c r="E99" s="77">
        <v>354</v>
      </c>
      <c r="F99" s="77" t="s">
        <v>967</v>
      </c>
      <c r="G99" s="75">
        <v>43333</v>
      </c>
      <c r="H99" s="77"/>
      <c r="I99" s="79">
        <v>23.9</v>
      </c>
      <c r="J99" s="36"/>
    </row>
    <row r="100" spans="1:10" ht="15">
      <c r="A100" s="35">
        <v>31</v>
      </c>
      <c r="B100" s="77" t="s">
        <v>697</v>
      </c>
      <c r="C100" s="77">
        <v>30131253</v>
      </c>
      <c r="D100" s="77" t="s">
        <v>392</v>
      </c>
      <c r="E100" s="77">
        <v>334</v>
      </c>
      <c r="F100" s="77" t="s">
        <v>968</v>
      </c>
      <c r="G100" s="78">
        <v>43333</v>
      </c>
      <c r="H100" s="77"/>
      <c r="I100" s="79">
        <v>37.67</v>
      </c>
      <c r="J100" s="36"/>
    </row>
    <row r="101" spans="1:10" ht="15.75" thickBot="1">
      <c r="A101" s="35">
        <v>31</v>
      </c>
      <c r="B101" s="77" t="s">
        <v>697</v>
      </c>
      <c r="C101" s="77">
        <v>30131253</v>
      </c>
      <c r="D101" s="77" t="s">
        <v>392</v>
      </c>
      <c r="E101" s="77">
        <v>334</v>
      </c>
      <c r="F101" s="77" t="s">
        <v>969</v>
      </c>
      <c r="G101" s="78">
        <v>43333</v>
      </c>
      <c r="H101" s="77"/>
      <c r="I101" s="79">
        <v>100.76</v>
      </c>
      <c r="J101" s="36"/>
    </row>
    <row r="102" spans="1:10" ht="15.75" thickBot="1">
      <c r="A102" s="35">
        <v>32</v>
      </c>
      <c r="B102" s="77" t="s">
        <v>738</v>
      </c>
      <c r="C102" s="77">
        <v>34024772</v>
      </c>
      <c r="D102" s="77" t="s">
        <v>393</v>
      </c>
      <c r="E102" s="77">
        <v>292</v>
      </c>
      <c r="F102" s="77" t="s">
        <v>970</v>
      </c>
      <c r="G102" s="75">
        <v>43333</v>
      </c>
      <c r="H102" s="77"/>
      <c r="I102" s="79">
        <v>105.32</v>
      </c>
      <c r="J102" s="36"/>
    </row>
    <row r="103" spans="1:10" ht="15">
      <c r="A103" s="35">
        <v>32</v>
      </c>
      <c r="B103" s="77" t="s">
        <v>738</v>
      </c>
      <c r="C103" s="77">
        <v>34024772</v>
      </c>
      <c r="D103" s="77" t="s">
        <v>393</v>
      </c>
      <c r="E103" s="77">
        <v>292</v>
      </c>
      <c r="F103" s="77" t="s">
        <v>873</v>
      </c>
      <c r="G103" s="75">
        <v>43333</v>
      </c>
      <c r="H103" s="77"/>
      <c r="I103" s="79">
        <v>33.23</v>
      </c>
      <c r="J103" s="36"/>
    </row>
    <row r="104" spans="1:10" ht="15">
      <c r="A104" s="35">
        <v>54</v>
      </c>
      <c r="B104" s="77" t="s">
        <v>748</v>
      </c>
      <c r="C104" s="77">
        <v>24218089</v>
      </c>
      <c r="D104" s="77" t="s">
        <v>421</v>
      </c>
      <c r="E104" s="77">
        <v>246</v>
      </c>
      <c r="F104" s="77" t="s">
        <v>888</v>
      </c>
      <c r="G104" s="78">
        <v>43333</v>
      </c>
      <c r="H104" s="77"/>
      <c r="I104" s="79">
        <v>54.25</v>
      </c>
      <c r="J104" s="36"/>
    </row>
    <row r="105" spans="1:10" ht="15.75" thickBot="1">
      <c r="A105" s="35">
        <v>54</v>
      </c>
      <c r="B105" s="77" t="s">
        <v>748</v>
      </c>
      <c r="C105" s="77">
        <v>24218089</v>
      </c>
      <c r="D105" s="77" t="s">
        <v>421</v>
      </c>
      <c r="E105" s="77">
        <v>246</v>
      </c>
      <c r="F105" s="77" t="s">
        <v>871</v>
      </c>
      <c r="G105" s="78">
        <v>43333</v>
      </c>
      <c r="H105" s="77"/>
      <c r="I105" s="79">
        <v>110.06</v>
      </c>
      <c r="J105" s="36"/>
    </row>
    <row r="106" spans="1:10" ht="15.75" thickBot="1">
      <c r="A106" s="35">
        <v>55</v>
      </c>
      <c r="B106" s="77" t="s">
        <v>422</v>
      </c>
      <c r="C106" s="77">
        <v>31492566</v>
      </c>
      <c r="D106" s="77" t="s">
        <v>423</v>
      </c>
      <c r="E106" s="77">
        <v>287</v>
      </c>
      <c r="F106" s="77" t="s">
        <v>879</v>
      </c>
      <c r="G106" s="75">
        <v>43333</v>
      </c>
      <c r="H106" s="77"/>
      <c r="I106" s="79">
        <v>77.2</v>
      </c>
      <c r="J106" s="36"/>
    </row>
    <row r="107" spans="1:10" ht="15">
      <c r="A107" s="35">
        <v>55</v>
      </c>
      <c r="B107" s="77" t="s">
        <v>422</v>
      </c>
      <c r="C107" s="77">
        <v>31492566</v>
      </c>
      <c r="D107" s="77" t="s">
        <v>423</v>
      </c>
      <c r="E107" s="77">
        <v>287</v>
      </c>
      <c r="F107" s="77" t="s">
        <v>880</v>
      </c>
      <c r="G107" s="75">
        <v>43333</v>
      </c>
      <c r="H107" s="77"/>
      <c r="I107" s="79">
        <v>174.66</v>
      </c>
      <c r="J107" s="36"/>
    </row>
    <row r="108" spans="1:10" ht="15">
      <c r="A108" s="35">
        <v>56</v>
      </c>
      <c r="B108" s="77" t="s">
        <v>706</v>
      </c>
      <c r="C108" s="77">
        <v>9205492</v>
      </c>
      <c r="D108" s="77" t="s">
        <v>424</v>
      </c>
      <c r="E108" s="77">
        <v>196</v>
      </c>
      <c r="F108" s="77" t="s">
        <v>896</v>
      </c>
      <c r="G108" s="78">
        <v>43333</v>
      </c>
      <c r="H108" s="77"/>
      <c r="I108" s="79">
        <v>53.91</v>
      </c>
      <c r="J108" s="36"/>
    </row>
    <row r="109" spans="1:10" ht="15.75" thickBot="1">
      <c r="A109" s="35">
        <v>56</v>
      </c>
      <c r="B109" s="77" t="s">
        <v>706</v>
      </c>
      <c r="C109" s="77">
        <v>9205492</v>
      </c>
      <c r="D109" s="77" t="s">
        <v>424</v>
      </c>
      <c r="E109" s="77">
        <v>196</v>
      </c>
      <c r="F109" s="77" t="s">
        <v>897</v>
      </c>
      <c r="G109" s="78">
        <v>43333</v>
      </c>
      <c r="H109" s="77"/>
      <c r="I109" s="79">
        <v>100.69</v>
      </c>
      <c r="J109" s="36"/>
    </row>
    <row r="110" spans="1:10" ht="15.75" thickBot="1">
      <c r="A110" s="35">
        <v>57</v>
      </c>
      <c r="B110" s="77" t="s">
        <v>425</v>
      </c>
      <c r="C110" s="77">
        <v>29641232</v>
      </c>
      <c r="D110" s="77" t="s">
        <v>426</v>
      </c>
      <c r="E110" s="77">
        <v>200</v>
      </c>
      <c r="F110" s="77" t="s">
        <v>971</v>
      </c>
      <c r="G110" s="75">
        <v>43333</v>
      </c>
      <c r="H110" s="77"/>
      <c r="I110" s="79">
        <v>60.28</v>
      </c>
      <c r="J110" s="36"/>
    </row>
    <row r="111" spans="1:10" ht="15.75" thickBot="1">
      <c r="A111" s="35">
        <v>57</v>
      </c>
      <c r="B111" s="77" t="s">
        <v>425</v>
      </c>
      <c r="C111" s="77">
        <v>29641232</v>
      </c>
      <c r="D111" s="77" t="s">
        <v>426</v>
      </c>
      <c r="E111" s="77">
        <v>200</v>
      </c>
      <c r="F111" s="77" t="s">
        <v>972</v>
      </c>
      <c r="G111" s="75">
        <v>43333</v>
      </c>
      <c r="H111" s="77"/>
      <c r="I111" s="79">
        <v>119.27</v>
      </c>
      <c r="J111" s="36"/>
    </row>
    <row r="112" spans="1:10" ht="15">
      <c r="A112" s="35">
        <v>57</v>
      </c>
      <c r="B112" s="77" t="s">
        <v>425</v>
      </c>
      <c r="C112" s="77">
        <v>29641232</v>
      </c>
      <c r="D112" s="77" t="s">
        <v>426</v>
      </c>
      <c r="E112" s="77">
        <v>200</v>
      </c>
      <c r="F112" s="77" t="s">
        <v>973</v>
      </c>
      <c r="G112" s="75">
        <v>43333</v>
      </c>
      <c r="H112" s="77"/>
      <c r="I112" s="79">
        <v>-36.42</v>
      </c>
      <c r="J112" s="36"/>
    </row>
    <row r="113" spans="1:10" ht="15">
      <c r="A113" s="35">
        <v>58</v>
      </c>
      <c r="B113" s="77" t="s">
        <v>749</v>
      </c>
      <c r="C113" s="77">
        <v>4354523</v>
      </c>
      <c r="D113" s="77" t="s">
        <v>427</v>
      </c>
      <c r="E113" s="77">
        <v>2</v>
      </c>
      <c r="F113" s="77" t="s">
        <v>1071</v>
      </c>
      <c r="G113" s="78">
        <v>43333</v>
      </c>
      <c r="H113" s="77"/>
      <c r="I113" s="79">
        <v>156.41</v>
      </c>
      <c r="J113" s="36"/>
    </row>
    <row r="114" spans="1:10" ht="15.75" thickBot="1">
      <c r="A114" s="35">
        <v>58</v>
      </c>
      <c r="B114" s="77" t="s">
        <v>749</v>
      </c>
      <c r="C114" s="77">
        <v>4354523</v>
      </c>
      <c r="D114" s="77" t="s">
        <v>427</v>
      </c>
      <c r="E114" s="77">
        <v>2</v>
      </c>
      <c r="F114" s="77" t="s">
        <v>1072</v>
      </c>
      <c r="G114" s="78">
        <v>43333</v>
      </c>
      <c r="H114" s="77"/>
      <c r="I114" s="79">
        <v>400.34</v>
      </c>
      <c r="J114" s="36"/>
    </row>
    <row r="115" spans="1:10" ht="15.75" thickBot="1">
      <c r="A115" s="35">
        <v>61</v>
      </c>
      <c r="B115" s="77" t="s">
        <v>751</v>
      </c>
      <c r="C115" s="77">
        <v>12653879</v>
      </c>
      <c r="D115" s="77" t="s">
        <v>427</v>
      </c>
      <c r="E115" s="77">
        <v>76</v>
      </c>
      <c r="F115" s="77" t="s">
        <v>1078</v>
      </c>
      <c r="G115" s="75">
        <v>43333</v>
      </c>
      <c r="H115" s="77"/>
      <c r="I115" s="79">
        <v>35.66</v>
      </c>
      <c r="J115" s="36"/>
    </row>
    <row r="116" spans="1:10" ht="15">
      <c r="A116" s="35">
        <v>61</v>
      </c>
      <c r="B116" s="77" t="s">
        <v>751</v>
      </c>
      <c r="C116" s="77">
        <v>12653879</v>
      </c>
      <c r="D116" s="77" t="s">
        <v>427</v>
      </c>
      <c r="E116" s="77">
        <v>76</v>
      </c>
      <c r="F116" s="77" t="s">
        <v>947</v>
      </c>
      <c r="G116" s="75">
        <v>43333</v>
      </c>
      <c r="H116" s="77"/>
      <c r="I116" s="79">
        <v>16.89</v>
      </c>
      <c r="J116" s="36"/>
    </row>
    <row r="117" spans="1:10" ht="15">
      <c r="A117" s="35">
        <v>62</v>
      </c>
      <c r="B117" s="77" t="s">
        <v>752</v>
      </c>
      <c r="C117" s="77">
        <v>4617719</v>
      </c>
      <c r="D117" s="77" t="s">
        <v>427</v>
      </c>
      <c r="E117" s="77">
        <v>6</v>
      </c>
      <c r="F117" s="77" t="s">
        <v>1076</v>
      </c>
      <c r="G117" s="78">
        <v>43333</v>
      </c>
      <c r="H117" s="77"/>
      <c r="I117" s="79">
        <v>178.83</v>
      </c>
      <c r="J117" s="36"/>
    </row>
    <row r="118" spans="1:10" ht="15.75" thickBot="1">
      <c r="A118" s="35">
        <v>62</v>
      </c>
      <c r="B118" s="77" t="s">
        <v>752</v>
      </c>
      <c r="C118" s="77">
        <v>4617719</v>
      </c>
      <c r="D118" s="77" t="s">
        <v>427</v>
      </c>
      <c r="E118" s="77">
        <v>6</v>
      </c>
      <c r="F118" s="77" t="s">
        <v>1077</v>
      </c>
      <c r="G118" s="78">
        <v>43333</v>
      </c>
      <c r="H118" s="77"/>
      <c r="I118" s="79">
        <v>468.13</v>
      </c>
      <c r="J118" s="36"/>
    </row>
    <row r="119" spans="1:10" ht="15.75" thickBot="1">
      <c r="A119" s="35">
        <v>63</v>
      </c>
      <c r="B119" s="77" t="s">
        <v>700</v>
      </c>
      <c r="C119" s="77">
        <v>4547125</v>
      </c>
      <c r="D119" s="77" t="s">
        <v>427</v>
      </c>
      <c r="E119" s="77">
        <v>75</v>
      </c>
      <c r="F119" s="77" t="s">
        <v>1073</v>
      </c>
      <c r="G119" s="75">
        <v>43333</v>
      </c>
      <c r="H119" s="77"/>
      <c r="I119" s="79">
        <v>294.41</v>
      </c>
      <c r="J119" s="36"/>
    </row>
    <row r="120" spans="1:10" ht="15.75" thickBot="1">
      <c r="A120" s="35">
        <v>63</v>
      </c>
      <c r="B120" s="77" t="s">
        <v>700</v>
      </c>
      <c r="C120" s="77">
        <v>4547125</v>
      </c>
      <c r="D120" s="77" t="s">
        <v>427</v>
      </c>
      <c r="E120" s="77">
        <v>75</v>
      </c>
      <c r="F120" s="77" t="s">
        <v>1074</v>
      </c>
      <c r="G120" s="75">
        <v>43333</v>
      </c>
      <c r="H120" s="77"/>
      <c r="I120" s="79">
        <v>737.76</v>
      </c>
      <c r="J120" s="36"/>
    </row>
    <row r="121" spans="1:10" ht="15">
      <c r="A121" s="35">
        <v>63</v>
      </c>
      <c r="B121" s="77" t="s">
        <v>700</v>
      </c>
      <c r="C121" s="77">
        <v>4547125</v>
      </c>
      <c r="D121" s="77" t="s">
        <v>427</v>
      </c>
      <c r="E121" s="77">
        <v>75</v>
      </c>
      <c r="F121" s="77" t="s">
        <v>1075</v>
      </c>
      <c r="G121" s="75">
        <v>43333</v>
      </c>
      <c r="H121" s="77"/>
      <c r="I121" s="79">
        <v>-43.16</v>
      </c>
      <c r="J121" s="36"/>
    </row>
    <row r="122" spans="1:10" ht="15">
      <c r="A122" s="35">
        <v>65</v>
      </c>
      <c r="B122" s="77" t="s">
        <v>428</v>
      </c>
      <c r="C122" s="77">
        <v>2880513</v>
      </c>
      <c r="D122" s="77" t="s">
        <v>429</v>
      </c>
      <c r="E122" s="77">
        <v>294</v>
      </c>
      <c r="F122" s="77" t="s">
        <v>974</v>
      </c>
      <c r="G122" s="78">
        <v>43333</v>
      </c>
      <c r="H122" s="77"/>
      <c r="I122" s="79">
        <v>83.5</v>
      </c>
      <c r="J122" s="36"/>
    </row>
    <row r="123" spans="1:10" ht="15">
      <c r="A123" s="35">
        <v>65</v>
      </c>
      <c r="B123" s="77" t="s">
        <v>428</v>
      </c>
      <c r="C123" s="77">
        <v>2880513</v>
      </c>
      <c r="D123" s="77" t="s">
        <v>429</v>
      </c>
      <c r="E123" s="77">
        <v>294</v>
      </c>
      <c r="F123" s="77" t="s">
        <v>975</v>
      </c>
      <c r="G123" s="78">
        <v>43333</v>
      </c>
      <c r="H123" s="77"/>
      <c r="I123" s="79">
        <v>24.11</v>
      </c>
      <c r="J123" s="36"/>
    </row>
    <row r="124" spans="1:10" ht="15.75" thickBot="1">
      <c r="A124" s="35">
        <v>65</v>
      </c>
      <c r="B124" s="77" t="s">
        <v>428</v>
      </c>
      <c r="C124" s="77">
        <v>2880513</v>
      </c>
      <c r="D124" s="77" t="s">
        <v>429</v>
      </c>
      <c r="E124" s="77">
        <v>294</v>
      </c>
      <c r="F124" s="77" t="s">
        <v>976</v>
      </c>
      <c r="G124" s="78">
        <v>43333</v>
      </c>
      <c r="H124" s="77"/>
      <c r="I124" s="79">
        <v>-84.3</v>
      </c>
      <c r="J124" s="36"/>
    </row>
    <row r="125" spans="1:10" ht="15">
      <c r="A125" s="35">
        <v>66</v>
      </c>
      <c r="B125" s="77" t="s">
        <v>712</v>
      </c>
      <c r="C125" s="77">
        <v>36463510</v>
      </c>
      <c r="D125" s="77" t="s">
        <v>713</v>
      </c>
      <c r="E125" s="77">
        <v>352</v>
      </c>
      <c r="F125" s="77" t="s">
        <v>977</v>
      </c>
      <c r="G125" s="75">
        <v>43333</v>
      </c>
      <c r="H125" s="77"/>
      <c r="I125" s="79">
        <v>44.63</v>
      </c>
      <c r="J125" s="36"/>
    </row>
    <row r="126" spans="1:10" ht="15">
      <c r="A126" s="35">
        <v>67</v>
      </c>
      <c r="B126" s="77" t="s">
        <v>517</v>
      </c>
      <c r="C126" s="80">
        <v>18905789</v>
      </c>
      <c r="D126" s="77" t="s">
        <v>518</v>
      </c>
      <c r="E126" s="77">
        <v>336</v>
      </c>
      <c r="F126" s="77" t="s">
        <v>978</v>
      </c>
      <c r="G126" s="78">
        <v>43333</v>
      </c>
      <c r="H126" s="77"/>
      <c r="I126" s="79">
        <v>36.3</v>
      </c>
      <c r="J126" s="36"/>
    </row>
    <row r="127" spans="1:10" ht="15.75" thickBot="1">
      <c r="A127" s="35">
        <v>67</v>
      </c>
      <c r="B127" s="77" t="s">
        <v>517</v>
      </c>
      <c r="C127" s="80">
        <v>18905789</v>
      </c>
      <c r="D127" s="77" t="s">
        <v>518</v>
      </c>
      <c r="E127" s="77">
        <v>336</v>
      </c>
      <c r="F127" s="77" t="s">
        <v>882</v>
      </c>
      <c r="G127" s="78">
        <v>43333</v>
      </c>
      <c r="H127" s="77"/>
      <c r="I127" s="79">
        <v>50.88</v>
      </c>
      <c r="J127" s="36"/>
    </row>
    <row r="128" spans="1:10" ht="15.75" thickBot="1">
      <c r="A128" s="35">
        <v>68</v>
      </c>
      <c r="B128" s="77" t="s">
        <v>750</v>
      </c>
      <c r="C128" s="77">
        <v>34214386</v>
      </c>
      <c r="D128" s="77" t="s">
        <v>430</v>
      </c>
      <c r="E128" s="77">
        <v>288</v>
      </c>
      <c r="F128" s="77" t="s">
        <v>879</v>
      </c>
      <c r="G128" s="75">
        <v>43333</v>
      </c>
      <c r="H128" s="77"/>
      <c r="I128" s="79">
        <v>59.24</v>
      </c>
      <c r="J128" s="36"/>
    </row>
    <row r="129" spans="1:10" ht="15">
      <c r="A129" s="35">
        <v>68</v>
      </c>
      <c r="B129" s="77" t="s">
        <v>750</v>
      </c>
      <c r="C129" s="77">
        <v>34214386</v>
      </c>
      <c r="D129" s="77" t="s">
        <v>430</v>
      </c>
      <c r="E129" s="77">
        <v>288</v>
      </c>
      <c r="F129" s="77" t="s">
        <v>907</v>
      </c>
      <c r="G129" s="75">
        <v>43333</v>
      </c>
      <c r="H129" s="77"/>
      <c r="I129" s="79">
        <v>120.32</v>
      </c>
      <c r="J129" s="36"/>
    </row>
    <row r="130" spans="1:10" ht="15">
      <c r="A130" s="35">
        <v>69</v>
      </c>
      <c r="B130" s="77" t="s">
        <v>431</v>
      </c>
      <c r="C130" s="77">
        <v>17676350</v>
      </c>
      <c r="D130" s="77" t="s">
        <v>432</v>
      </c>
      <c r="E130" s="77">
        <v>327</v>
      </c>
      <c r="F130" s="77" t="s">
        <v>979</v>
      </c>
      <c r="G130" s="78">
        <v>43333</v>
      </c>
      <c r="H130" s="77"/>
      <c r="I130" s="79">
        <v>101.94</v>
      </c>
      <c r="J130" s="36"/>
    </row>
    <row r="131" spans="1:10" ht="15.75" thickBot="1">
      <c r="A131" s="35">
        <v>69</v>
      </c>
      <c r="B131" s="77" t="s">
        <v>431</v>
      </c>
      <c r="C131" s="77">
        <v>17676350</v>
      </c>
      <c r="D131" s="77" t="s">
        <v>432</v>
      </c>
      <c r="E131" s="77">
        <v>327</v>
      </c>
      <c r="F131" s="77" t="s">
        <v>980</v>
      </c>
      <c r="G131" s="78">
        <v>43333</v>
      </c>
      <c r="H131" s="77"/>
      <c r="I131" s="79">
        <v>214.01</v>
      </c>
      <c r="J131" s="36"/>
    </row>
    <row r="132" spans="1:10" ht="15.75" thickBot="1">
      <c r="A132" s="35">
        <v>70</v>
      </c>
      <c r="B132" s="77" t="s">
        <v>433</v>
      </c>
      <c r="C132" s="77">
        <v>14423191</v>
      </c>
      <c r="D132" s="77" t="s">
        <v>434</v>
      </c>
      <c r="E132" s="77">
        <v>244</v>
      </c>
      <c r="F132" s="77" t="s">
        <v>982</v>
      </c>
      <c r="G132" s="75">
        <v>43333</v>
      </c>
      <c r="H132" s="77"/>
      <c r="I132" s="79">
        <v>379.15</v>
      </c>
      <c r="J132" s="36"/>
    </row>
    <row r="133" spans="1:10" ht="15.75" thickBot="1">
      <c r="A133" s="35">
        <v>70</v>
      </c>
      <c r="B133" s="77" t="s">
        <v>433</v>
      </c>
      <c r="C133" s="77">
        <v>14423191</v>
      </c>
      <c r="D133" s="77" t="s">
        <v>434</v>
      </c>
      <c r="E133" s="77">
        <v>244</v>
      </c>
      <c r="F133" s="77" t="s">
        <v>909</v>
      </c>
      <c r="G133" s="75">
        <v>43333</v>
      </c>
      <c r="H133" s="77"/>
      <c r="I133" s="79">
        <v>170.72</v>
      </c>
      <c r="J133" s="36"/>
    </row>
    <row r="134" spans="1:10" ht="15">
      <c r="A134" s="35">
        <v>70</v>
      </c>
      <c r="B134" s="77" t="s">
        <v>433</v>
      </c>
      <c r="C134" s="77">
        <v>14423191</v>
      </c>
      <c r="D134" s="77" t="s">
        <v>434</v>
      </c>
      <c r="E134" s="77">
        <v>244</v>
      </c>
      <c r="F134" s="77" t="s">
        <v>981</v>
      </c>
      <c r="G134" s="75">
        <v>43333</v>
      </c>
      <c r="H134" s="77"/>
      <c r="I134" s="79">
        <v>-145</v>
      </c>
      <c r="J134" s="36"/>
    </row>
    <row r="135" spans="1:10" ht="15">
      <c r="A135" s="35">
        <v>71</v>
      </c>
      <c r="B135" s="77" t="s">
        <v>435</v>
      </c>
      <c r="C135" s="77">
        <v>31189865</v>
      </c>
      <c r="D135" s="77" t="s">
        <v>436</v>
      </c>
      <c r="E135" s="77">
        <v>197</v>
      </c>
      <c r="F135" s="77" t="s">
        <v>877</v>
      </c>
      <c r="G135" s="78">
        <v>43333</v>
      </c>
      <c r="H135" s="77"/>
      <c r="I135" s="79">
        <v>182.99</v>
      </c>
      <c r="J135" s="36"/>
    </row>
    <row r="136" spans="1:10" ht="15">
      <c r="A136" s="35">
        <v>71</v>
      </c>
      <c r="B136" s="77" t="s">
        <v>435</v>
      </c>
      <c r="C136" s="77">
        <v>31189865</v>
      </c>
      <c r="D136" s="77" t="s">
        <v>436</v>
      </c>
      <c r="E136" s="77">
        <v>197</v>
      </c>
      <c r="F136" s="77" t="s">
        <v>890</v>
      </c>
      <c r="G136" s="78">
        <v>43333</v>
      </c>
      <c r="H136" s="77"/>
      <c r="I136" s="79">
        <v>88.64</v>
      </c>
      <c r="J136" s="36"/>
    </row>
    <row r="137" spans="1:10" ht="15.75" thickBot="1">
      <c r="A137" s="35">
        <v>71</v>
      </c>
      <c r="B137" s="77" t="s">
        <v>435</v>
      </c>
      <c r="C137" s="77">
        <v>31189865</v>
      </c>
      <c r="D137" s="77" t="s">
        <v>436</v>
      </c>
      <c r="E137" s="77">
        <v>197</v>
      </c>
      <c r="F137" s="77" t="s">
        <v>903</v>
      </c>
      <c r="G137" s="78">
        <v>43333</v>
      </c>
      <c r="H137" s="77"/>
      <c r="I137" s="79">
        <v>-72.84</v>
      </c>
      <c r="J137" s="36"/>
    </row>
    <row r="138" spans="1:10" ht="15.75" thickBot="1">
      <c r="A138" s="35">
        <v>72</v>
      </c>
      <c r="B138" s="77" t="s">
        <v>437</v>
      </c>
      <c r="C138" s="77">
        <v>34009934</v>
      </c>
      <c r="D138" s="77" t="s">
        <v>438</v>
      </c>
      <c r="E138" s="77">
        <v>290</v>
      </c>
      <c r="F138" s="77" t="s">
        <v>933</v>
      </c>
      <c r="G138" s="75">
        <v>43333</v>
      </c>
      <c r="H138" s="77"/>
      <c r="I138" s="79">
        <v>202.56</v>
      </c>
      <c r="J138" s="36"/>
    </row>
    <row r="139" spans="1:10" ht="15">
      <c r="A139" s="35">
        <v>72</v>
      </c>
      <c r="B139" s="77" t="s">
        <v>437</v>
      </c>
      <c r="C139" s="77">
        <v>34009934</v>
      </c>
      <c r="D139" s="77" t="s">
        <v>438</v>
      </c>
      <c r="E139" s="77">
        <v>290</v>
      </c>
      <c r="F139" s="77" t="s">
        <v>932</v>
      </c>
      <c r="G139" s="75">
        <v>43333</v>
      </c>
      <c r="H139" s="77"/>
      <c r="I139" s="79">
        <v>81.05</v>
      </c>
      <c r="J139" s="36"/>
    </row>
    <row r="140" spans="1:10" ht="15">
      <c r="A140" s="35">
        <v>73</v>
      </c>
      <c r="B140" s="77" t="s">
        <v>439</v>
      </c>
      <c r="C140" s="77">
        <v>15997699</v>
      </c>
      <c r="D140" s="77" t="s">
        <v>440</v>
      </c>
      <c r="E140" s="77">
        <v>322</v>
      </c>
      <c r="F140" s="77" t="s">
        <v>983</v>
      </c>
      <c r="G140" s="78">
        <v>43333</v>
      </c>
      <c r="H140" s="77"/>
      <c r="I140" s="79">
        <v>88.77</v>
      </c>
      <c r="J140" s="36"/>
    </row>
    <row r="141" spans="1:10" ht="15.75" thickBot="1">
      <c r="A141" s="35">
        <v>73</v>
      </c>
      <c r="B141" s="77" t="s">
        <v>439</v>
      </c>
      <c r="C141" s="77">
        <v>15997699</v>
      </c>
      <c r="D141" s="77" t="s">
        <v>440</v>
      </c>
      <c r="E141" s="77">
        <v>322</v>
      </c>
      <c r="F141" s="77" t="s">
        <v>885</v>
      </c>
      <c r="G141" s="78">
        <v>43333</v>
      </c>
      <c r="H141" s="77"/>
      <c r="I141" s="79">
        <v>33.33</v>
      </c>
      <c r="J141" s="36"/>
    </row>
    <row r="142" spans="1:10" ht="15.75" thickBot="1">
      <c r="A142" s="35">
        <v>74</v>
      </c>
      <c r="B142" s="77" t="s">
        <v>441</v>
      </c>
      <c r="C142" s="77">
        <v>34556214</v>
      </c>
      <c r="D142" s="77" t="s">
        <v>442</v>
      </c>
      <c r="E142" s="77">
        <v>320</v>
      </c>
      <c r="F142" s="77" t="s">
        <v>960</v>
      </c>
      <c r="G142" s="75">
        <v>43333</v>
      </c>
      <c r="H142" s="77"/>
      <c r="I142" s="79">
        <v>44.34</v>
      </c>
      <c r="J142" s="36"/>
    </row>
    <row r="143" spans="1:10" ht="15">
      <c r="A143" s="35">
        <v>74</v>
      </c>
      <c r="B143" s="77" t="s">
        <v>441</v>
      </c>
      <c r="C143" s="77">
        <v>34556214</v>
      </c>
      <c r="D143" s="77" t="s">
        <v>442</v>
      </c>
      <c r="E143" s="77">
        <v>320</v>
      </c>
      <c r="F143" s="77" t="s">
        <v>984</v>
      </c>
      <c r="G143" s="75">
        <v>43333</v>
      </c>
      <c r="H143" s="77"/>
      <c r="I143" s="79">
        <v>96.39</v>
      </c>
      <c r="J143" s="36"/>
    </row>
    <row r="144" spans="1:10" ht="15">
      <c r="A144" s="35">
        <v>75</v>
      </c>
      <c r="B144" s="77" t="s">
        <v>753</v>
      </c>
      <c r="C144" s="77">
        <v>21169070</v>
      </c>
      <c r="D144" s="77" t="s">
        <v>443</v>
      </c>
      <c r="E144" s="77">
        <v>335</v>
      </c>
      <c r="F144" s="77" t="s">
        <v>985</v>
      </c>
      <c r="G144" s="78">
        <v>43333</v>
      </c>
      <c r="H144" s="77"/>
      <c r="I144" s="79">
        <v>15.17</v>
      </c>
      <c r="J144" s="36"/>
    </row>
    <row r="145" spans="1:10" ht="15.75" thickBot="1">
      <c r="A145" s="35">
        <v>75</v>
      </c>
      <c r="B145" s="77" t="s">
        <v>753</v>
      </c>
      <c r="C145" s="77">
        <v>21169070</v>
      </c>
      <c r="D145" s="77" t="s">
        <v>443</v>
      </c>
      <c r="E145" s="77">
        <v>335</v>
      </c>
      <c r="F145" s="77" t="s">
        <v>986</v>
      </c>
      <c r="G145" s="78">
        <v>43333</v>
      </c>
      <c r="H145" s="77"/>
      <c r="I145" s="79">
        <v>4.73</v>
      </c>
      <c r="J145" s="36"/>
    </row>
    <row r="146" spans="1:10" ht="15.75" thickBot="1">
      <c r="A146" s="35">
        <v>76</v>
      </c>
      <c r="B146" s="77" t="s">
        <v>444</v>
      </c>
      <c r="C146" s="77">
        <v>35428795</v>
      </c>
      <c r="D146" s="77" t="s">
        <v>445</v>
      </c>
      <c r="E146" s="77">
        <v>323</v>
      </c>
      <c r="F146" s="77" t="s">
        <v>987</v>
      </c>
      <c r="G146" s="75">
        <v>43333</v>
      </c>
      <c r="H146" s="77"/>
      <c r="I146" s="79">
        <v>34.32</v>
      </c>
      <c r="J146" s="36"/>
    </row>
    <row r="147" spans="1:10" ht="15">
      <c r="A147" s="35">
        <v>76</v>
      </c>
      <c r="B147" s="77" t="s">
        <v>444</v>
      </c>
      <c r="C147" s="77">
        <v>35428795</v>
      </c>
      <c r="D147" s="77" t="s">
        <v>445</v>
      </c>
      <c r="E147" s="77">
        <v>323</v>
      </c>
      <c r="F147" s="77" t="s">
        <v>988</v>
      </c>
      <c r="G147" s="75">
        <v>43333</v>
      </c>
      <c r="H147" s="77"/>
      <c r="I147" s="79">
        <v>19.07</v>
      </c>
      <c r="J147" s="36"/>
    </row>
    <row r="148" spans="1:10" ht="15">
      <c r="A148" s="35">
        <v>77</v>
      </c>
      <c r="B148" s="77" t="s">
        <v>519</v>
      </c>
      <c r="C148" s="77">
        <v>33092124</v>
      </c>
      <c r="D148" s="77" t="s">
        <v>520</v>
      </c>
      <c r="E148" s="77">
        <v>304</v>
      </c>
      <c r="F148" s="77" t="s">
        <v>989</v>
      </c>
      <c r="G148" s="78">
        <v>43333</v>
      </c>
      <c r="H148" s="77"/>
      <c r="I148" s="79">
        <v>334.75</v>
      </c>
      <c r="J148" s="36"/>
    </row>
    <row r="149" spans="1:10" ht="15.75" thickBot="1">
      <c r="A149" s="35">
        <v>77</v>
      </c>
      <c r="B149" s="77" t="s">
        <v>519</v>
      </c>
      <c r="C149" s="77">
        <v>33092124</v>
      </c>
      <c r="D149" s="77" t="s">
        <v>520</v>
      </c>
      <c r="E149" s="77">
        <v>304</v>
      </c>
      <c r="F149" s="77" t="s">
        <v>990</v>
      </c>
      <c r="G149" s="78">
        <v>43333</v>
      </c>
      <c r="H149" s="77"/>
      <c r="I149" s="79">
        <v>142.49</v>
      </c>
      <c r="J149" s="36"/>
    </row>
    <row r="150" spans="1:10" ht="15.75" thickBot="1">
      <c r="A150" s="35">
        <v>78</v>
      </c>
      <c r="B150" s="77" t="s">
        <v>447</v>
      </c>
      <c r="C150" s="77">
        <v>16491486</v>
      </c>
      <c r="D150" s="80" t="s">
        <v>724</v>
      </c>
      <c r="E150" s="77">
        <v>171</v>
      </c>
      <c r="F150" s="77" t="s">
        <v>991</v>
      </c>
      <c r="G150" s="75">
        <v>43333</v>
      </c>
      <c r="H150" s="77"/>
      <c r="I150" s="79">
        <v>421.17</v>
      </c>
      <c r="J150" s="36"/>
    </row>
    <row r="151" spans="1:10" ht="15.75" thickBot="1">
      <c r="A151" s="35">
        <v>78</v>
      </c>
      <c r="B151" s="77" t="s">
        <v>447</v>
      </c>
      <c r="C151" s="77">
        <v>16491486</v>
      </c>
      <c r="D151" s="80" t="s">
        <v>724</v>
      </c>
      <c r="E151" s="77">
        <v>171</v>
      </c>
      <c r="F151" s="77" t="s">
        <v>992</v>
      </c>
      <c r="G151" s="75">
        <v>43333</v>
      </c>
      <c r="H151" s="77"/>
      <c r="I151" s="79">
        <v>187.75</v>
      </c>
      <c r="J151" s="36"/>
    </row>
    <row r="152" spans="1:10" ht="15">
      <c r="A152" s="35">
        <v>78</v>
      </c>
      <c r="B152" s="77" t="s">
        <v>447</v>
      </c>
      <c r="C152" s="77">
        <v>16491486</v>
      </c>
      <c r="D152" s="80" t="s">
        <v>724</v>
      </c>
      <c r="E152" s="77">
        <v>171</v>
      </c>
      <c r="F152" s="77" t="s">
        <v>993</v>
      </c>
      <c r="G152" s="75">
        <v>43333</v>
      </c>
      <c r="H152" s="77"/>
      <c r="I152" s="79">
        <v>-92.17</v>
      </c>
      <c r="J152" s="36"/>
    </row>
    <row r="153" spans="1:10" ht="15">
      <c r="A153" s="35">
        <v>79</v>
      </c>
      <c r="B153" s="77" t="s">
        <v>448</v>
      </c>
      <c r="C153" s="77">
        <v>23528154</v>
      </c>
      <c r="D153" s="77" t="s">
        <v>449</v>
      </c>
      <c r="E153" s="77">
        <v>326</v>
      </c>
      <c r="F153" s="77" t="s">
        <v>961</v>
      </c>
      <c r="G153" s="78">
        <v>43333</v>
      </c>
      <c r="H153" s="77"/>
      <c r="I153" s="79">
        <v>36.54</v>
      </c>
      <c r="J153" s="36"/>
    </row>
    <row r="154" spans="1:10" ht="15.75" thickBot="1">
      <c r="A154" s="35">
        <v>79</v>
      </c>
      <c r="B154" s="77" t="s">
        <v>448</v>
      </c>
      <c r="C154" s="77">
        <v>23528154</v>
      </c>
      <c r="D154" s="77" t="s">
        <v>449</v>
      </c>
      <c r="E154" s="77">
        <v>326</v>
      </c>
      <c r="F154" s="77" t="s">
        <v>901</v>
      </c>
      <c r="G154" s="78">
        <v>43333</v>
      </c>
      <c r="H154" s="77"/>
      <c r="I154" s="79">
        <v>98.19</v>
      </c>
      <c r="J154" s="36"/>
    </row>
    <row r="155" spans="1:10" ht="15.75" thickBot="1">
      <c r="A155" s="35">
        <v>80</v>
      </c>
      <c r="B155" s="77" t="s">
        <v>521</v>
      </c>
      <c r="C155" s="77">
        <v>29834217</v>
      </c>
      <c r="D155" s="77" t="s">
        <v>522</v>
      </c>
      <c r="E155" s="77">
        <v>298</v>
      </c>
      <c r="F155" s="77" t="s">
        <v>994</v>
      </c>
      <c r="G155" s="75">
        <v>43333</v>
      </c>
      <c r="H155" s="77"/>
      <c r="I155" s="79">
        <v>125.99</v>
      </c>
      <c r="J155" s="36"/>
    </row>
    <row r="156" spans="1:10" ht="15">
      <c r="A156" s="35">
        <v>80</v>
      </c>
      <c r="B156" s="77" t="s">
        <v>521</v>
      </c>
      <c r="C156" s="77">
        <v>29834217</v>
      </c>
      <c r="D156" s="77" t="s">
        <v>522</v>
      </c>
      <c r="E156" s="77">
        <v>298</v>
      </c>
      <c r="F156" s="77" t="s">
        <v>995</v>
      </c>
      <c r="G156" s="75">
        <v>43333</v>
      </c>
      <c r="H156" s="77"/>
      <c r="I156" s="79">
        <v>64.89</v>
      </c>
      <c r="J156" s="36"/>
    </row>
    <row r="157" spans="1:10" ht="15">
      <c r="A157" s="35">
        <v>82</v>
      </c>
      <c r="B157" s="77" t="s">
        <v>523</v>
      </c>
      <c r="C157" s="77">
        <v>17994176</v>
      </c>
      <c r="D157" s="77" t="s">
        <v>524</v>
      </c>
      <c r="E157" s="77">
        <v>293</v>
      </c>
      <c r="F157" s="77" t="s">
        <v>997</v>
      </c>
      <c r="G157" s="78">
        <v>43333</v>
      </c>
      <c r="H157" s="77"/>
      <c r="I157" s="79">
        <v>70.2</v>
      </c>
      <c r="J157" s="36"/>
    </row>
    <row r="158" spans="1:10" ht="15.75" thickBot="1">
      <c r="A158" s="35">
        <v>82</v>
      </c>
      <c r="B158" s="77" t="s">
        <v>523</v>
      </c>
      <c r="C158" s="77">
        <v>17994176</v>
      </c>
      <c r="D158" s="77" t="s">
        <v>524</v>
      </c>
      <c r="E158" s="77">
        <v>293</v>
      </c>
      <c r="F158" s="77" t="s">
        <v>996</v>
      </c>
      <c r="G158" s="78">
        <v>43333</v>
      </c>
      <c r="H158" s="77"/>
      <c r="I158" s="79">
        <v>132.63</v>
      </c>
      <c r="J158" s="36"/>
    </row>
    <row r="159" spans="1:10" ht="15.75" thickBot="1">
      <c r="A159" s="35">
        <v>83</v>
      </c>
      <c r="B159" s="77" t="s">
        <v>450</v>
      </c>
      <c r="C159" s="77">
        <v>14571643</v>
      </c>
      <c r="D159" s="77" t="s">
        <v>451</v>
      </c>
      <c r="E159" s="77">
        <v>339</v>
      </c>
      <c r="F159" s="77" t="s">
        <v>928</v>
      </c>
      <c r="G159" s="75">
        <v>43333</v>
      </c>
      <c r="H159" s="77"/>
      <c r="I159" s="79">
        <v>41.52</v>
      </c>
      <c r="J159" s="36"/>
    </row>
    <row r="160" spans="1:10" ht="15">
      <c r="A160" s="35">
        <v>83</v>
      </c>
      <c r="B160" s="77" t="s">
        <v>450</v>
      </c>
      <c r="C160" s="77">
        <v>14571643</v>
      </c>
      <c r="D160" s="77" t="s">
        <v>451</v>
      </c>
      <c r="E160" s="77">
        <v>339</v>
      </c>
      <c r="F160" s="77" t="s">
        <v>929</v>
      </c>
      <c r="G160" s="75">
        <v>43333</v>
      </c>
      <c r="H160" s="77"/>
      <c r="I160" s="79">
        <v>83.61</v>
      </c>
      <c r="J160" s="36"/>
    </row>
    <row r="161" spans="1:10" ht="15">
      <c r="A161" s="35">
        <v>84</v>
      </c>
      <c r="B161" s="77" t="s">
        <v>452</v>
      </c>
      <c r="C161" s="77">
        <v>15988402</v>
      </c>
      <c r="D161" s="77" t="s">
        <v>453</v>
      </c>
      <c r="E161" s="77">
        <v>19</v>
      </c>
      <c r="F161" s="77" t="s">
        <v>930</v>
      </c>
      <c r="G161" s="78">
        <v>43333</v>
      </c>
      <c r="H161" s="77"/>
      <c r="I161" s="79">
        <v>28.51</v>
      </c>
      <c r="J161" s="36"/>
    </row>
    <row r="162" spans="1:10" ht="15.75" thickBot="1">
      <c r="A162" s="35">
        <v>84</v>
      </c>
      <c r="B162" s="77" t="s">
        <v>452</v>
      </c>
      <c r="C162" s="77">
        <v>15988402</v>
      </c>
      <c r="D162" s="77" t="s">
        <v>453</v>
      </c>
      <c r="E162" s="77">
        <v>19</v>
      </c>
      <c r="F162" s="77" t="s">
        <v>931</v>
      </c>
      <c r="G162" s="78">
        <v>43333</v>
      </c>
      <c r="H162" s="77"/>
      <c r="I162" s="79">
        <v>61.41</v>
      </c>
      <c r="J162" s="36"/>
    </row>
    <row r="163" spans="1:10" ht="15">
      <c r="A163" s="35">
        <v>85</v>
      </c>
      <c r="B163" s="77" t="s">
        <v>454</v>
      </c>
      <c r="C163" s="77">
        <v>15627904</v>
      </c>
      <c r="D163" s="77" t="s">
        <v>455</v>
      </c>
      <c r="E163" s="77">
        <v>40</v>
      </c>
      <c r="F163" s="77" t="s">
        <v>945</v>
      </c>
      <c r="G163" s="75">
        <v>43333</v>
      </c>
      <c r="H163" s="77"/>
      <c r="I163" s="79">
        <v>30.53</v>
      </c>
      <c r="J163" s="36"/>
    </row>
    <row r="164" spans="1:10" ht="15.75" thickBot="1">
      <c r="A164" s="35">
        <v>86</v>
      </c>
      <c r="B164" s="77" t="s">
        <v>454</v>
      </c>
      <c r="C164" s="77">
        <v>15627904</v>
      </c>
      <c r="D164" s="77" t="s">
        <v>455</v>
      </c>
      <c r="E164" s="77">
        <v>40</v>
      </c>
      <c r="F164" s="77" t="s">
        <v>998</v>
      </c>
      <c r="G164" s="78">
        <v>43333</v>
      </c>
      <c r="H164" s="77"/>
      <c r="I164" s="79">
        <v>81.78</v>
      </c>
      <c r="J164" s="36"/>
    </row>
    <row r="165" spans="1:10" ht="15.75" thickBot="1">
      <c r="A165" s="35">
        <v>87</v>
      </c>
      <c r="B165" s="77" t="s">
        <v>456</v>
      </c>
      <c r="C165" s="77">
        <v>16152226</v>
      </c>
      <c r="D165" s="77" t="s">
        <v>457</v>
      </c>
      <c r="E165" s="77">
        <v>306</v>
      </c>
      <c r="F165" s="77" t="s">
        <v>889</v>
      </c>
      <c r="G165" s="75">
        <v>43333</v>
      </c>
      <c r="H165" s="77"/>
      <c r="I165" s="79">
        <v>150.2</v>
      </c>
      <c r="J165" s="36"/>
    </row>
    <row r="166" spans="1:10" ht="15">
      <c r="A166" s="35">
        <v>87</v>
      </c>
      <c r="B166" s="77" t="s">
        <v>456</v>
      </c>
      <c r="C166" s="77">
        <v>16152226</v>
      </c>
      <c r="D166" s="77" t="s">
        <v>457</v>
      </c>
      <c r="E166" s="77">
        <v>306</v>
      </c>
      <c r="F166" s="77" t="s">
        <v>965</v>
      </c>
      <c r="G166" s="75">
        <v>43333</v>
      </c>
      <c r="H166" s="77"/>
      <c r="I166" s="79">
        <v>278.8</v>
      </c>
      <c r="J166" s="36"/>
    </row>
    <row r="167" spans="1:10" ht="15">
      <c r="A167" s="35">
        <v>88</v>
      </c>
      <c r="B167" s="77" t="s">
        <v>458</v>
      </c>
      <c r="C167" s="77">
        <v>18633811</v>
      </c>
      <c r="D167" s="77" t="s">
        <v>459</v>
      </c>
      <c r="E167" s="77">
        <v>110</v>
      </c>
      <c r="F167" s="77" t="s">
        <v>877</v>
      </c>
      <c r="G167" s="78">
        <v>43333</v>
      </c>
      <c r="H167" s="77"/>
      <c r="I167" s="79">
        <v>125.81</v>
      </c>
      <c r="J167" s="36"/>
    </row>
    <row r="168" spans="1:10" ht="15.75" thickBot="1">
      <c r="A168" s="35">
        <v>88</v>
      </c>
      <c r="B168" s="77" t="s">
        <v>458</v>
      </c>
      <c r="C168" s="77">
        <v>18633811</v>
      </c>
      <c r="D168" s="77" t="s">
        <v>459</v>
      </c>
      <c r="E168" s="77">
        <v>110</v>
      </c>
      <c r="F168" s="77" t="s">
        <v>876</v>
      </c>
      <c r="G168" s="78">
        <v>43333</v>
      </c>
      <c r="H168" s="77"/>
      <c r="I168" s="79">
        <v>266.08</v>
      </c>
      <c r="J168" s="36"/>
    </row>
    <row r="169" spans="1:10" ht="15.75" thickBot="1">
      <c r="A169" s="35">
        <v>101</v>
      </c>
      <c r="B169" s="77" t="s">
        <v>470</v>
      </c>
      <c r="C169" s="77">
        <v>15091864</v>
      </c>
      <c r="D169" s="80" t="s">
        <v>728</v>
      </c>
      <c r="E169" s="77">
        <v>343</v>
      </c>
      <c r="F169" s="77" t="s">
        <v>904</v>
      </c>
      <c r="G169" s="75">
        <v>43333</v>
      </c>
      <c r="H169" s="77"/>
      <c r="I169" s="79">
        <v>13.91</v>
      </c>
      <c r="J169" s="36"/>
    </row>
    <row r="170" spans="1:10" ht="15">
      <c r="A170" s="35">
        <v>101</v>
      </c>
      <c r="B170" s="77" t="s">
        <v>470</v>
      </c>
      <c r="C170" s="77">
        <v>15091864</v>
      </c>
      <c r="D170" s="80" t="s">
        <v>728</v>
      </c>
      <c r="E170" s="77">
        <v>343</v>
      </c>
      <c r="F170" s="77" t="s">
        <v>906</v>
      </c>
      <c r="G170" s="75">
        <v>43333</v>
      </c>
      <c r="H170" s="77"/>
      <c r="I170" s="79">
        <v>44.12</v>
      </c>
      <c r="J170" s="36"/>
    </row>
    <row r="171" spans="1:10" ht="15">
      <c r="A171" s="35">
        <v>100</v>
      </c>
      <c r="B171" s="77" t="s">
        <v>469</v>
      </c>
      <c r="C171" s="77">
        <v>31382040</v>
      </c>
      <c r="D171" s="80" t="s">
        <v>727</v>
      </c>
      <c r="E171" s="77">
        <v>281</v>
      </c>
      <c r="F171" s="77" t="s">
        <v>999</v>
      </c>
      <c r="G171" s="78">
        <v>43333</v>
      </c>
      <c r="H171" s="77"/>
      <c r="I171" s="79">
        <v>460</v>
      </c>
      <c r="J171" s="36"/>
    </row>
    <row r="172" spans="1:10" ht="15">
      <c r="A172" s="35">
        <v>100</v>
      </c>
      <c r="B172" s="77" t="s">
        <v>469</v>
      </c>
      <c r="C172" s="77">
        <v>31382040</v>
      </c>
      <c r="D172" s="80" t="s">
        <v>727</v>
      </c>
      <c r="E172" s="77">
        <v>281</v>
      </c>
      <c r="F172" s="77" t="s">
        <v>1000</v>
      </c>
      <c r="G172" s="78">
        <v>43333</v>
      </c>
      <c r="H172" s="77"/>
      <c r="I172" s="79">
        <v>151.72</v>
      </c>
      <c r="J172" s="36"/>
    </row>
    <row r="173" spans="1:10" ht="15.75" thickBot="1">
      <c r="A173" s="35">
        <v>100</v>
      </c>
      <c r="B173" s="77" t="s">
        <v>469</v>
      </c>
      <c r="C173" s="77">
        <v>31382040</v>
      </c>
      <c r="D173" s="80" t="s">
        <v>727</v>
      </c>
      <c r="E173" s="77">
        <v>281</v>
      </c>
      <c r="F173" s="77" t="s">
        <v>1001</v>
      </c>
      <c r="G173" s="78">
        <v>43333</v>
      </c>
      <c r="H173" s="77"/>
      <c r="I173" s="79">
        <v>-48.47</v>
      </c>
      <c r="J173" s="36"/>
    </row>
    <row r="174" spans="1:10" ht="15.75" thickBot="1">
      <c r="A174" s="35">
        <v>102</v>
      </c>
      <c r="B174" s="77" t="s">
        <v>471</v>
      </c>
      <c r="C174" s="77">
        <v>28533291</v>
      </c>
      <c r="D174" s="77" t="s">
        <v>472</v>
      </c>
      <c r="E174" s="77">
        <v>169</v>
      </c>
      <c r="F174" s="77" t="s">
        <v>911</v>
      </c>
      <c r="G174" s="75">
        <v>43333</v>
      </c>
      <c r="H174" s="77"/>
      <c r="I174" s="79">
        <v>381.88</v>
      </c>
      <c r="J174" s="36"/>
    </row>
    <row r="175" spans="1:10" ht="15">
      <c r="A175" s="35">
        <v>102</v>
      </c>
      <c r="B175" s="77" t="s">
        <v>471</v>
      </c>
      <c r="C175" s="77">
        <v>28533291</v>
      </c>
      <c r="D175" s="77" t="s">
        <v>472</v>
      </c>
      <c r="E175" s="77">
        <v>169</v>
      </c>
      <c r="F175" s="77" t="s">
        <v>1002</v>
      </c>
      <c r="G175" s="75">
        <v>43333</v>
      </c>
      <c r="H175" s="77"/>
      <c r="I175" s="79">
        <v>149.04</v>
      </c>
      <c r="J175" s="36"/>
    </row>
    <row r="176" spans="1:10" ht="15">
      <c r="A176" s="35">
        <v>102</v>
      </c>
      <c r="B176" s="77" t="s">
        <v>471</v>
      </c>
      <c r="C176" s="77">
        <v>28533291</v>
      </c>
      <c r="D176" s="77" t="s">
        <v>472</v>
      </c>
      <c r="E176" s="77">
        <v>169</v>
      </c>
      <c r="F176" s="77" t="s">
        <v>899</v>
      </c>
      <c r="G176" s="78">
        <v>43333</v>
      </c>
      <c r="H176" s="77"/>
      <c r="I176" s="79">
        <v>-84.3</v>
      </c>
      <c r="J176" s="36"/>
    </row>
    <row r="177" spans="1:10" ht="15.75" thickBot="1">
      <c r="A177" s="35">
        <v>103</v>
      </c>
      <c r="B177" s="77" t="s">
        <v>473</v>
      </c>
      <c r="C177" s="77">
        <v>30323305</v>
      </c>
      <c r="D177" s="77" t="s">
        <v>474</v>
      </c>
      <c r="E177" s="77">
        <v>329</v>
      </c>
      <c r="F177" s="77" t="s">
        <v>1003</v>
      </c>
      <c r="G177" s="78">
        <v>43333</v>
      </c>
      <c r="H177" s="77"/>
      <c r="I177" s="79">
        <v>1.84</v>
      </c>
      <c r="J177" s="36"/>
    </row>
    <row r="178" spans="1:10" ht="15.75" thickBot="1">
      <c r="A178" s="35">
        <v>103</v>
      </c>
      <c r="B178" s="77" t="s">
        <v>473</v>
      </c>
      <c r="C178" s="77">
        <v>30323305</v>
      </c>
      <c r="D178" s="77" t="s">
        <v>474</v>
      </c>
      <c r="E178" s="77">
        <v>329</v>
      </c>
      <c r="F178" s="77" t="s">
        <v>1004</v>
      </c>
      <c r="G178" s="75">
        <v>43333</v>
      </c>
      <c r="H178" s="77"/>
      <c r="I178" s="79">
        <v>3.59</v>
      </c>
      <c r="J178" s="36"/>
    </row>
    <row r="179" spans="1:10" ht="15.75" thickBot="1">
      <c r="A179" s="35">
        <v>104</v>
      </c>
      <c r="B179" s="77" t="s">
        <v>705</v>
      </c>
      <c r="C179" s="77">
        <v>28852274</v>
      </c>
      <c r="D179" s="77" t="s">
        <v>475</v>
      </c>
      <c r="E179" s="77">
        <v>338</v>
      </c>
      <c r="F179" s="77" t="s">
        <v>1005</v>
      </c>
      <c r="G179" s="75">
        <v>43333</v>
      </c>
      <c r="H179" s="77"/>
      <c r="I179" s="79">
        <v>0.81</v>
      </c>
      <c r="J179" s="36"/>
    </row>
    <row r="180" spans="1:10" ht="15">
      <c r="A180" s="35">
        <v>104</v>
      </c>
      <c r="B180" s="77" t="s">
        <v>705</v>
      </c>
      <c r="C180" s="77">
        <v>28852274</v>
      </c>
      <c r="D180" s="77" t="s">
        <v>475</v>
      </c>
      <c r="E180" s="77">
        <v>338</v>
      </c>
      <c r="F180" s="77" t="s">
        <v>1006</v>
      </c>
      <c r="G180" s="75">
        <v>43333</v>
      </c>
      <c r="H180" s="77"/>
      <c r="I180" s="79">
        <v>0.86</v>
      </c>
      <c r="J180" s="36"/>
    </row>
    <row r="181" spans="1:10" ht="15">
      <c r="A181" s="35">
        <v>87</v>
      </c>
      <c r="B181" s="80" t="s">
        <v>526</v>
      </c>
      <c r="C181" s="80">
        <v>5919324</v>
      </c>
      <c r="D181" s="80" t="s">
        <v>527</v>
      </c>
      <c r="E181" s="77">
        <v>134</v>
      </c>
      <c r="F181" s="80" t="s">
        <v>1007</v>
      </c>
      <c r="G181" s="81">
        <v>43300</v>
      </c>
      <c r="H181" s="80"/>
      <c r="I181" s="80">
        <v>51.32</v>
      </c>
      <c r="J181" s="82"/>
    </row>
    <row r="182" spans="1:10" ht="15.75" thickBot="1">
      <c r="A182" s="35">
        <v>87</v>
      </c>
      <c r="B182" s="80" t="s">
        <v>526</v>
      </c>
      <c r="C182" s="80">
        <v>5919324</v>
      </c>
      <c r="D182" s="80" t="s">
        <v>527</v>
      </c>
      <c r="E182" s="77">
        <v>134</v>
      </c>
      <c r="F182" s="80" t="s">
        <v>1008</v>
      </c>
      <c r="G182" s="81">
        <v>43300</v>
      </c>
      <c r="H182" s="80"/>
      <c r="I182" s="80">
        <v>113.62</v>
      </c>
      <c r="J182" s="82"/>
    </row>
    <row r="183" spans="1:10" ht="15.75" thickBot="1">
      <c r="A183" s="35">
        <v>106</v>
      </c>
      <c r="B183" s="77" t="s">
        <v>476</v>
      </c>
      <c r="C183" s="77">
        <v>37095905</v>
      </c>
      <c r="D183" s="77" t="s">
        <v>477</v>
      </c>
      <c r="E183" s="77">
        <v>340</v>
      </c>
      <c r="F183" s="77" t="s">
        <v>1009</v>
      </c>
      <c r="G183" s="75">
        <v>43333</v>
      </c>
      <c r="H183" s="77"/>
      <c r="I183" s="79">
        <v>-145</v>
      </c>
      <c r="J183" s="36"/>
    </row>
    <row r="184" spans="1:10" ht="15">
      <c r="A184" s="35">
        <v>106</v>
      </c>
      <c r="B184" s="77" t="s">
        <v>476</v>
      </c>
      <c r="C184" s="77">
        <v>37095905</v>
      </c>
      <c r="D184" s="77" t="s">
        <v>477</v>
      </c>
      <c r="E184" s="77">
        <v>340</v>
      </c>
      <c r="F184" s="77" t="s">
        <v>1010</v>
      </c>
      <c r="G184" s="75">
        <v>43333</v>
      </c>
      <c r="H184" s="77"/>
      <c r="I184" s="79">
        <v>48.64</v>
      </c>
      <c r="J184" s="36"/>
    </row>
    <row r="185" spans="1:10" ht="15">
      <c r="A185" s="35">
        <v>106</v>
      </c>
      <c r="B185" s="77" t="s">
        <v>476</v>
      </c>
      <c r="C185" s="77">
        <v>37095905</v>
      </c>
      <c r="D185" s="77" t="s">
        <v>477</v>
      </c>
      <c r="E185" s="77">
        <v>340</v>
      </c>
      <c r="F185" s="77" t="s">
        <v>978</v>
      </c>
      <c r="G185" s="78">
        <v>43333</v>
      </c>
      <c r="H185" s="77"/>
      <c r="I185" s="79">
        <v>142.31</v>
      </c>
      <c r="J185" s="36"/>
    </row>
    <row r="186" spans="1:10" ht="15">
      <c r="A186" s="35">
        <v>107</v>
      </c>
      <c r="B186" s="77" t="s">
        <v>714</v>
      </c>
      <c r="C186" s="77">
        <v>36869668</v>
      </c>
      <c r="D186" s="77" t="s">
        <v>715</v>
      </c>
      <c r="E186" s="77">
        <v>349</v>
      </c>
      <c r="F186" s="77" t="s">
        <v>1011</v>
      </c>
      <c r="G186" s="78">
        <v>43333</v>
      </c>
      <c r="H186" s="77"/>
      <c r="I186" s="79">
        <v>9.14</v>
      </c>
      <c r="J186" s="36"/>
    </row>
    <row r="187" spans="1:10" ht="15.75" thickBot="1">
      <c r="A187" s="35">
        <v>108</v>
      </c>
      <c r="B187" s="77" t="s">
        <v>478</v>
      </c>
      <c r="C187" s="77">
        <v>36420218</v>
      </c>
      <c r="D187" s="77" t="s">
        <v>479</v>
      </c>
      <c r="E187" s="77">
        <v>337</v>
      </c>
      <c r="F187" s="77" t="s">
        <v>905</v>
      </c>
      <c r="G187" s="78">
        <v>43333</v>
      </c>
      <c r="H187" s="77"/>
      <c r="I187" s="79">
        <v>158.59</v>
      </c>
      <c r="J187" s="36"/>
    </row>
    <row r="188" spans="1:10" ht="15.75" thickBot="1">
      <c r="A188" s="35">
        <v>108</v>
      </c>
      <c r="B188" s="77" t="s">
        <v>478</v>
      </c>
      <c r="C188" s="77">
        <v>36420218</v>
      </c>
      <c r="D188" s="77" t="s">
        <v>479</v>
      </c>
      <c r="E188" s="77">
        <v>337</v>
      </c>
      <c r="F188" s="77" t="s">
        <v>915</v>
      </c>
      <c r="G188" s="75">
        <v>43333</v>
      </c>
      <c r="H188" s="77"/>
      <c r="I188" s="79">
        <v>94.37</v>
      </c>
      <c r="J188" s="36"/>
    </row>
    <row r="189" spans="1:10" ht="15">
      <c r="A189" s="35">
        <v>109</v>
      </c>
      <c r="B189" s="77" t="s">
        <v>528</v>
      </c>
      <c r="C189" s="77">
        <v>26324779</v>
      </c>
      <c r="D189" s="77" t="s">
        <v>529</v>
      </c>
      <c r="E189" s="77">
        <v>202</v>
      </c>
      <c r="F189" s="77" t="s">
        <v>1012</v>
      </c>
      <c r="G189" s="75">
        <v>43333</v>
      </c>
      <c r="H189" s="77"/>
      <c r="I189" s="79">
        <v>110.82</v>
      </c>
      <c r="J189" s="36"/>
    </row>
    <row r="190" spans="1:10" ht="15">
      <c r="A190" s="35">
        <v>109</v>
      </c>
      <c r="B190" s="77" t="s">
        <v>528</v>
      </c>
      <c r="C190" s="77">
        <v>26324779</v>
      </c>
      <c r="D190" s="77" t="s">
        <v>529</v>
      </c>
      <c r="E190" s="77">
        <v>202</v>
      </c>
      <c r="F190" s="77" t="s">
        <v>1013</v>
      </c>
      <c r="G190" s="78">
        <v>43333</v>
      </c>
      <c r="H190" s="77"/>
      <c r="I190" s="79">
        <v>256.04</v>
      </c>
      <c r="J190" s="36"/>
    </row>
    <row r="191" spans="1:10" ht="15">
      <c r="A191" s="35">
        <v>110</v>
      </c>
      <c r="B191" s="77" t="s">
        <v>480</v>
      </c>
      <c r="C191" s="77">
        <v>29245270</v>
      </c>
      <c r="D191" s="77" t="s">
        <v>481</v>
      </c>
      <c r="E191" s="77">
        <v>180</v>
      </c>
      <c r="F191" s="77" t="s">
        <v>1014</v>
      </c>
      <c r="G191" s="78">
        <v>43333</v>
      </c>
      <c r="H191" s="77"/>
      <c r="I191" s="79">
        <v>102.91</v>
      </c>
      <c r="J191" s="36"/>
    </row>
    <row r="192" spans="1:10" ht="15.75" thickBot="1">
      <c r="A192" s="35">
        <v>110</v>
      </c>
      <c r="B192" s="77" t="s">
        <v>480</v>
      </c>
      <c r="C192" s="77">
        <v>29245270</v>
      </c>
      <c r="D192" s="77" t="s">
        <v>481</v>
      </c>
      <c r="E192" s="77">
        <v>180</v>
      </c>
      <c r="F192" s="77" t="s">
        <v>1015</v>
      </c>
      <c r="G192" s="78">
        <v>43333</v>
      </c>
      <c r="H192" s="77"/>
      <c r="I192" s="79">
        <v>52.06</v>
      </c>
      <c r="J192" s="36"/>
    </row>
    <row r="193" spans="1:10" ht="15.75" thickBot="1">
      <c r="A193" s="35">
        <v>90</v>
      </c>
      <c r="B193" s="77" t="s">
        <v>460</v>
      </c>
      <c r="C193" s="77">
        <v>15988399</v>
      </c>
      <c r="D193" s="77" t="s">
        <v>461</v>
      </c>
      <c r="E193" s="77">
        <v>17</v>
      </c>
      <c r="F193" s="77" t="s">
        <v>1016</v>
      </c>
      <c r="G193" s="75">
        <v>43333</v>
      </c>
      <c r="H193" s="77"/>
      <c r="I193" s="79">
        <v>104.59</v>
      </c>
      <c r="J193" s="36"/>
    </row>
    <row r="194" spans="1:10" ht="15">
      <c r="A194" s="35">
        <v>90</v>
      </c>
      <c r="B194" s="77" t="s">
        <v>460</v>
      </c>
      <c r="C194" s="77">
        <v>15988399</v>
      </c>
      <c r="D194" s="77" t="s">
        <v>461</v>
      </c>
      <c r="E194" s="77">
        <v>17</v>
      </c>
      <c r="F194" s="77" t="s">
        <v>1017</v>
      </c>
      <c r="G194" s="75">
        <v>43333</v>
      </c>
      <c r="H194" s="77"/>
      <c r="I194" s="79">
        <v>41.41</v>
      </c>
      <c r="J194" s="36"/>
    </row>
    <row r="195" spans="1:10" ht="15">
      <c r="A195" s="72">
        <v>111</v>
      </c>
      <c r="B195" s="77" t="s">
        <v>716</v>
      </c>
      <c r="C195" s="77">
        <v>32965506</v>
      </c>
      <c r="D195" s="77" t="s">
        <v>717</v>
      </c>
      <c r="E195" s="77">
        <v>351</v>
      </c>
      <c r="F195" s="77" t="s">
        <v>1011</v>
      </c>
      <c r="G195" s="78">
        <v>43333</v>
      </c>
      <c r="H195" s="77"/>
      <c r="I195" s="79">
        <v>2.7</v>
      </c>
      <c r="J195" s="73"/>
    </row>
    <row r="196" spans="1:10" ht="15">
      <c r="A196" s="72">
        <v>92</v>
      </c>
      <c r="B196" s="77" t="s">
        <v>462</v>
      </c>
      <c r="C196" s="77">
        <v>15941922</v>
      </c>
      <c r="D196" s="80" t="s">
        <v>725</v>
      </c>
      <c r="E196" s="77">
        <v>41</v>
      </c>
      <c r="F196" s="77" t="s">
        <v>1018</v>
      </c>
      <c r="G196" s="78">
        <v>43333</v>
      </c>
      <c r="H196" s="77"/>
      <c r="I196" s="79">
        <v>37.5</v>
      </c>
      <c r="J196" s="73"/>
    </row>
    <row r="197" spans="1:10" ht="15">
      <c r="A197" s="35">
        <v>92</v>
      </c>
      <c r="B197" s="77" t="s">
        <v>462</v>
      </c>
      <c r="C197" s="77">
        <v>15941922</v>
      </c>
      <c r="D197" s="80" t="s">
        <v>725</v>
      </c>
      <c r="E197" s="77">
        <v>41</v>
      </c>
      <c r="F197" s="77" t="s">
        <v>872</v>
      </c>
      <c r="G197" s="78">
        <v>43333</v>
      </c>
      <c r="H197" s="77"/>
      <c r="I197" s="79">
        <v>118.44</v>
      </c>
      <c r="J197" s="36"/>
    </row>
    <row r="198" spans="1:10" ht="15.75" thickBot="1">
      <c r="A198" s="35">
        <v>92</v>
      </c>
      <c r="B198" s="77" t="s">
        <v>462</v>
      </c>
      <c r="C198" s="77">
        <v>15941922</v>
      </c>
      <c r="D198" s="80" t="s">
        <v>725</v>
      </c>
      <c r="E198" s="77">
        <v>41</v>
      </c>
      <c r="F198" s="77" t="s">
        <v>894</v>
      </c>
      <c r="G198" s="78">
        <v>43333</v>
      </c>
      <c r="H198" s="77"/>
      <c r="I198" s="79">
        <v>-80.09</v>
      </c>
      <c r="J198" s="36"/>
    </row>
    <row r="199" spans="1:10" ht="15.75" thickBot="1">
      <c r="A199" s="35">
        <v>112</v>
      </c>
      <c r="B199" s="77" t="s">
        <v>482</v>
      </c>
      <c r="C199" s="77">
        <v>18158047</v>
      </c>
      <c r="D199" s="77" t="s">
        <v>483</v>
      </c>
      <c r="E199" s="77">
        <v>133</v>
      </c>
      <c r="F199" s="77" t="s">
        <v>1019</v>
      </c>
      <c r="G199" s="75">
        <v>43333</v>
      </c>
      <c r="H199" s="77"/>
      <c r="I199" s="79">
        <v>250.32</v>
      </c>
      <c r="J199" s="36"/>
    </row>
    <row r="200" spans="1:10" ht="15.75" thickBot="1">
      <c r="A200" s="35">
        <v>112</v>
      </c>
      <c r="B200" s="77" t="s">
        <v>482</v>
      </c>
      <c r="C200" s="77">
        <v>18158047</v>
      </c>
      <c r="D200" s="77" t="s">
        <v>483</v>
      </c>
      <c r="E200" s="77">
        <v>133</v>
      </c>
      <c r="F200" s="77" t="s">
        <v>1020</v>
      </c>
      <c r="G200" s="75">
        <v>43333</v>
      </c>
      <c r="H200" s="77"/>
      <c r="I200" s="79">
        <v>537.18</v>
      </c>
      <c r="J200" s="36"/>
    </row>
    <row r="201" spans="1:10" ht="15">
      <c r="A201" s="35">
        <v>114</v>
      </c>
      <c r="B201" s="77" t="s">
        <v>484</v>
      </c>
      <c r="C201" s="77">
        <v>30354638</v>
      </c>
      <c r="D201" s="77" t="s">
        <v>485</v>
      </c>
      <c r="E201" s="77">
        <v>325</v>
      </c>
      <c r="F201" s="77" t="s">
        <v>1021</v>
      </c>
      <c r="G201" s="75">
        <v>43333</v>
      </c>
      <c r="H201" s="77"/>
      <c r="I201" s="79">
        <v>83.46</v>
      </c>
      <c r="J201" s="36"/>
    </row>
    <row r="202" spans="1:10" ht="15.75" thickBot="1">
      <c r="A202" s="35">
        <v>114</v>
      </c>
      <c r="B202" s="77" t="s">
        <v>484</v>
      </c>
      <c r="C202" s="77">
        <v>30354638</v>
      </c>
      <c r="D202" s="77" t="s">
        <v>485</v>
      </c>
      <c r="E202" s="77">
        <v>325</v>
      </c>
      <c r="F202" s="77" t="s">
        <v>900</v>
      </c>
      <c r="G202" s="78">
        <v>43333</v>
      </c>
      <c r="H202" s="77"/>
      <c r="I202" s="79">
        <v>41.05</v>
      </c>
      <c r="J202" s="36"/>
    </row>
    <row r="203" spans="1:10" ht="15.75" thickBot="1">
      <c r="A203" s="35">
        <v>115</v>
      </c>
      <c r="B203" s="77" t="s">
        <v>530</v>
      </c>
      <c r="C203" s="77">
        <v>8422035</v>
      </c>
      <c r="D203" s="77" t="s">
        <v>531</v>
      </c>
      <c r="E203" s="77">
        <v>328</v>
      </c>
      <c r="F203" s="77" t="s">
        <v>877</v>
      </c>
      <c r="G203" s="75">
        <v>43333</v>
      </c>
      <c r="H203" s="77"/>
      <c r="I203" s="79">
        <v>362.44</v>
      </c>
      <c r="J203" s="36"/>
    </row>
    <row r="204" spans="1:10" ht="15">
      <c r="A204" s="35">
        <v>115</v>
      </c>
      <c r="B204" s="77" t="s">
        <v>530</v>
      </c>
      <c r="C204" s="77">
        <v>8422035</v>
      </c>
      <c r="D204" s="77" t="s">
        <v>531</v>
      </c>
      <c r="E204" s="77">
        <v>328</v>
      </c>
      <c r="F204" s="77" t="s">
        <v>875</v>
      </c>
      <c r="G204" s="75">
        <v>43333</v>
      </c>
      <c r="H204" s="77"/>
      <c r="I204" s="79">
        <v>187.25</v>
      </c>
      <c r="J204" s="36"/>
    </row>
    <row r="205" spans="1:10" ht="15">
      <c r="A205" s="35">
        <v>116</v>
      </c>
      <c r="B205" s="77" t="s">
        <v>486</v>
      </c>
      <c r="C205" s="77">
        <v>30974176</v>
      </c>
      <c r="D205" s="77" t="s">
        <v>487</v>
      </c>
      <c r="E205" s="77">
        <v>192</v>
      </c>
      <c r="F205" s="77" t="s">
        <v>1022</v>
      </c>
      <c r="G205" s="78">
        <v>43333</v>
      </c>
      <c r="H205" s="77"/>
      <c r="I205" s="79">
        <v>35.18</v>
      </c>
      <c r="J205" s="36"/>
    </row>
    <row r="206" spans="1:10" ht="15.75" thickBot="1">
      <c r="A206" s="35">
        <v>116</v>
      </c>
      <c r="B206" s="77" t="s">
        <v>486</v>
      </c>
      <c r="C206" s="77">
        <v>30974176</v>
      </c>
      <c r="D206" s="77" t="s">
        <v>487</v>
      </c>
      <c r="E206" s="77">
        <v>192</v>
      </c>
      <c r="F206" s="77" t="s">
        <v>1023</v>
      </c>
      <c r="G206" s="78">
        <v>43333</v>
      </c>
      <c r="H206" s="77"/>
      <c r="I206" s="79">
        <v>68.17</v>
      </c>
      <c r="J206" s="36"/>
    </row>
    <row r="207" spans="1:10" ht="19.5" customHeight="1" thickBot="1">
      <c r="A207" s="35">
        <v>116</v>
      </c>
      <c r="B207" s="77" t="s">
        <v>486</v>
      </c>
      <c r="C207" s="77">
        <v>30974176</v>
      </c>
      <c r="D207" s="77" t="s">
        <v>487</v>
      </c>
      <c r="E207" s="77">
        <v>192</v>
      </c>
      <c r="F207" s="77" t="s">
        <v>898</v>
      </c>
      <c r="G207" s="75">
        <v>43333</v>
      </c>
      <c r="H207" s="77"/>
      <c r="I207" s="79">
        <v>-35.97</v>
      </c>
      <c r="J207" s="36"/>
    </row>
    <row r="208" spans="1:10" ht="19.5" customHeight="1">
      <c r="A208" s="35">
        <v>119</v>
      </c>
      <c r="B208" s="77" t="s">
        <v>718</v>
      </c>
      <c r="C208" s="77">
        <v>15446991</v>
      </c>
      <c r="D208" s="77" t="s">
        <v>719</v>
      </c>
      <c r="E208" s="77">
        <v>350</v>
      </c>
      <c r="F208" s="77" t="s">
        <v>1024</v>
      </c>
      <c r="G208" s="75">
        <v>43333</v>
      </c>
      <c r="H208" s="77"/>
      <c r="I208" s="79">
        <v>3.33</v>
      </c>
      <c r="J208" s="36"/>
    </row>
    <row r="209" spans="1:10" ht="15.75" thickBot="1">
      <c r="A209" s="35">
        <v>124</v>
      </c>
      <c r="B209" s="77" t="s">
        <v>490</v>
      </c>
      <c r="C209" s="77">
        <v>15855643</v>
      </c>
      <c r="D209" s="77" t="s">
        <v>491</v>
      </c>
      <c r="E209" s="77">
        <v>42</v>
      </c>
      <c r="F209" s="77" t="s">
        <v>958</v>
      </c>
      <c r="G209" s="78">
        <v>43333</v>
      </c>
      <c r="H209" s="77"/>
      <c r="I209" s="79">
        <v>79.61</v>
      </c>
      <c r="J209" s="36"/>
    </row>
    <row r="210" spans="1:10" ht="15.75" thickBot="1">
      <c r="A210" s="35">
        <v>124</v>
      </c>
      <c r="B210" s="77" t="s">
        <v>490</v>
      </c>
      <c r="C210" s="77">
        <v>15855643</v>
      </c>
      <c r="D210" s="77" t="s">
        <v>491</v>
      </c>
      <c r="E210" s="77">
        <v>42</v>
      </c>
      <c r="F210" s="77" t="s">
        <v>1025</v>
      </c>
      <c r="G210" s="75">
        <v>43333</v>
      </c>
      <c r="H210" s="77"/>
      <c r="I210" s="79">
        <v>135.89</v>
      </c>
      <c r="J210" s="36"/>
    </row>
    <row r="211" spans="1:10" ht="15.75" thickBot="1">
      <c r="A211" s="35">
        <v>124</v>
      </c>
      <c r="B211" s="77" t="s">
        <v>490</v>
      </c>
      <c r="C211" s="77">
        <v>15855643</v>
      </c>
      <c r="D211" s="77" t="s">
        <v>491</v>
      </c>
      <c r="E211" s="77">
        <v>42</v>
      </c>
      <c r="F211" s="77" t="s">
        <v>883</v>
      </c>
      <c r="G211" s="75">
        <v>43333</v>
      </c>
      <c r="H211" s="77"/>
      <c r="I211" s="79">
        <v>-36.42</v>
      </c>
      <c r="J211" s="36"/>
    </row>
    <row r="212" spans="1:10" ht="15.75" thickBot="1">
      <c r="A212" s="35">
        <v>120</v>
      </c>
      <c r="B212" s="77" t="s">
        <v>488</v>
      </c>
      <c r="C212" s="77">
        <v>28262117</v>
      </c>
      <c r="D212" s="77" t="s">
        <v>489</v>
      </c>
      <c r="E212" s="77">
        <v>297</v>
      </c>
      <c r="F212" s="77" t="s">
        <v>890</v>
      </c>
      <c r="G212" s="75">
        <v>43333</v>
      </c>
      <c r="H212" s="77"/>
      <c r="I212" s="79">
        <v>1.55</v>
      </c>
      <c r="J212" s="36"/>
    </row>
    <row r="213" spans="1:10" ht="15">
      <c r="A213" s="35">
        <v>120</v>
      </c>
      <c r="B213" s="77" t="s">
        <v>488</v>
      </c>
      <c r="C213" s="77">
        <v>28262117</v>
      </c>
      <c r="D213" s="77" t="s">
        <v>489</v>
      </c>
      <c r="E213" s="77">
        <v>297</v>
      </c>
      <c r="F213" s="77" t="s">
        <v>875</v>
      </c>
      <c r="G213" s="75">
        <v>43333</v>
      </c>
      <c r="H213" s="77"/>
      <c r="I213" s="79">
        <v>2.17</v>
      </c>
      <c r="J213" s="36"/>
    </row>
    <row r="214" spans="1:10" ht="15">
      <c r="A214" s="35">
        <v>121</v>
      </c>
      <c r="B214" s="77" t="s">
        <v>532</v>
      </c>
      <c r="C214" s="77">
        <v>15190728</v>
      </c>
      <c r="D214" s="77" t="s">
        <v>533</v>
      </c>
      <c r="E214" s="77">
        <v>135</v>
      </c>
      <c r="F214" s="77" t="s">
        <v>1028</v>
      </c>
      <c r="G214" s="78">
        <v>43333</v>
      </c>
      <c r="H214" s="77"/>
      <c r="I214" s="79">
        <v>62.93</v>
      </c>
      <c r="J214" s="36"/>
    </row>
    <row r="215" spans="1:10" ht="15.75" thickBot="1">
      <c r="A215" s="35">
        <v>121</v>
      </c>
      <c r="B215" s="77" t="s">
        <v>532</v>
      </c>
      <c r="C215" s="77">
        <v>15190728</v>
      </c>
      <c r="D215" s="77" t="s">
        <v>533</v>
      </c>
      <c r="E215" s="77">
        <v>135</v>
      </c>
      <c r="F215" s="77" t="s">
        <v>1026</v>
      </c>
      <c r="G215" s="78">
        <v>43333</v>
      </c>
      <c r="H215" s="77"/>
      <c r="I215" s="79">
        <v>195.98</v>
      </c>
      <c r="J215" s="36"/>
    </row>
    <row r="216" spans="1:10" ht="15.75" thickBot="1">
      <c r="A216" s="35">
        <v>121</v>
      </c>
      <c r="B216" s="77" t="s">
        <v>532</v>
      </c>
      <c r="C216" s="77">
        <v>15190728</v>
      </c>
      <c r="D216" s="77" t="s">
        <v>533</v>
      </c>
      <c r="E216" s="77">
        <v>135</v>
      </c>
      <c r="F216" s="77" t="s">
        <v>1027</v>
      </c>
      <c r="G216" s="75">
        <v>43333</v>
      </c>
      <c r="H216" s="77"/>
      <c r="I216" s="79">
        <v>-30.35</v>
      </c>
      <c r="J216" s="36"/>
    </row>
    <row r="217" spans="1:10" ht="15.75" thickBot="1">
      <c r="A217" s="35">
        <v>93</v>
      </c>
      <c r="B217" s="77" t="s">
        <v>463</v>
      </c>
      <c r="C217" s="77">
        <v>16285931</v>
      </c>
      <c r="D217" s="77" t="s">
        <v>464</v>
      </c>
      <c r="E217" s="77">
        <v>124</v>
      </c>
      <c r="F217" s="77" t="s">
        <v>926</v>
      </c>
      <c r="G217" s="75">
        <v>43333</v>
      </c>
      <c r="H217" s="77"/>
      <c r="I217" s="79">
        <v>702.87</v>
      </c>
      <c r="J217" s="36"/>
    </row>
    <row r="218" spans="1:10" ht="15">
      <c r="A218" s="35">
        <v>93</v>
      </c>
      <c r="B218" s="77" t="s">
        <v>463</v>
      </c>
      <c r="C218" s="77">
        <v>16285931</v>
      </c>
      <c r="D218" s="77" t="s">
        <v>464</v>
      </c>
      <c r="E218" s="77">
        <v>124</v>
      </c>
      <c r="F218" s="77" t="s">
        <v>927</v>
      </c>
      <c r="G218" s="75">
        <v>43333</v>
      </c>
      <c r="H218" s="77"/>
      <c r="I218" s="79">
        <v>1703.01</v>
      </c>
      <c r="J218" s="36"/>
    </row>
    <row r="219" spans="1:10" ht="15.75" thickBot="1">
      <c r="A219" s="35">
        <v>126</v>
      </c>
      <c r="B219" s="77" t="s">
        <v>492</v>
      </c>
      <c r="C219" s="77">
        <v>16247725</v>
      </c>
      <c r="D219" s="77" t="s">
        <v>493</v>
      </c>
      <c r="E219" s="77">
        <v>74</v>
      </c>
      <c r="F219" s="77" t="s">
        <v>879</v>
      </c>
      <c r="G219" s="78">
        <v>43333</v>
      </c>
      <c r="H219" s="77"/>
      <c r="I219" s="79">
        <v>109.84</v>
      </c>
      <c r="J219" s="36"/>
    </row>
    <row r="220" spans="1:10" ht="15.75" thickBot="1">
      <c r="A220" s="35">
        <v>126</v>
      </c>
      <c r="B220" s="77" t="s">
        <v>492</v>
      </c>
      <c r="C220" s="77">
        <v>16247725</v>
      </c>
      <c r="D220" s="77" t="s">
        <v>493</v>
      </c>
      <c r="E220" s="77">
        <v>74</v>
      </c>
      <c r="F220" s="77" t="s">
        <v>1029</v>
      </c>
      <c r="G220" s="75">
        <v>43333</v>
      </c>
      <c r="H220" s="77"/>
      <c r="I220" s="79">
        <v>252.5</v>
      </c>
      <c r="J220" s="36"/>
    </row>
    <row r="221" spans="1:10" ht="15">
      <c r="A221" s="35">
        <v>126</v>
      </c>
      <c r="B221" s="77" t="s">
        <v>492</v>
      </c>
      <c r="C221" s="77">
        <v>16247725</v>
      </c>
      <c r="D221" s="77" t="s">
        <v>493</v>
      </c>
      <c r="E221" s="77">
        <v>74</v>
      </c>
      <c r="F221" s="77" t="s">
        <v>880</v>
      </c>
      <c r="G221" s="75">
        <v>43333</v>
      </c>
      <c r="H221" s="77"/>
      <c r="I221" s="79">
        <v>-54.63</v>
      </c>
      <c r="J221" s="36"/>
    </row>
    <row r="222" spans="1:10" ht="15">
      <c r="A222" s="35">
        <v>126</v>
      </c>
      <c r="B222" s="77" t="s">
        <v>492</v>
      </c>
      <c r="C222" s="77">
        <v>16247725</v>
      </c>
      <c r="D222" s="77" t="s">
        <v>493</v>
      </c>
      <c r="E222" s="77">
        <v>74</v>
      </c>
      <c r="F222" s="77" t="s">
        <v>903</v>
      </c>
      <c r="G222" s="78">
        <v>43333</v>
      </c>
      <c r="H222" s="77"/>
      <c r="I222" s="79">
        <v>-36.42</v>
      </c>
      <c r="J222" s="36"/>
    </row>
    <row r="223" spans="1:10" ht="15">
      <c r="A223" s="35">
        <v>95</v>
      </c>
      <c r="B223" s="77" t="s">
        <v>465</v>
      </c>
      <c r="C223" s="77">
        <v>34185140</v>
      </c>
      <c r="D223" s="77" t="s">
        <v>466</v>
      </c>
      <c r="E223" s="77">
        <v>321</v>
      </c>
      <c r="F223" s="77" t="s">
        <v>1030</v>
      </c>
      <c r="G223" s="78">
        <v>43333</v>
      </c>
      <c r="H223" s="77"/>
      <c r="I223" s="79">
        <v>29.93</v>
      </c>
      <c r="J223" s="36"/>
    </row>
    <row r="224" spans="1:10" ht="15.75" thickBot="1">
      <c r="A224" s="35">
        <v>95</v>
      </c>
      <c r="B224" s="77" t="s">
        <v>465</v>
      </c>
      <c r="C224" s="77">
        <v>34185140</v>
      </c>
      <c r="D224" s="77" t="s">
        <v>466</v>
      </c>
      <c r="E224" s="77">
        <v>321</v>
      </c>
      <c r="F224" s="77" t="s">
        <v>1031</v>
      </c>
      <c r="G224" s="78">
        <v>43333</v>
      </c>
      <c r="H224" s="77"/>
      <c r="I224" s="79">
        <v>80.44</v>
      </c>
      <c r="J224" s="36"/>
    </row>
    <row r="225" spans="1:10" ht="16.5" customHeight="1" thickBot="1">
      <c r="A225" s="35">
        <v>129</v>
      </c>
      <c r="B225" s="77" t="s">
        <v>494</v>
      </c>
      <c r="C225" s="77">
        <v>6353613</v>
      </c>
      <c r="D225" s="77" t="s">
        <v>495</v>
      </c>
      <c r="E225" s="77">
        <v>198</v>
      </c>
      <c r="F225" s="77" t="s">
        <v>1032</v>
      </c>
      <c r="G225" s="75">
        <v>43333</v>
      </c>
      <c r="H225" s="77"/>
      <c r="I225" s="79">
        <v>324.41</v>
      </c>
      <c r="J225" s="36"/>
    </row>
    <row r="226" spans="1:10" ht="16.5" customHeight="1" thickBot="1">
      <c r="A226" s="35">
        <v>129</v>
      </c>
      <c r="B226" s="77" t="s">
        <v>494</v>
      </c>
      <c r="C226" s="77">
        <v>6353613</v>
      </c>
      <c r="D226" s="77" t="s">
        <v>495</v>
      </c>
      <c r="E226" s="77">
        <v>198</v>
      </c>
      <c r="F226" s="77" t="s">
        <v>1033</v>
      </c>
      <c r="G226" s="75">
        <v>43333</v>
      </c>
      <c r="H226" s="77"/>
      <c r="I226" s="79">
        <v>119.87</v>
      </c>
      <c r="J226" s="36"/>
    </row>
    <row r="227" spans="1:10" ht="16.5" customHeight="1">
      <c r="A227" s="35">
        <v>130</v>
      </c>
      <c r="B227" s="77" t="s">
        <v>701</v>
      </c>
      <c r="C227" s="77">
        <v>33120976</v>
      </c>
      <c r="D227" s="77" t="s">
        <v>446</v>
      </c>
      <c r="E227" s="77">
        <v>239</v>
      </c>
      <c r="F227" s="77" t="s">
        <v>872</v>
      </c>
      <c r="G227" s="75">
        <v>43333</v>
      </c>
      <c r="H227" s="77"/>
      <c r="I227" s="79">
        <v>676.91</v>
      </c>
      <c r="J227" s="36"/>
    </row>
    <row r="228" spans="1:10" ht="15">
      <c r="A228" s="35">
        <v>130</v>
      </c>
      <c r="B228" s="77" t="s">
        <v>701</v>
      </c>
      <c r="C228" s="77">
        <v>33120976</v>
      </c>
      <c r="D228" s="77" t="s">
        <v>446</v>
      </c>
      <c r="E228" s="77">
        <v>239</v>
      </c>
      <c r="F228" s="77" t="s">
        <v>1018</v>
      </c>
      <c r="G228" s="78">
        <v>43333</v>
      </c>
      <c r="H228" s="77"/>
      <c r="I228" s="79">
        <v>1486.86</v>
      </c>
      <c r="J228" s="36"/>
    </row>
    <row r="229" spans="1:10" ht="15">
      <c r="A229" s="35">
        <v>133</v>
      </c>
      <c r="B229" s="77" t="s">
        <v>496</v>
      </c>
      <c r="C229" s="77">
        <v>30354662</v>
      </c>
      <c r="D229" s="77" t="s">
        <v>497</v>
      </c>
      <c r="E229" s="77">
        <v>296</v>
      </c>
      <c r="F229" s="77" t="s">
        <v>907</v>
      </c>
      <c r="G229" s="78">
        <v>43333</v>
      </c>
      <c r="H229" s="77"/>
      <c r="I229" s="79">
        <v>252.39</v>
      </c>
      <c r="J229" s="36"/>
    </row>
    <row r="230" spans="1:10" ht="15">
      <c r="A230" s="35">
        <v>133</v>
      </c>
      <c r="B230" s="77" t="s">
        <v>496</v>
      </c>
      <c r="C230" s="77">
        <v>30354662</v>
      </c>
      <c r="D230" s="77" t="s">
        <v>497</v>
      </c>
      <c r="E230" s="77">
        <v>296</v>
      </c>
      <c r="F230" s="77" t="s">
        <v>879</v>
      </c>
      <c r="G230" s="78">
        <v>43333</v>
      </c>
      <c r="H230" s="77"/>
      <c r="I230" s="79">
        <v>722.61</v>
      </c>
      <c r="J230" s="36"/>
    </row>
    <row r="231" spans="1:10" ht="15.75" thickBot="1">
      <c r="A231" s="35">
        <v>134</v>
      </c>
      <c r="B231" s="77" t="s">
        <v>498</v>
      </c>
      <c r="C231" s="77">
        <v>15988380</v>
      </c>
      <c r="D231" s="77" t="s">
        <v>499</v>
      </c>
      <c r="E231" s="77">
        <v>15</v>
      </c>
      <c r="F231" s="77" t="s">
        <v>930</v>
      </c>
      <c r="G231" s="78">
        <v>43333</v>
      </c>
      <c r="H231" s="77"/>
      <c r="I231" s="79">
        <v>69.41</v>
      </c>
      <c r="J231" s="36"/>
    </row>
    <row r="232" spans="1:10" ht="15.75" thickBot="1">
      <c r="A232" s="35">
        <v>135</v>
      </c>
      <c r="B232" s="77" t="s">
        <v>498</v>
      </c>
      <c r="C232" s="77">
        <v>15988380</v>
      </c>
      <c r="D232" s="77" t="s">
        <v>499</v>
      </c>
      <c r="E232" s="77">
        <v>15</v>
      </c>
      <c r="F232" s="77" t="s">
        <v>931</v>
      </c>
      <c r="G232" s="75">
        <v>43333</v>
      </c>
      <c r="H232" s="77"/>
      <c r="I232" s="79">
        <v>148.37</v>
      </c>
      <c r="J232" s="36"/>
    </row>
    <row r="233" spans="1:10" ht="15">
      <c r="A233" s="35">
        <v>136</v>
      </c>
      <c r="B233" s="77" t="s">
        <v>500</v>
      </c>
      <c r="C233" s="77">
        <v>33101958</v>
      </c>
      <c r="D233" s="77" t="s">
        <v>501</v>
      </c>
      <c r="E233" s="77">
        <v>332</v>
      </c>
      <c r="F233" s="77" t="s">
        <v>901</v>
      </c>
      <c r="G233" s="75">
        <v>43333</v>
      </c>
      <c r="H233" s="77"/>
      <c r="I233" s="79">
        <v>110.73</v>
      </c>
      <c r="J233" s="36"/>
    </row>
    <row r="234" spans="1:10" ht="18" customHeight="1">
      <c r="A234" s="35">
        <v>136</v>
      </c>
      <c r="B234" s="77" t="s">
        <v>500</v>
      </c>
      <c r="C234" s="77">
        <v>33101958</v>
      </c>
      <c r="D234" s="77" t="s">
        <v>501</v>
      </c>
      <c r="E234" s="77">
        <v>332</v>
      </c>
      <c r="F234" s="77" t="s">
        <v>961</v>
      </c>
      <c r="G234" s="78">
        <v>43333</v>
      </c>
      <c r="H234" s="77"/>
      <c r="I234" s="79">
        <v>47.36</v>
      </c>
      <c r="J234" s="36"/>
    </row>
    <row r="235" spans="1:10" ht="18" customHeight="1" thickBot="1">
      <c r="A235" s="35">
        <v>96</v>
      </c>
      <c r="B235" s="77" t="s">
        <v>467</v>
      </c>
      <c r="C235" s="77">
        <v>30470772</v>
      </c>
      <c r="D235" s="80" t="s">
        <v>726</v>
      </c>
      <c r="E235" s="77">
        <v>242</v>
      </c>
      <c r="F235" s="77" t="s">
        <v>910</v>
      </c>
      <c r="G235" s="78">
        <v>43333</v>
      </c>
      <c r="H235" s="77"/>
      <c r="I235" s="79">
        <v>297.03</v>
      </c>
      <c r="J235" s="36"/>
    </row>
    <row r="236" spans="1:10" ht="15.75" thickBot="1">
      <c r="A236" s="35">
        <v>96</v>
      </c>
      <c r="B236" s="77" t="s">
        <v>467</v>
      </c>
      <c r="C236" s="77">
        <v>30470772</v>
      </c>
      <c r="D236" s="80" t="s">
        <v>726</v>
      </c>
      <c r="E236" s="77">
        <v>242</v>
      </c>
      <c r="F236" s="77" t="s">
        <v>911</v>
      </c>
      <c r="G236" s="75">
        <v>43333</v>
      </c>
      <c r="H236" s="77"/>
      <c r="I236" s="79">
        <v>804.06</v>
      </c>
      <c r="J236" s="36"/>
    </row>
    <row r="237" spans="1:10" ht="15">
      <c r="A237" s="35">
        <v>96</v>
      </c>
      <c r="B237" s="77" t="s">
        <v>467</v>
      </c>
      <c r="C237" s="77">
        <v>30470772</v>
      </c>
      <c r="D237" s="80" t="s">
        <v>726</v>
      </c>
      <c r="E237" s="77">
        <v>242</v>
      </c>
      <c r="F237" s="77" t="s">
        <v>912</v>
      </c>
      <c r="G237" s="75">
        <v>43333</v>
      </c>
      <c r="H237" s="77"/>
      <c r="I237" s="79">
        <v>-60.7</v>
      </c>
      <c r="J237" s="36"/>
    </row>
    <row r="238" spans="1:10" ht="15.75" thickBot="1">
      <c r="A238" s="35">
        <v>137</v>
      </c>
      <c r="B238" s="77" t="s">
        <v>502</v>
      </c>
      <c r="C238" s="77">
        <v>672664</v>
      </c>
      <c r="D238" s="77" t="s">
        <v>503</v>
      </c>
      <c r="E238" s="77">
        <v>243</v>
      </c>
      <c r="F238" s="77" t="s">
        <v>1034</v>
      </c>
      <c r="G238" s="78">
        <v>43333</v>
      </c>
      <c r="H238" s="77"/>
      <c r="I238" s="79">
        <v>153.2</v>
      </c>
      <c r="J238" s="36"/>
    </row>
    <row r="239" spans="1:10" ht="15">
      <c r="A239" s="35">
        <v>137</v>
      </c>
      <c r="B239" s="77" t="s">
        <v>502</v>
      </c>
      <c r="C239" s="77">
        <v>672664</v>
      </c>
      <c r="D239" s="77" t="s">
        <v>503</v>
      </c>
      <c r="E239" s="77">
        <v>243</v>
      </c>
      <c r="F239" s="77" t="s">
        <v>1035</v>
      </c>
      <c r="G239" s="75">
        <v>43333</v>
      </c>
      <c r="H239" s="77"/>
      <c r="I239" s="79">
        <v>82.05</v>
      </c>
      <c r="J239" s="36"/>
    </row>
    <row r="240" spans="1:10" ht="15">
      <c r="A240" s="35">
        <v>137</v>
      </c>
      <c r="B240" s="77" t="s">
        <v>502</v>
      </c>
      <c r="C240" s="77">
        <v>672664</v>
      </c>
      <c r="D240" s="77" t="s">
        <v>503</v>
      </c>
      <c r="E240" s="77">
        <v>243</v>
      </c>
      <c r="F240" s="77" t="s">
        <v>1036</v>
      </c>
      <c r="G240" s="78">
        <v>43333</v>
      </c>
      <c r="H240" s="77"/>
      <c r="I240" s="79">
        <v>-150.62</v>
      </c>
      <c r="J240" s="36"/>
    </row>
    <row r="241" spans="1:10" ht="15.75" thickBot="1">
      <c r="A241" s="35">
        <v>138</v>
      </c>
      <c r="B241" s="77" t="s">
        <v>504</v>
      </c>
      <c r="C241" s="77">
        <v>15988429</v>
      </c>
      <c r="D241" s="77" t="s">
        <v>505</v>
      </c>
      <c r="E241" s="77">
        <v>16</v>
      </c>
      <c r="F241" s="77" t="s">
        <v>876</v>
      </c>
      <c r="G241" s="78">
        <v>43333</v>
      </c>
      <c r="H241" s="77"/>
      <c r="I241" s="79">
        <v>137.23</v>
      </c>
      <c r="J241" s="36"/>
    </row>
    <row r="242" spans="1:10" ht="15.75" thickBot="1">
      <c r="A242" s="35">
        <v>138</v>
      </c>
      <c r="B242" s="77" t="s">
        <v>504</v>
      </c>
      <c r="C242" s="77">
        <v>15988429</v>
      </c>
      <c r="D242" s="77" t="s">
        <v>505</v>
      </c>
      <c r="E242" s="77">
        <v>16</v>
      </c>
      <c r="F242" s="77" t="s">
        <v>970</v>
      </c>
      <c r="G242" s="75">
        <v>43333</v>
      </c>
      <c r="H242" s="77"/>
      <c r="I242" s="79">
        <v>352.24</v>
      </c>
      <c r="J242" s="36"/>
    </row>
    <row r="243" spans="1:10" ht="19.5" customHeight="1" thickBot="1">
      <c r="A243" s="35">
        <v>139</v>
      </c>
      <c r="B243" s="77" t="s">
        <v>720</v>
      </c>
      <c r="C243" s="77">
        <v>7964577</v>
      </c>
      <c r="D243" s="77" t="s">
        <v>721</v>
      </c>
      <c r="E243" s="77">
        <v>353</v>
      </c>
      <c r="F243" s="77" t="s">
        <v>1037</v>
      </c>
      <c r="G243" s="75">
        <v>43333</v>
      </c>
      <c r="H243" s="77"/>
      <c r="I243" s="79">
        <v>2.48</v>
      </c>
      <c r="J243" s="36"/>
    </row>
    <row r="244" spans="1:10" ht="15">
      <c r="A244" s="35">
        <v>98</v>
      </c>
      <c r="B244" s="77" t="s">
        <v>694</v>
      </c>
      <c r="C244" s="77">
        <v>18564487</v>
      </c>
      <c r="D244" s="77" t="s">
        <v>468</v>
      </c>
      <c r="E244" s="77">
        <v>179</v>
      </c>
      <c r="F244" s="77" t="s">
        <v>1038</v>
      </c>
      <c r="G244" s="75">
        <v>43333</v>
      </c>
      <c r="H244" s="77"/>
      <c r="I244" s="79">
        <v>65.28</v>
      </c>
      <c r="J244" s="36"/>
    </row>
    <row r="245" spans="1:10" ht="15">
      <c r="A245" s="35">
        <v>98</v>
      </c>
      <c r="B245" s="77" t="s">
        <v>694</v>
      </c>
      <c r="C245" s="77">
        <v>18564487</v>
      </c>
      <c r="D245" s="77" t="s">
        <v>468</v>
      </c>
      <c r="E245" s="77">
        <v>179</v>
      </c>
      <c r="F245" s="77" t="s">
        <v>1039</v>
      </c>
      <c r="G245" s="78">
        <v>43333</v>
      </c>
      <c r="H245" s="77"/>
      <c r="I245" s="79">
        <v>132.99</v>
      </c>
      <c r="J245" s="36"/>
    </row>
    <row r="246" spans="1:10" ht="15.75" thickBot="1">
      <c r="A246" s="35">
        <v>99</v>
      </c>
      <c r="B246" s="77" t="s">
        <v>695</v>
      </c>
      <c r="C246" s="77">
        <v>3173189</v>
      </c>
      <c r="D246" s="77" t="s">
        <v>525</v>
      </c>
      <c r="E246" s="77">
        <v>249</v>
      </c>
      <c r="F246" s="77" t="s">
        <v>1040</v>
      </c>
      <c r="G246" s="78">
        <v>43333</v>
      </c>
      <c r="H246" s="77"/>
      <c r="I246" s="79">
        <v>113.67</v>
      </c>
      <c r="J246" s="36"/>
    </row>
    <row r="247" spans="1:10" ht="15">
      <c r="A247" s="35">
        <v>99</v>
      </c>
      <c r="B247" s="77" t="s">
        <v>695</v>
      </c>
      <c r="C247" s="77">
        <v>3173189</v>
      </c>
      <c r="D247" s="77" t="s">
        <v>525</v>
      </c>
      <c r="E247" s="77">
        <v>249</v>
      </c>
      <c r="F247" s="77" t="s">
        <v>1041</v>
      </c>
      <c r="G247" s="75">
        <v>43333</v>
      </c>
      <c r="H247" s="77"/>
      <c r="I247" s="79">
        <v>30.97</v>
      </c>
      <c r="J247" s="36"/>
    </row>
    <row r="248" spans="1:10" ht="15">
      <c r="A248" s="35">
        <v>159</v>
      </c>
      <c r="B248" s="77" t="s">
        <v>514</v>
      </c>
      <c r="C248" s="77">
        <v>4288349</v>
      </c>
      <c r="D248" s="77" t="s">
        <v>427</v>
      </c>
      <c r="E248" s="77">
        <v>201</v>
      </c>
      <c r="F248" s="77" t="s">
        <v>1042</v>
      </c>
      <c r="G248" s="78">
        <v>43333</v>
      </c>
      <c r="H248" s="77"/>
      <c r="I248" s="79">
        <v>469.39</v>
      </c>
      <c r="J248" s="36"/>
    </row>
    <row r="249" spans="1:10" ht="15.75" thickBot="1">
      <c r="A249" s="35">
        <v>159</v>
      </c>
      <c r="B249" s="77" t="s">
        <v>514</v>
      </c>
      <c r="C249" s="77">
        <v>4288349</v>
      </c>
      <c r="D249" s="77" t="s">
        <v>427</v>
      </c>
      <c r="E249" s="77">
        <v>201</v>
      </c>
      <c r="F249" s="77" t="s">
        <v>1043</v>
      </c>
      <c r="G249" s="78">
        <v>43333</v>
      </c>
      <c r="H249" s="77"/>
      <c r="I249" s="79">
        <v>1053.42</v>
      </c>
      <c r="J249" s="36"/>
    </row>
    <row r="250" spans="1:10" ht="15.75" thickBot="1">
      <c r="A250" s="35">
        <v>140</v>
      </c>
      <c r="B250" s="77" t="s">
        <v>754</v>
      </c>
      <c r="C250" s="77">
        <v>4485715</v>
      </c>
      <c r="D250" s="77" t="s">
        <v>506</v>
      </c>
      <c r="E250" s="77">
        <v>7</v>
      </c>
      <c r="F250" s="77" t="s">
        <v>1044</v>
      </c>
      <c r="G250" s="75">
        <v>43333</v>
      </c>
      <c r="H250" s="77"/>
      <c r="I250" s="79">
        <v>7371.86</v>
      </c>
      <c r="J250" s="36"/>
    </row>
    <row r="251" spans="1:10" ht="27" customHeight="1" thickBot="1">
      <c r="A251" s="35">
        <v>140</v>
      </c>
      <c r="B251" s="77" t="s">
        <v>754</v>
      </c>
      <c r="C251" s="77">
        <v>4485715</v>
      </c>
      <c r="D251" s="77" t="s">
        <v>506</v>
      </c>
      <c r="E251" s="77">
        <v>7</v>
      </c>
      <c r="F251" s="77" t="s">
        <v>1045</v>
      </c>
      <c r="G251" s="75">
        <v>43333</v>
      </c>
      <c r="H251" s="77"/>
      <c r="I251" s="79">
        <v>2658.2</v>
      </c>
      <c r="J251" s="36"/>
    </row>
    <row r="252" spans="1:10" ht="15">
      <c r="A252" s="35">
        <v>141</v>
      </c>
      <c r="B252" s="77" t="s">
        <v>755</v>
      </c>
      <c r="C252" s="77">
        <v>4288063</v>
      </c>
      <c r="D252" s="77" t="s">
        <v>506</v>
      </c>
      <c r="E252" s="77">
        <v>5</v>
      </c>
      <c r="F252" s="77" t="s">
        <v>1046</v>
      </c>
      <c r="G252" s="75">
        <v>43333</v>
      </c>
      <c r="H252" s="77"/>
      <c r="I252" s="79">
        <v>180.51</v>
      </c>
      <c r="J252" s="36"/>
    </row>
    <row r="253" spans="1:10" ht="15">
      <c r="A253" s="35">
        <v>141</v>
      </c>
      <c r="B253" s="77" t="s">
        <v>755</v>
      </c>
      <c r="C253" s="77">
        <v>4288063</v>
      </c>
      <c r="D253" s="77" t="s">
        <v>506</v>
      </c>
      <c r="E253" s="77">
        <v>5</v>
      </c>
      <c r="F253" s="77" t="s">
        <v>1047</v>
      </c>
      <c r="G253" s="78">
        <v>43333</v>
      </c>
      <c r="H253" s="77"/>
      <c r="I253" s="79">
        <v>504.78</v>
      </c>
      <c r="J253" s="36"/>
    </row>
    <row r="254" spans="1:10" ht="15.75" thickBot="1">
      <c r="A254" s="35">
        <v>141</v>
      </c>
      <c r="B254" s="77" t="s">
        <v>755</v>
      </c>
      <c r="C254" s="77">
        <v>4288063</v>
      </c>
      <c r="D254" s="77" t="s">
        <v>506</v>
      </c>
      <c r="E254" s="77">
        <v>5</v>
      </c>
      <c r="F254" s="77" t="s">
        <v>1048</v>
      </c>
      <c r="G254" s="78">
        <v>43333</v>
      </c>
      <c r="H254" s="77"/>
      <c r="I254" s="79">
        <v>-76.88</v>
      </c>
      <c r="J254" s="36"/>
    </row>
    <row r="255" spans="1:10" ht="15.75" thickBot="1">
      <c r="A255" s="35">
        <v>143</v>
      </c>
      <c r="B255" s="77" t="s">
        <v>756</v>
      </c>
      <c r="C255" s="77">
        <v>4426352</v>
      </c>
      <c r="D255" s="77" t="s">
        <v>506</v>
      </c>
      <c r="E255" s="77">
        <v>3</v>
      </c>
      <c r="F255" s="77" t="s">
        <v>1049</v>
      </c>
      <c r="G255" s="75">
        <v>43333</v>
      </c>
      <c r="H255" s="77"/>
      <c r="I255" s="79">
        <v>186.02</v>
      </c>
      <c r="J255" s="36"/>
    </row>
    <row r="256" spans="1:10" ht="15.75" thickBot="1">
      <c r="A256" s="35">
        <v>143</v>
      </c>
      <c r="B256" s="77" t="s">
        <v>756</v>
      </c>
      <c r="C256" s="77">
        <v>4426352</v>
      </c>
      <c r="D256" s="77" t="s">
        <v>506</v>
      </c>
      <c r="E256" s="77">
        <v>3</v>
      </c>
      <c r="F256" s="77" t="s">
        <v>1050</v>
      </c>
      <c r="G256" s="75">
        <v>43333</v>
      </c>
      <c r="H256" s="77"/>
      <c r="I256" s="79">
        <v>448.04</v>
      </c>
      <c r="J256" s="36"/>
    </row>
    <row r="257" spans="1:10" ht="15.75" thickBot="1">
      <c r="A257" s="35">
        <v>144</v>
      </c>
      <c r="B257" s="77" t="s">
        <v>757</v>
      </c>
      <c r="C257" s="77">
        <v>4288080</v>
      </c>
      <c r="D257" s="77" t="s">
        <v>427</v>
      </c>
      <c r="E257" s="77">
        <v>1</v>
      </c>
      <c r="F257" s="77" t="s">
        <v>1053</v>
      </c>
      <c r="G257" s="75">
        <v>43333</v>
      </c>
      <c r="H257" s="77"/>
      <c r="I257" s="79">
        <v>3805.92</v>
      </c>
      <c r="J257" s="36"/>
    </row>
    <row r="258" spans="1:10" ht="15">
      <c r="A258" s="35">
        <v>144</v>
      </c>
      <c r="B258" s="77" t="s">
        <v>757</v>
      </c>
      <c r="C258" s="77">
        <v>4288080</v>
      </c>
      <c r="D258" s="77" t="s">
        <v>427</v>
      </c>
      <c r="E258" s="77">
        <v>1</v>
      </c>
      <c r="F258" s="77" t="s">
        <v>1054</v>
      </c>
      <c r="G258" s="75">
        <v>43333</v>
      </c>
      <c r="H258" s="77"/>
      <c r="I258" s="79">
        <v>1648.91</v>
      </c>
      <c r="J258" s="36"/>
    </row>
    <row r="259" spans="1:10" ht="15">
      <c r="A259" s="35">
        <v>144</v>
      </c>
      <c r="B259" s="77" t="s">
        <v>757</v>
      </c>
      <c r="C259" s="77">
        <v>4288080</v>
      </c>
      <c r="D259" s="77" t="s">
        <v>427</v>
      </c>
      <c r="E259" s="77">
        <v>1</v>
      </c>
      <c r="F259" s="77" t="s">
        <v>1051</v>
      </c>
      <c r="G259" s="78">
        <v>43333</v>
      </c>
      <c r="H259" s="77"/>
      <c r="I259" s="79">
        <v>-43.16</v>
      </c>
      <c r="J259" s="36"/>
    </row>
    <row r="260" spans="1:10" ht="15">
      <c r="A260" s="35">
        <v>144</v>
      </c>
      <c r="B260" s="77" t="s">
        <v>757</v>
      </c>
      <c r="C260" s="77">
        <v>4288080</v>
      </c>
      <c r="D260" s="77" t="s">
        <v>427</v>
      </c>
      <c r="E260" s="77">
        <v>1</v>
      </c>
      <c r="F260" s="77" t="s">
        <v>1052</v>
      </c>
      <c r="G260" s="78">
        <v>43333</v>
      </c>
      <c r="H260" s="77"/>
      <c r="I260" s="79">
        <v>-94.14</v>
      </c>
      <c r="J260" s="36"/>
    </row>
    <row r="261" spans="1:10" ht="15.75" thickBot="1">
      <c r="A261" s="35">
        <v>147</v>
      </c>
      <c r="B261" s="77" t="s">
        <v>702</v>
      </c>
      <c r="C261" s="77">
        <v>4547117</v>
      </c>
      <c r="D261" s="77" t="s">
        <v>506</v>
      </c>
      <c r="E261" s="77">
        <v>4</v>
      </c>
      <c r="F261" s="77" t="s">
        <v>1055</v>
      </c>
      <c r="G261" s="78">
        <v>43333</v>
      </c>
      <c r="H261" s="77"/>
      <c r="I261" s="79">
        <v>1503.33</v>
      </c>
      <c r="J261" s="36"/>
    </row>
    <row r="262" spans="1:10" ht="15.75" thickBot="1">
      <c r="A262" s="35">
        <v>147</v>
      </c>
      <c r="B262" s="77" t="s">
        <v>702</v>
      </c>
      <c r="C262" s="77">
        <v>4547117</v>
      </c>
      <c r="D262" s="77" t="s">
        <v>506</v>
      </c>
      <c r="E262" s="77">
        <v>4</v>
      </c>
      <c r="F262" s="77" t="s">
        <v>1056</v>
      </c>
      <c r="G262" s="75">
        <v>43333</v>
      </c>
      <c r="H262" s="77"/>
      <c r="I262" s="79">
        <v>547.39</v>
      </c>
      <c r="J262" s="36"/>
    </row>
    <row r="263" spans="1:10" ht="15">
      <c r="A263" s="35">
        <v>147</v>
      </c>
      <c r="B263" s="77" t="s">
        <v>702</v>
      </c>
      <c r="C263" s="77">
        <v>4547117</v>
      </c>
      <c r="D263" s="77" t="s">
        <v>506</v>
      </c>
      <c r="E263" s="77">
        <v>4</v>
      </c>
      <c r="F263" s="77" t="s">
        <v>1057</v>
      </c>
      <c r="G263" s="75">
        <v>43333</v>
      </c>
      <c r="H263" s="77"/>
      <c r="I263" s="79">
        <v>-79.58</v>
      </c>
      <c r="J263" s="36"/>
    </row>
    <row r="264" spans="1:10" ht="15">
      <c r="A264" s="35">
        <v>150</v>
      </c>
      <c r="B264" s="77" t="s">
        <v>703</v>
      </c>
      <c r="C264" s="77">
        <v>4354540</v>
      </c>
      <c r="D264" s="77" t="s">
        <v>506</v>
      </c>
      <c r="E264" s="77">
        <v>256</v>
      </c>
      <c r="F264" s="77" t="s">
        <v>1059</v>
      </c>
      <c r="G264" s="78">
        <v>43333</v>
      </c>
      <c r="H264" s="77"/>
      <c r="I264" s="79">
        <v>7.73</v>
      </c>
      <c r="J264" s="36"/>
    </row>
    <row r="265" spans="1:10" ht="15.75" thickBot="1">
      <c r="A265" s="35">
        <v>150</v>
      </c>
      <c r="B265" s="77" t="s">
        <v>703</v>
      </c>
      <c r="C265" s="77">
        <v>4354540</v>
      </c>
      <c r="D265" s="77" t="s">
        <v>506</v>
      </c>
      <c r="E265" s="77">
        <v>256</v>
      </c>
      <c r="F265" s="77" t="s">
        <v>1058</v>
      </c>
      <c r="G265" s="78">
        <v>43333</v>
      </c>
      <c r="H265" s="77"/>
      <c r="I265" s="79">
        <v>1.32</v>
      </c>
      <c r="J265" s="36"/>
    </row>
    <row r="266" spans="1:10" ht="15.75" thickBot="1">
      <c r="A266" s="35">
        <v>152</v>
      </c>
      <c r="B266" s="77" t="s">
        <v>508</v>
      </c>
      <c r="C266" s="77">
        <v>4305997</v>
      </c>
      <c r="D266" s="77" t="s">
        <v>509</v>
      </c>
      <c r="E266" s="77">
        <v>12</v>
      </c>
      <c r="F266" s="77" t="s">
        <v>1061</v>
      </c>
      <c r="G266" s="75">
        <v>43333</v>
      </c>
      <c r="H266" s="77"/>
      <c r="I266" s="79">
        <v>247.63</v>
      </c>
      <c r="J266" s="36"/>
    </row>
    <row r="267" spans="1:10" ht="15.75" thickBot="1">
      <c r="A267" s="35">
        <v>152</v>
      </c>
      <c r="B267" s="77" t="s">
        <v>508</v>
      </c>
      <c r="C267" s="77">
        <v>4305997</v>
      </c>
      <c r="D267" s="77" t="s">
        <v>509</v>
      </c>
      <c r="E267" s="77">
        <v>12</v>
      </c>
      <c r="F267" s="77" t="s">
        <v>1062</v>
      </c>
      <c r="G267" s="75">
        <v>43333</v>
      </c>
      <c r="H267" s="77"/>
      <c r="I267" s="79">
        <v>787.64</v>
      </c>
      <c r="J267" s="36"/>
    </row>
    <row r="268" spans="1:10" ht="15">
      <c r="A268" s="35">
        <v>152</v>
      </c>
      <c r="B268" s="77" t="s">
        <v>508</v>
      </c>
      <c r="C268" s="77">
        <v>4305997</v>
      </c>
      <c r="D268" s="77" t="s">
        <v>509</v>
      </c>
      <c r="E268" s="77">
        <v>12</v>
      </c>
      <c r="F268" s="77" t="s">
        <v>1060</v>
      </c>
      <c r="G268" s="75">
        <v>43333</v>
      </c>
      <c r="H268" s="77"/>
      <c r="I268" s="79">
        <v>-43.16</v>
      </c>
      <c r="J268" s="36"/>
    </row>
    <row r="269" spans="1:10" ht="15">
      <c r="A269" s="35">
        <v>151</v>
      </c>
      <c r="B269" s="77" t="s">
        <v>704</v>
      </c>
      <c r="C269" s="77">
        <v>4288268</v>
      </c>
      <c r="D269" s="77" t="s">
        <v>507</v>
      </c>
      <c r="E269" s="77">
        <v>257</v>
      </c>
      <c r="F269" s="77" t="s">
        <v>1063</v>
      </c>
      <c r="G269" s="78">
        <v>43333</v>
      </c>
      <c r="H269" s="77"/>
      <c r="I269" s="79">
        <v>154.35</v>
      </c>
      <c r="J269" s="36"/>
    </row>
    <row r="270" spans="1:10" ht="15.75" thickBot="1">
      <c r="A270" s="35">
        <v>151</v>
      </c>
      <c r="B270" s="77" t="s">
        <v>704</v>
      </c>
      <c r="C270" s="77">
        <v>4288268</v>
      </c>
      <c r="D270" s="77" t="s">
        <v>507</v>
      </c>
      <c r="E270" s="77">
        <v>257</v>
      </c>
      <c r="F270" s="77" t="s">
        <v>1064</v>
      </c>
      <c r="G270" s="78">
        <v>43333</v>
      </c>
      <c r="H270" s="77"/>
      <c r="I270" s="79">
        <v>37.88</v>
      </c>
      <c r="J270" s="36"/>
    </row>
    <row r="271" spans="1:10" ht="15.75" thickBot="1">
      <c r="A271" s="35">
        <v>154</v>
      </c>
      <c r="B271" s="77" t="s">
        <v>510</v>
      </c>
      <c r="C271" s="77">
        <v>4546995</v>
      </c>
      <c r="D271" s="77" t="s">
        <v>511</v>
      </c>
      <c r="E271" s="77">
        <v>13</v>
      </c>
      <c r="F271" s="77" t="s">
        <v>1065</v>
      </c>
      <c r="G271" s="75">
        <v>43333</v>
      </c>
      <c r="H271" s="77"/>
      <c r="I271" s="79">
        <v>679.7</v>
      </c>
      <c r="J271" s="36"/>
    </row>
    <row r="272" spans="1:10" ht="15">
      <c r="A272" s="35">
        <v>154</v>
      </c>
      <c r="B272" s="77" t="s">
        <v>510</v>
      </c>
      <c r="C272" s="77">
        <v>4546995</v>
      </c>
      <c r="D272" s="77" t="s">
        <v>511</v>
      </c>
      <c r="E272" s="77">
        <v>13</v>
      </c>
      <c r="F272" s="77" t="s">
        <v>1066</v>
      </c>
      <c r="G272" s="75">
        <v>43333</v>
      </c>
      <c r="H272" s="77"/>
      <c r="I272" s="79">
        <v>260.03</v>
      </c>
      <c r="J272" s="36"/>
    </row>
    <row r="273" spans="1:10" ht="15">
      <c r="A273" s="35">
        <v>155</v>
      </c>
      <c r="B273" s="77" t="s">
        <v>534</v>
      </c>
      <c r="C273" s="77">
        <v>4287971</v>
      </c>
      <c r="D273" s="77" t="s">
        <v>507</v>
      </c>
      <c r="E273" s="77">
        <v>119</v>
      </c>
      <c r="F273" s="77" t="s">
        <v>1067</v>
      </c>
      <c r="G273" s="78">
        <v>43333</v>
      </c>
      <c r="H273" s="77"/>
      <c r="I273" s="79">
        <v>26.22</v>
      </c>
      <c r="J273" s="36"/>
    </row>
    <row r="274" spans="1:10" ht="15.75" thickBot="1">
      <c r="A274" s="35">
        <v>155</v>
      </c>
      <c r="B274" s="77" t="s">
        <v>534</v>
      </c>
      <c r="C274" s="77">
        <v>4287971</v>
      </c>
      <c r="D274" s="77" t="s">
        <v>507</v>
      </c>
      <c r="E274" s="77">
        <v>119</v>
      </c>
      <c r="F274" s="77" t="s">
        <v>1068</v>
      </c>
      <c r="G274" s="78">
        <v>43333</v>
      </c>
      <c r="H274" s="77"/>
      <c r="I274" s="79">
        <v>68.7</v>
      </c>
      <c r="J274" s="36"/>
    </row>
    <row r="275" spans="1:10" ht="15.75" thickBot="1">
      <c r="A275" s="35">
        <v>156</v>
      </c>
      <c r="B275" s="77" t="s">
        <v>512</v>
      </c>
      <c r="C275" s="77">
        <v>4485618</v>
      </c>
      <c r="D275" s="80" t="s">
        <v>729</v>
      </c>
      <c r="E275" s="77">
        <v>8</v>
      </c>
      <c r="F275" s="77" t="s">
        <v>1069</v>
      </c>
      <c r="G275" s="75">
        <v>43333</v>
      </c>
      <c r="H275" s="77"/>
      <c r="I275" s="79">
        <v>414.72</v>
      </c>
      <c r="J275" s="36"/>
    </row>
    <row r="276" spans="1:10" ht="15">
      <c r="A276" s="35">
        <v>156</v>
      </c>
      <c r="B276" s="77" t="s">
        <v>512</v>
      </c>
      <c r="C276" s="77">
        <v>4485618</v>
      </c>
      <c r="D276" s="80" t="s">
        <v>729</v>
      </c>
      <c r="E276" s="77">
        <v>8</v>
      </c>
      <c r="F276" s="77" t="s">
        <v>1070</v>
      </c>
      <c r="G276" s="75">
        <v>43333</v>
      </c>
      <c r="H276" s="77"/>
      <c r="I276" s="79">
        <v>997.5</v>
      </c>
      <c r="J276" s="36"/>
    </row>
    <row r="277" spans="1:10" ht="15">
      <c r="A277" s="64">
        <v>158</v>
      </c>
      <c r="B277" s="83" t="s">
        <v>758</v>
      </c>
      <c r="C277" s="83">
        <v>31107660</v>
      </c>
      <c r="D277" s="83" t="s">
        <v>513</v>
      </c>
      <c r="E277" s="83">
        <v>190</v>
      </c>
      <c r="F277" s="83" t="s">
        <v>914</v>
      </c>
      <c r="G277" s="78">
        <v>43333</v>
      </c>
      <c r="H277" s="83"/>
      <c r="I277" s="84">
        <v>113.56</v>
      </c>
      <c r="J277" s="65"/>
    </row>
    <row r="278" spans="1:10" ht="15.75" thickBot="1">
      <c r="A278" s="64">
        <v>158</v>
      </c>
      <c r="B278" s="83" t="s">
        <v>758</v>
      </c>
      <c r="C278" s="83">
        <v>31107660</v>
      </c>
      <c r="D278" s="83" t="s">
        <v>513</v>
      </c>
      <c r="E278" s="83">
        <v>190</v>
      </c>
      <c r="F278" s="83" t="s">
        <v>913</v>
      </c>
      <c r="G278" s="78">
        <v>43333</v>
      </c>
      <c r="H278" s="83"/>
      <c r="I278" s="84">
        <v>51.7</v>
      </c>
      <c r="J278" s="65"/>
    </row>
    <row r="279" spans="1:10" ht="15.75" thickBot="1">
      <c r="A279" s="66"/>
      <c r="B279" s="67"/>
      <c r="C279" s="68"/>
      <c r="D279" s="69"/>
      <c r="E279" s="70"/>
      <c r="F279" s="71"/>
      <c r="G279" s="75"/>
      <c r="H279" s="68"/>
      <c r="I279" s="52">
        <f>SUM(I10:I278)</f>
        <v>53657.96999999998</v>
      </c>
      <c r="J279" s="52">
        <f>SUM(J12:J278)</f>
        <v>0</v>
      </c>
    </row>
    <row r="280" spans="1:10" s="44" customFormat="1" ht="15">
      <c r="A280" s="38"/>
      <c r="B280" s="4" t="s">
        <v>537</v>
      </c>
      <c r="C280" s="39"/>
      <c r="D280" s="40" t="s">
        <v>538</v>
      </c>
      <c r="E280" s="39"/>
      <c r="F280" s="41"/>
      <c r="G280" s="42" t="s">
        <v>539</v>
      </c>
      <c r="H280" s="39"/>
      <c r="I280" s="5"/>
      <c r="J280" s="43"/>
    </row>
    <row r="281" spans="1:10" s="44" customFormat="1" ht="15">
      <c r="A281" s="38"/>
      <c r="B281" s="45" t="s">
        <v>540</v>
      </c>
      <c r="C281" s="46"/>
      <c r="D281" s="20" t="s">
        <v>696</v>
      </c>
      <c r="E281" s="47"/>
      <c r="F281" s="41"/>
      <c r="G281" s="42" t="s">
        <v>541</v>
      </c>
      <c r="H281" s="6"/>
      <c r="I281" s="5"/>
      <c r="J281" s="43"/>
    </row>
    <row r="282" spans="5:8" ht="15">
      <c r="E282" s="1"/>
      <c r="H282" s="50"/>
    </row>
    <row r="283" ht="15" hidden="1"/>
    <row r="284" ht="15" hidden="1"/>
    <row r="285" ht="15" hidden="1">
      <c r="F285" s="27" t="e">
        <f>#REF!-4091826.58</f>
        <v>#REF!</v>
      </c>
    </row>
    <row r="286" ht="15" hidden="1">
      <c r="F286" s="27"/>
    </row>
    <row r="287" spans="2:6" ht="15" hidden="1">
      <c r="B287" s="28">
        <v>4105205.17</v>
      </c>
      <c r="D287" s="48">
        <v>-2841.99</v>
      </c>
      <c r="F287" s="28">
        <v>4108047.16</v>
      </c>
    </row>
    <row r="288" spans="2:6" ht="15" hidden="1">
      <c r="B288" s="28">
        <v>75.68</v>
      </c>
      <c r="D288" s="48">
        <v>75.68</v>
      </c>
      <c r="F288" s="28">
        <v>2766.31</v>
      </c>
    </row>
    <row r="289" spans="2:6" ht="15" hidden="1">
      <c r="B289" s="28">
        <f>B287+B288</f>
        <v>4105280.85</v>
      </c>
      <c r="D289" s="48">
        <f>D287+D288</f>
        <v>-2766.31</v>
      </c>
      <c r="F289" s="28">
        <f>F287-F288</f>
        <v>4105280.85</v>
      </c>
    </row>
    <row r="290" ht="15" hidden="1">
      <c r="F290" s="28">
        <v>4091826.58</v>
      </c>
    </row>
    <row r="291" spans="4:6" ht="15" hidden="1">
      <c r="D291" s="48" t="s">
        <v>542</v>
      </c>
      <c r="F291" s="28">
        <f>F290-F289</f>
        <v>-13454.270000000019</v>
      </c>
    </row>
    <row r="292" spans="4:6" ht="15" hidden="1">
      <c r="D292" s="48" t="s">
        <v>543</v>
      </c>
      <c r="F292" s="28">
        <v>436611.1</v>
      </c>
    </row>
    <row r="293" ht="15" hidden="1">
      <c r="F293" s="28">
        <f>F292+F291</f>
        <v>423156.82999999996</v>
      </c>
    </row>
    <row r="294" ht="15" hidden="1"/>
  </sheetData>
  <sheetProtection/>
  <mergeCells count="5">
    <mergeCell ref="A7:F7"/>
    <mergeCell ref="A1:C1"/>
    <mergeCell ref="A2:C2"/>
    <mergeCell ref="A3:B3"/>
    <mergeCell ref="A5:F5"/>
  </mergeCells>
  <printOptions horizontalCentered="1" verticalCentered="1"/>
  <pageMargins left="0.39" right="0.25" top="0.25" bottom="0.25" header="0.5" footer="0.5"/>
  <pageSetup horizontalDpi="600" verticalDpi="600" orientation="landscape" paperSize="9" scale="74" r:id="rId1"/>
  <rowBreaks count="1" manualBreakCount="1">
    <brk id="7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47"/>
  <sheetViews>
    <sheetView workbookViewId="0" topLeftCell="C115">
      <selection activeCell="I14" sqref="I14"/>
    </sheetView>
  </sheetViews>
  <sheetFormatPr defaultColWidth="9.140625" defaultRowHeight="12.75"/>
  <cols>
    <col min="1" max="1" width="5.7109375" style="34" customWidth="1"/>
    <col min="2" max="2" width="58.28125" style="28" customWidth="1"/>
    <col min="3" max="3" width="10.7109375" style="34" customWidth="1"/>
    <col min="4" max="4" width="28.421875" style="48" customWidth="1"/>
    <col min="5" max="5" width="6.7109375" style="51" customWidth="1"/>
    <col min="6" max="6" width="42.140625" style="28" bestFit="1" customWidth="1"/>
    <col min="7" max="7" width="10.140625" style="49" customWidth="1"/>
    <col min="8" max="8" width="7.140625" style="34" customWidth="1"/>
    <col min="9" max="9" width="12.421875" style="27" customWidth="1"/>
    <col min="10" max="10" width="12.28125" style="27" bestFit="1" customWidth="1"/>
    <col min="11" max="16384" width="9.140625" style="34" customWidth="1"/>
  </cols>
  <sheetData>
    <row r="1" spans="1:10" s="14" customFormat="1" ht="14.25">
      <c r="A1" s="125" t="s">
        <v>354</v>
      </c>
      <c r="B1" s="125"/>
      <c r="C1" s="125"/>
      <c r="D1" s="7"/>
      <c r="E1" s="8"/>
      <c r="F1" s="9"/>
      <c r="G1" s="10"/>
      <c r="H1" s="11"/>
      <c r="I1" s="12"/>
      <c r="J1" s="13"/>
    </row>
    <row r="2" spans="1:10" s="14" customFormat="1" ht="16.5" customHeight="1">
      <c r="A2" s="125" t="s">
        <v>355</v>
      </c>
      <c r="B2" s="125"/>
      <c r="C2" s="125"/>
      <c r="D2" s="7"/>
      <c r="E2" s="8"/>
      <c r="F2" s="9"/>
      <c r="G2" s="10"/>
      <c r="H2" s="11"/>
      <c r="I2" s="12"/>
      <c r="J2" s="13"/>
    </row>
    <row r="3" spans="1:10" s="14" customFormat="1" ht="14.25">
      <c r="A3" s="125" t="s">
        <v>356</v>
      </c>
      <c r="B3" s="125"/>
      <c r="C3" s="15"/>
      <c r="D3" s="7"/>
      <c r="E3" s="8"/>
      <c r="F3" s="9"/>
      <c r="G3" s="10"/>
      <c r="H3" s="11"/>
      <c r="I3" s="12"/>
      <c r="J3" s="13"/>
    </row>
    <row r="4" spans="1:10" s="14" customFormat="1" ht="14.25">
      <c r="A4" s="6" t="s">
        <v>360</v>
      </c>
      <c r="B4" s="16"/>
      <c r="C4" s="6"/>
      <c r="D4" s="17"/>
      <c r="E4" s="8"/>
      <c r="F4" s="9"/>
      <c r="G4" s="10"/>
      <c r="H4" s="11"/>
      <c r="I4" s="12"/>
      <c r="J4" s="13"/>
    </row>
    <row r="5" spans="1:10" s="14" customFormat="1" ht="17.25" customHeight="1">
      <c r="A5" s="126" t="s">
        <v>357</v>
      </c>
      <c r="B5" s="126"/>
      <c r="C5" s="126"/>
      <c r="D5" s="126"/>
      <c r="E5" s="126"/>
      <c r="F5" s="126"/>
      <c r="G5" s="10"/>
      <c r="H5" s="11"/>
      <c r="I5" s="12"/>
      <c r="J5" s="13"/>
    </row>
    <row r="6" spans="1:10" s="23" customFormat="1" ht="18" customHeight="1">
      <c r="A6" s="18"/>
      <c r="B6" s="9"/>
      <c r="C6" s="19" t="s">
        <v>760</v>
      </c>
      <c r="D6" s="20"/>
      <c r="E6" s="21"/>
      <c r="F6" s="9"/>
      <c r="G6" s="22"/>
      <c r="H6" s="18"/>
      <c r="I6" s="12"/>
      <c r="J6" s="13"/>
    </row>
    <row r="7" spans="1:10" s="28" customFormat="1" ht="30" customHeight="1" thickBot="1">
      <c r="A7" s="124" t="s">
        <v>924</v>
      </c>
      <c r="B7" s="124"/>
      <c r="C7" s="124"/>
      <c r="D7" s="124"/>
      <c r="E7" s="124"/>
      <c r="F7" s="124"/>
      <c r="G7" s="24"/>
      <c r="H7" s="25"/>
      <c r="I7" s="26"/>
      <c r="J7" s="27"/>
    </row>
    <row r="8" spans="1:10" ht="27" thickBot="1">
      <c r="A8" s="29" t="s">
        <v>349</v>
      </c>
      <c r="B8" s="30" t="s">
        <v>358</v>
      </c>
      <c r="C8" s="31" t="s">
        <v>350</v>
      </c>
      <c r="D8" s="32" t="s">
        <v>351</v>
      </c>
      <c r="E8" s="30" t="s">
        <v>536</v>
      </c>
      <c r="F8" s="30" t="s">
        <v>352</v>
      </c>
      <c r="G8" s="2" t="s">
        <v>353</v>
      </c>
      <c r="H8" s="3" t="s">
        <v>535</v>
      </c>
      <c r="I8" s="53" t="s">
        <v>722</v>
      </c>
      <c r="J8" s="33" t="s">
        <v>359</v>
      </c>
    </row>
    <row r="9" spans="1:10" ht="15.75" thickBot="1">
      <c r="A9" s="54">
        <v>1</v>
      </c>
      <c r="B9" s="55">
        <v>2</v>
      </c>
      <c r="C9" s="56">
        <v>3</v>
      </c>
      <c r="D9" s="57">
        <v>4</v>
      </c>
      <c r="E9" s="56">
        <v>5</v>
      </c>
      <c r="F9" s="55">
        <v>6</v>
      </c>
      <c r="G9" s="58">
        <v>7</v>
      </c>
      <c r="H9" s="56">
        <v>8</v>
      </c>
      <c r="I9" s="59">
        <v>9</v>
      </c>
      <c r="J9" s="60">
        <v>10</v>
      </c>
    </row>
    <row r="10" spans="1:10" ht="52.5" customHeight="1">
      <c r="A10" s="61">
        <v>1</v>
      </c>
      <c r="B10" s="74" t="s">
        <v>361</v>
      </c>
      <c r="C10" s="74">
        <v>15988410</v>
      </c>
      <c r="D10" s="74" t="s">
        <v>362</v>
      </c>
      <c r="E10" s="74">
        <v>284</v>
      </c>
      <c r="F10" s="74" t="s">
        <v>766</v>
      </c>
      <c r="G10" s="75">
        <v>43333</v>
      </c>
      <c r="H10" s="74"/>
      <c r="I10" s="76">
        <v>9619.68</v>
      </c>
      <c r="J10" s="63"/>
    </row>
    <row r="11" spans="1:10" ht="15.75" thickBot="1">
      <c r="A11" s="35">
        <v>2</v>
      </c>
      <c r="B11" s="77" t="s">
        <v>363</v>
      </c>
      <c r="C11" s="77">
        <v>16653529</v>
      </c>
      <c r="D11" s="77" t="s">
        <v>364</v>
      </c>
      <c r="E11" s="77">
        <v>123</v>
      </c>
      <c r="F11" s="77" t="s">
        <v>792</v>
      </c>
      <c r="G11" s="78">
        <v>43333</v>
      </c>
      <c r="H11" s="77"/>
      <c r="I11" s="79">
        <v>14533.34</v>
      </c>
      <c r="J11" s="36"/>
    </row>
    <row r="12" spans="1:10" ht="15">
      <c r="A12" s="35">
        <v>3</v>
      </c>
      <c r="B12" s="77" t="s">
        <v>365</v>
      </c>
      <c r="C12" s="77">
        <v>13360290</v>
      </c>
      <c r="D12" s="77" t="s">
        <v>366</v>
      </c>
      <c r="E12" s="77">
        <v>170</v>
      </c>
      <c r="F12" s="77" t="s">
        <v>801</v>
      </c>
      <c r="G12" s="75">
        <v>43333</v>
      </c>
      <c r="H12" s="77"/>
      <c r="I12" s="79">
        <v>42569.97</v>
      </c>
      <c r="J12" s="36"/>
    </row>
    <row r="13" spans="1:10" ht="15.75" thickBot="1">
      <c r="A13" s="35">
        <v>4</v>
      </c>
      <c r="B13" s="77" t="s">
        <v>367</v>
      </c>
      <c r="C13" s="77">
        <v>16763602</v>
      </c>
      <c r="D13" s="77" t="s">
        <v>368</v>
      </c>
      <c r="E13" s="77">
        <v>89</v>
      </c>
      <c r="F13" s="77" t="s">
        <v>772</v>
      </c>
      <c r="G13" s="78">
        <v>43333</v>
      </c>
      <c r="H13" s="77"/>
      <c r="I13" s="79">
        <v>25778.76</v>
      </c>
      <c r="J13" s="36"/>
    </row>
    <row r="14" spans="1:10" ht="15">
      <c r="A14" s="35">
        <v>5</v>
      </c>
      <c r="B14" s="77" t="s">
        <v>730</v>
      </c>
      <c r="C14" s="77">
        <v>34126764</v>
      </c>
      <c r="D14" s="77" t="s">
        <v>369</v>
      </c>
      <c r="E14" s="77">
        <v>280</v>
      </c>
      <c r="F14" s="77" t="s">
        <v>798</v>
      </c>
      <c r="G14" s="75">
        <v>43333</v>
      </c>
      <c r="H14" s="77"/>
      <c r="I14" s="79">
        <v>25444.61</v>
      </c>
      <c r="J14" s="36"/>
    </row>
    <row r="15" spans="1:10" ht="15.75" thickBot="1">
      <c r="A15" s="35">
        <v>6</v>
      </c>
      <c r="B15" s="77" t="s">
        <v>370</v>
      </c>
      <c r="C15" s="77">
        <v>28146597</v>
      </c>
      <c r="D15" s="77" t="s">
        <v>371</v>
      </c>
      <c r="E15" s="77">
        <v>167</v>
      </c>
      <c r="F15" s="77" t="s">
        <v>777</v>
      </c>
      <c r="G15" s="78">
        <v>43333</v>
      </c>
      <c r="H15" s="77"/>
      <c r="I15" s="79">
        <v>18082.18</v>
      </c>
      <c r="J15" s="36"/>
    </row>
    <row r="16" spans="1:10" ht="15">
      <c r="A16" s="35">
        <v>7</v>
      </c>
      <c r="B16" s="77" t="s">
        <v>372</v>
      </c>
      <c r="C16" s="77">
        <v>28993508</v>
      </c>
      <c r="D16" s="77" t="s">
        <v>373</v>
      </c>
      <c r="E16" s="77">
        <v>176</v>
      </c>
      <c r="F16" s="77" t="s">
        <v>762</v>
      </c>
      <c r="G16" s="75">
        <v>43333</v>
      </c>
      <c r="H16" s="77"/>
      <c r="I16" s="79">
        <v>22008</v>
      </c>
      <c r="J16" s="36"/>
    </row>
    <row r="17" spans="1:10" ht="15.75" thickBot="1">
      <c r="A17" s="35">
        <v>9</v>
      </c>
      <c r="B17" s="77" t="s">
        <v>544</v>
      </c>
      <c r="C17" s="77">
        <v>25616503</v>
      </c>
      <c r="D17" s="77" t="s">
        <v>374</v>
      </c>
      <c r="E17" s="77">
        <v>166</v>
      </c>
      <c r="F17" s="77" t="s">
        <v>761</v>
      </c>
      <c r="G17" s="78">
        <v>43333</v>
      </c>
      <c r="H17" s="77"/>
      <c r="I17" s="79">
        <v>20278.94</v>
      </c>
      <c r="J17" s="36"/>
    </row>
    <row r="18" spans="1:10" ht="15">
      <c r="A18" s="35">
        <v>12</v>
      </c>
      <c r="B18" s="77" t="s">
        <v>731</v>
      </c>
      <c r="C18" s="77">
        <v>29368206</v>
      </c>
      <c r="D18" s="77" t="s">
        <v>375</v>
      </c>
      <c r="E18" s="77">
        <v>285</v>
      </c>
      <c r="F18" s="77" t="s">
        <v>790</v>
      </c>
      <c r="G18" s="75">
        <v>43333</v>
      </c>
      <c r="H18" s="77"/>
      <c r="I18" s="79">
        <v>17259.65</v>
      </c>
      <c r="J18" s="36"/>
    </row>
    <row r="19" spans="1:10" ht="15.75" thickBot="1">
      <c r="A19" s="35">
        <v>13</v>
      </c>
      <c r="B19" s="77" t="s">
        <v>732</v>
      </c>
      <c r="C19" s="77">
        <v>34163720</v>
      </c>
      <c r="D19" s="77" t="s">
        <v>376</v>
      </c>
      <c r="E19" s="77">
        <v>299</v>
      </c>
      <c r="F19" s="77" t="s">
        <v>794</v>
      </c>
      <c r="G19" s="78">
        <v>43333</v>
      </c>
      <c r="H19" s="77"/>
      <c r="I19" s="79">
        <v>6415.64</v>
      </c>
      <c r="J19" s="36"/>
    </row>
    <row r="20" spans="1:10" ht="15">
      <c r="A20" s="35">
        <v>14</v>
      </c>
      <c r="B20" s="77" t="s">
        <v>733</v>
      </c>
      <c r="C20" s="77">
        <v>26710680</v>
      </c>
      <c r="D20" s="77" t="s">
        <v>377</v>
      </c>
      <c r="E20" s="77">
        <v>132</v>
      </c>
      <c r="F20" s="77" t="s">
        <v>777</v>
      </c>
      <c r="G20" s="75">
        <v>43333</v>
      </c>
      <c r="H20" s="77"/>
      <c r="I20" s="79">
        <v>18582.14</v>
      </c>
      <c r="J20" s="36"/>
    </row>
    <row r="21" spans="1:10" ht="15.75" thickBot="1">
      <c r="A21" s="35">
        <v>16</v>
      </c>
      <c r="B21" s="77" t="s">
        <v>734</v>
      </c>
      <c r="C21" s="77">
        <v>28501133</v>
      </c>
      <c r="D21" s="77" t="s">
        <v>378</v>
      </c>
      <c r="E21" s="77">
        <v>283</v>
      </c>
      <c r="F21" s="77" t="s">
        <v>802</v>
      </c>
      <c r="G21" s="78">
        <v>43333</v>
      </c>
      <c r="H21" s="77"/>
      <c r="I21" s="79">
        <v>16960.72</v>
      </c>
      <c r="J21" s="36"/>
    </row>
    <row r="22" spans="1:10" ht="15">
      <c r="A22" s="35">
        <v>17</v>
      </c>
      <c r="B22" s="77" t="s">
        <v>735</v>
      </c>
      <c r="C22" s="77">
        <v>33101451</v>
      </c>
      <c r="D22" s="77" t="s">
        <v>379</v>
      </c>
      <c r="E22" s="77">
        <v>245</v>
      </c>
      <c r="F22" s="77" t="s">
        <v>803</v>
      </c>
      <c r="G22" s="75">
        <v>43333</v>
      </c>
      <c r="H22" s="77"/>
      <c r="I22" s="79">
        <v>7808.64</v>
      </c>
      <c r="J22" s="36"/>
    </row>
    <row r="23" spans="1:10" ht="15.75" thickBot="1">
      <c r="A23" s="35">
        <v>19</v>
      </c>
      <c r="B23" s="77" t="s">
        <v>736</v>
      </c>
      <c r="C23" s="77">
        <v>34048747</v>
      </c>
      <c r="D23" s="77" t="s">
        <v>380</v>
      </c>
      <c r="E23" s="77">
        <v>282</v>
      </c>
      <c r="F23" s="77" t="s">
        <v>804</v>
      </c>
      <c r="G23" s="78">
        <v>43333</v>
      </c>
      <c r="H23" s="77"/>
      <c r="I23" s="79">
        <v>16103.36</v>
      </c>
      <c r="J23" s="36"/>
    </row>
    <row r="24" spans="1:10" ht="15">
      <c r="A24" s="35">
        <v>20</v>
      </c>
      <c r="B24" s="77" t="s">
        <v>737</v>
      </c>
      <c r="C24" s="77">
        <v>20716854</v>
      </c>
      <c r="D24" s="77" t="s">
        <v>381</v>
      </c>
      <c r="E24" s="77">
        <v>289</v>
      </c>
      <c r="F24" s="77" t="s">
        <v>805</v>
      </c>
      <c r="G24" s="75">
        <v>43333</v>
      </c>
      <c r="H24" s="77"/>
      <c r="I24" s="79">
        <v>33295.05</v>
      </c>
      <c r="J24" s="36"/>
    </row>
    <row r="25" spans="1:10" ht="15" customHeight="1" thickBot="1">
      <c r="A25" s="35">
        <v>21</v>
      </c>
      <c r="B25" s="77" t="s">
        <v>382</v>
      </c>
      <c r="C25" s="77">
        <v>16286155</v>
      </c>
      <c r="D25" s="77" t="s">
        <v>707</v>
      </c>
      <c r="E25" s="77">
        <v>319</v>
      </c>
      <c r="F25" s="77" t="s">
        <v>806</v>
      </c>
      <c r="G25" s="78">
        <v>43333</v>
      </c>
      <c r="H25" s="77"/>
      <c r="I25" s="79">
        <v>5430.6</v>
      </c>
      <c r="J25" s="36"/>
    </row>
    <row r="26" spans="1:10" ht="15">
      <c r="A26" s="35">
        <v>23</v>
      </c>
      <c r="B26" s="77" t="s">
        <v>383</v>
      </c>
      <c r="C26" s="77">
        <v>22642060</v>
      </c>
      <c r="D26" s="80" t="s">
        <v>723</v>
      </c>
      <c r="E26" s="77">
        <v>324</v>
      </c>
      <c r="F26" s="77" t="s">
        <v>807</v>
      </c>
      <c r="G26" s="75">
        <v>43333</v>
      </c>
      <c r="H26" s="77"/>
      <c r="I26" s="79">
        <v>5988.64</v>
      </c>
      <c r="J26" s="36"/>
    </row>
    <row r="27" spans="1:10" ht="15.75" thickBot="1">
      <c r="A27" s="35">
        <v>24</v>
      </c>
      <c r="B27" s="77" t="s">
        <v>515</v>
      </c>
      <c r="C27" s="77">
        <v>23666661</v>
      </c>
      <c r="D27" s="77" t="s">
        <v>516</v>
      </c>
      <c r="E27" s="77">
        <v>194</v>
      </c>
      <c r="F27" s="77" t="s">
        <v>808</v>
      </c>
      <c r="G27" s="78">
        <v>43333</v>
      </c>
      <c r="H27" s="77"/>
      <c r="I27" s="79">
        <v>60935.98</v>
      </c>
      <c r="J27" s="36"/>
    </row>
    <row r="28" spans="1:10" ht="15">
      <c r="A28" s="35">
        <v>25</v>
      </c>
      <c r="B28" s="77" t="s">
        <v>384</v>
      </c>
      <c r="C28" s="77">
        <v>27712744</v>
      </c>
      <c r="D28" s="77" t="s">
        <v>385</v>
      </c>
      <c r="E28" s="77">
        <v>238</v>
      </c>
      <c r="F28" s="77" t="s">
        <v>809</v>
      </c>
      <c r="G28" s="75">
        <v>43333</v>
      </c>
      <c r="H28" s="77"/>
      <c r="I28" s="79">
        <v>62132.56</v>
      </c>
      <c r="J28" s="36"/>
    </row>
    <row r="29" spans="1:10" ht="15.75" thickBot="1">
      <c r="A29" s="35">
        <v>26</v>
      </c>
      <c r="B29" s="77" t="s">
        <v>386</v>
      </c>
      <c r="C29" s="77">
        <v>27280905</v>
      </c>
      <c r="D29" s="77" t="s">
        <v>387</v>
      </c>
      <c r="E29" s="77">
        <v>240</v>
      </c>
      <c r="F29" s="77" t="s">
        <v>810</v>
      </c>
      <c r="G29" s="78">
        <v>43333</v>
      </c>
      <c r="H29" s="77"/>
      <c r="I29" s="79">
        <v>132049.82</v>
      </c>
      <c r="J29" s="36"/>
    </row>
    <row r="30" spans="1:10" ht="15">
      <c r="A30" s="35">
        <v>27</v>
      </c>
      <c r="B30" s="77" t="s">
        <v>388</v>
      </c>
      <c r="C30" s="77">
        <v>35643440</v>
      </c>
      <c r="D30" s="77" t="s">
        <v>389</v>
      </c>
      <c r="E30" s="77">
        <v>330</v>
      </c>
      <c r="F30" s="77" t="s">
        <v>765</v>
      </c>
      <c r="G30" s="75">
        <v>43333</v>
      </c>
      <c r="H30" s="77"/>
      <c r="I30" s="79">
        <v>15053.92</v>
      </c>
      <c r="J30" s="36"/>
    </row>
    <row r="31" spans="1:10" ht="15.75" thickBot="1">
      <c r="A31" s="35">
        <v>28</v>
      </c>
      <c r="B31" s="77" t="s">
        <v>708</v>
      </c>
      <c r="C31" s="77">
        <v>28832676</v>
      </c>
      <c r="D31" s="77" t="s">
        <v>709</v>
      </c>
      <c r="E31" s="77">
        <v>348</v>
      </c>
      <c r="F31" s="77" t="s">
        <v>811</v>
      </c>
      <c r="G31" s="78">
        <v>43333</v>
      </c>
      <c r="H31" s="77"/>
      <c r="I31" s="79">
        <v>8617.42</v>
      </c>
      <c r="J31" s="36"/>
    </row>
    <row r="32" spans="1:10" ht="15">
      <c r="A32" s="35">
        <v>29</v>
      </c>
      <c r="B32" s="77" t="s">
        <v>390</v>
      </c>
      <c r="C32" s="77">
        <v>32094151</v>
      </c>
      <c r="D32" s="77" t="s">
        <v>391</v>
      </c>
      <c r="E32" s="77">
        <v>248</v>
      </c>
      <c r="F32" s="77" t="s">
        <v>812</v>
      </c>
      <c r="G32" s="75">
        <v>43333</v>
      </c>
      <c r="H32" s="77"/>
      <c r="I32" s="79">
        <v>23477.44</v>
      </c>
      <c r="J32" s="36"/>
    </row>
    <row r="33" spans="1:10" ht="15.75" thickBot="1">
      <c r="A33" s="35">
        <v>30</v>
      </c>
      <c r="B33" s="77" t="s">
        <v>710</v>
      </c>
      <c r="C33" s="77">
        <v>34271403</v>
      </c>
      <c r="D33" s="77" t="s">
        <v>711</v>
      </c>
      <c r="E33" s="77">
        <v>354</v>
      </c>
      <c r="F33" s="77" t="s">
        <v>813</v>
      </c>
      <c r="G33" s="78">
        <v>43333</v>
      </c>
      <c r="H33" s="77"/>
      <c r="I33" s="79">
        <v>5590.2</v>
      </c>
      <c r="J33" s="36"/>
    </row>
    <row r="34" spans="1:10" ht="15">
      <c r="A34" s="35">
        <v>31</v>
      </c>
      <c r="B34" s="77" t="s">
        <v>814</v>
      </c>
      <c r="C34" s="77">
        <v>30131253</v>
      </c>
      <c r="D34" s="77" t="s">
        <v>392</v>
      </c>
      <c r="E34" s="77">
        <v>334</v>
      </c>
      <c r="F34" s="77" t="s">
        <v>815</v>
      </c>
      <c r="G34" s="75">
        <v>43333</v>
      </c>
      <c r="H34" s="77"/>
      <c r="I34" s="79">
        <v>9464</v>
      </c>
      <c r="J34" s="36"/>
    </row>
    <row r="35" spans="1:10" ht="15.75" thickBot="1">
      <c r="A35" s="35">
        <v>32</v>
      </c>
      <c r="B35" s="77" t="s">
        <v>799</v>
      </c>
      <c r="C35" s="77">
        <v>39442539</v>
      </c>
      <c r="D35" s="77"/>
      <c r="E35" s="77">
        <v>292</v>
      </c>
      <c r="F35" s="77" t="s">
        <v>800</v>
      </c>
      <c r="G35" s="78">
        <v>43333</v>
      </c>
      <c r="H35" s="77"/>
      <c r="I35" s="79">
        <v>8980.72</v>
      </c>
      <c r="J35" s="36"/>
    </row>
    <row r="36" spans="1:10" ht="15">
      <c r="A36" s="35">
        <v>33</v>
      </c>
      <c r="B36" s="77" t="s">
        <v>394</v>
      </c>
      <c r="C36" s="77">
        <v>19630872</v>
      </c>
      <c r="D36" s="77" t="s">
        <v>395</v>
      </c>
      <c r="E36" s="77">
        <v>39</v>
      </c>
      <c r="F36" s="77" t="s">
        <v>772</v>
      </c>
      <c r="G36" s="75">
        <v>43333</v>
      </c>
      <c r="H36" s="77"/>
      <c r="I36" s="79">
        <v>28085.57</v>
      </c>
      <c r="J36" s="36"/>
    </row>
    <row r="37" spans="1:10" ht="15.75" thickBot="1">
      <c r="A37" s="35">
        <v>34</v>
      </c>
      <c r="B37" s="77" t="s">
        <v>396</v>
      </c>
      <c r="C37" s="77">
        <v>19982100</v>
      </c>
      <c r="D37" s="77" t="s">
        <v>397</v>
      </c>
      <c r="E37" s="77">
        <v>70</v>
      </c>
      <c r="F37" s="77" t="s">
        <v>773</v>
      </c>
      <c r="G37" s="78">
        <v>43333</v>
      </c>
      <c r="H37" s="77"/>
      <c r="I37" s="79">
        <v>8223.94</v>
      </c>
      <c r="J37" s="36"/>
    </row>
    <row r="38" spans="1:10" ht="15">
      <c r="A38" s="35">
        <v>35</v>
      </c>
      <c r="B38" s="77" t="s">
        <v>398</v>
      </c>
      <c r="C38" s="77">
        <v>19675270</v>
      </c>
      <c r="D38" s="77" t="s">
        <v>399</v>
      </c>
      <c r="E38" s="77">
        <v>21</v>
      </c>
      <c r="F38" s="77" t="s">
        <v>774</v>
      </c>
      <c r="G38" s="75">
        <v>43333</v>
      </c>
      <c r="H38" s="77"/>
      <c r="I38" s="79">
        <v>13730.64</v>
      </c>
      <c r="J38" s="36"/>
    </row>
    <row r="39" spans="1:10" ht="15.75" thickBot="1">
      <c r="A39" s="35">
        <v>36</v>
      </c>
      <c r="B39" s="77" t="s">
        <v>400</v>
      </c>
      <c r="C39" s="77">
        <v>19540486</v>
      </c>
      <c r="D39" s="77" t="s">
        <v>401</v>
      </c>
      <c r="E39" s="77">
        <v>22</v>
      </c>
      <c r="F39" s="77" t="s">
        <v>775</v>
      </c>
      <c r="G39" s="78">
        <v>43333</v>
      </c>
      <c r="H39" s="77"/>
      <c r="I39" s="79">
        <v>6387.36</v>
      </c>
      <c r="J39" s="36"/>
    </row>
    <row r="40" spans="1:10" ht="15">
      <c r="A40" s="35">
        <v>38</v>
      </c>
      <c r="B40" s="77" t="s">
        <v>402</v>
      </c>
      <c r="C40" s="77">
        <v>20070809</v>
      </c>
      <c r="D40" s="77" t="s">
        <v>403</v>
      </c>
      <c r="E40" s="77">
        <v>86</v>
      </c>
      <c r="F40" s="77" t="s">
        <v>776</v>
      </c>
      <c r="G40" s="75">
        <v>43333</v>
      </c>
      <c r="H40" s="77"/>
      <c r="I40" s="79">
        <v>24316.99</v>
      </c>
      <c r="J40" s="36"/>
    </row>
    <row r="41" spans="1:10" ht="15.75" thickBot="1">
      <c r="A41" s="35">
        <v>39</v>
      </c>
      <c r="B41" s="77" t="s">
        <v>404</v>
      </c>
      <c r="C41" s="77">
        <v>19630775</v>
      </c>
      <c r="D41" s="77" t="s">
        <v>405</v>
      </c>
      <c r="E41" s="77">
        <v>37</v>
      </c>
      <c r="F41" s="77" t="s">
        <v>777</v>
      </c>
      <c r="G41" s="78">
        <v>43333</v>
      </c>
      <c r="H41" s="77"/>
      <c r="I41" s="79">
        <v>23425.92</v>
      </c>
      <c r="J41" s="36"/>
    </row>
    <row r="42" spans="1:10" ht="15">
      <c r="A42" s="35">
        <v>40</v>
      </c>
      <c r="B42" s="77" t="s">
        <v>406</v>
      </c>
      <c r="C42" s="77">
        <v>19459501</v>
      </c>
      <c r="D42" s="77" t="s">
        <v>407</v>
      </c>
      <c r="E42" s="77">
        <v>27</v>
      </c>
      <c r="F42" s="77" t="s">
        <v>778</v>
      </c>
      <c r="G42" s="75">
        <v>43333</v>
      </c>
      <c r="H42" s="77"/>
      <c r="I42" s="79">
        <v>19142.76</v>
      </c>
      <c r="J42" s="36"/>
    </row>
    <row r="43" spans="1:10" ht="15.75" thickBot="1">
      <c r="A43" s="35">
        <v>41</v>
      </c>
      <c r="B43" s="77" t="s">
        <v>408</v>
      </c>
      <c r="C43" s="77">
        <v>19982151</v>
      </c>
      <c r="D43" s="77" t="s">
        <v>409</v>
      </c>
      <c r="E43" s="77">
        <v>26</v>
      </c>
      <c r="F43" s="77" t="s">
        <v>778</v>
      </c>
      <c r="G43" s="78">
        <v>43333</v>
      </c>
      <c r="H43" s="77"/>
      <c r="I43" s="79">
        <v>17283.84</v>
      </c>
      <c r="J43" s="36"/>
    </row>
    <row r="44" spans="1:10" ht="15">
      <c r="A44" s="35">
        <v>42</v>
      </c>
      <c r="B44" s="77" t="s">
        <v>739</v>
      </c>
      <c r="C44" s="77">
        <v>19330042</v>
      </c>
      <c r="D44" s="77" t="s">
        <v>410</v>
      </c>
      <c r="E44" s="77">
        <v>72</v>
      </c>
      <c r="F44" s="77" t="s">
        <v>779</v>
      </c>
      <c r="G44" s="75">
        <v>43333</v>
      </c>
      <c r="H44" s="77"/>
      <c r="I44" s="79">
        <v>13749.12</v>
      </c>
      <c r="J44" s="36"/>
    </row>
    <row r="45" spans="1:10" ht="15.75" thickBot="1">
      <c r="A45" s="35">
        <v>43</v>
      </c>
      <c r="B45" s="77" t="s">
        <v>740</v>
      </c>
      <c r="C45" s="77">
        <v>19631231</v>
      </c>
      <c r="D45" s="77" t="s">
        <v>411</v>
      </c>
      <c r="E45" s="77">
        <v>34</v>
      </c>
      <c r="F45" s="77" t="s">
        <v>770</v>
      </c>
      <c r="G45" s="78">
        <v>43333</v>
      </c>
      <c r="H45" s="77"/>
      <c r="I45" s="79">
        <v>22612.8</v>
      </c>
      <c r="J45" s="36"/>
    </row>
    <row r="46" spans="1:10" ht="15">
      <c r="A46" s="35">
        <v>44</v>
      </c>
      <c r="B46" s="77" t="s">
        <v>698</v>
      </c>
      <c r="C46" s="77">
        <v>19301420</v>
      </c>
      <c r="D46" s="77" t="s">
        <v>412</v>
      </c>
      <c r="E46" s="77">
        <v>193</v>
      </c>
      <c r="F46" s="77" t="s">
        <v>780</v>
      </c>
      <c r="G46" s="75">
        <v>43333</v>
      </c>
      <c r="H46" s="77"/>
      <c r="I46" s="79">
        <v>9480.24</v>
      </c>
      <c r="J46" s="36"/>
    </row>
    <row r="47" spans="1:10" ht="15.75" thickBot="1">
      <c r="A47" s="35">
        <v>46</v>
      </c>
      <c r="B47" s="77" t="s">
        <v>741</v>
      </c>
      <c r="C47" s="77">
        <v>19842964</v>
      </c>
      <c r="D47" s="77" t="s">
        <v>413</v>
      </c>
      <c r="E47" s="77">
        <v>20</v>
      </c>
      <c r="F47" s="77" t="s">
        <v>781</v>
      </c>
      <c r="G47" s="78">
        <v>43333</v>
      </c>
      <c r="H47" s="77"/>
      <c r="I47" s="79">
        <v>18762.24</v>
      </c>
      <c r="J47" s="36"/>
    </row>
    <row r="48" spans="1:10" ht="15">
      <c r="A48" s="35">
        <v>47</v>
      </c>
      <c r="B48" s="77" t="s">
        <v>742</v>
      </c>
      <c r="C48" s="77">
        <v>19475663</v>
      </c>
      <c r="D48" s="77" t="s">
        <v>414</v>
      </c>
      <c r="E48" s="77">
        <v>43</v>
      </c>
      <c r="F48" s="77" t="s">
        <v>782</v>
      </c>
      <c r="G48" s="75">
        <v>43333</v>
      </c>
      <c r="H48" s="77"/>
      <c r="I48" s="79">
        <v>12511.97</v>
      </c>
      <c r="J48" s="36"/>
    </row>
    <row r="49" spans="1:10" ht="15.75" thickBot="1">
      <c r="A49" s="35">
        <v>48</v>
      </c>
      <c r="B49" s="77" t="s">
        <v>743</v>
      </c>
      <c r="C49" s="77">
        <v>23657523</v>
      </c>
      <c r="D49" s="77" t="s">
        <v>415</v>
      </c>
      <c r="E49" s="77">
        <v>122</v>
      </c>
      <c r="F49" s="77" t="s">
        <v>783</v>
      </c>
      <c r="G49" s="78">
        <v>43333</v>
      </c>
      <c r="H49" s="77"/>
      <c r="I49" s="79">
        <v>15365.95</v>
      </c>
      <c r="J49" s="36"/>
    </row>
    <row r="50" spans="1:10" ht="15">
      <c r="A50" s="35">
        <v>49</v>
      </c>
      <c r="B50" s="77" t="s">
        <v>745</v>
      </c>
      <c r="C50" s="77">
        <v>28075054</v>
      </c>
      <c r="D50" s="77" t="s">
        <v>416</v>
      </c>
      <c r="E50" s="77">
        <v>168</v>
      </c>
      <c r="F50" s="77" t="s">
        <v>784</v>
      </c>
      <c r="G50" s="75">
        <v>43333</v>
      </c>
      <c r="H50" s="77"/>
      <c r="I50" s="79">
        <v>15761.09</v>
      </c>
      <c r="J50" s="36"/>
    </row>
    <row r="51" spans="1:10" ht="15.75" thickBot="1">
      <c r="A51" s="35">
        <v>50</v>
      </c>
      <c r="B51" s="77" t="s">
        <v>744</v>
      </c>
      <c r="C51" s="77">
        <v>19904196</v>
      </c>
      <c r="D51" s="77" t="s">
        <v>417</v>
      </c>
      <c r="E51" s="77">
        <v>25</v>
      </c>
      <c r="F51" s="77" t="s">
        <v>785</v>
      </c>
      <c r="G51" s="78">
        <v>43333</v>
      </c>
      <c r="H51" s="77"/>
      <c r="I51" s="79">
        <v>23458.18</v>
      </c>
      <c r="J51" s="36"/>
    </row>
    <row r="52" spans="1:10" ht="15">
      <c r="A52" s="35">
        <v>51</v>
      </c>
      <c r="B52" s="77" t="s">
        <v>746</v>
      </c>
      <c r="C52" s="77">
        <v>19540656</v>
      </c>
      <c r="D52" s="77" t="s">
        <v>418</v>
      </c>
      <c r="E52" s="77">
        <v>31</v>
      </c>
      <c r="F52" s="77" t="s">
        <v>786</v>
      </c>
      <c r="G52" s="75">
        <v>43333</v>
      </c>
      <c r="H52" s="77"/>
      <c r="I52" s="79">
        <v>6151.6</v>
      </c>
      <c r="J52" s="36"/>
    </row>
    <row r="53" spans="1:10" ht="15.75" thickBot="1">
      <c r="A53" s="35">
        <v>52</v>
      </c>
      <c r="B53" s="77" t="s">
        <v>747</v>
      </c>
      <c r="C53" s="77">
        <v>20069618</v>
      </c>
      <c r="D53" s="77" t="s">
        <v>419</v>
      </c>
      <c r="E53" s="77">
        <v>35</v>
      </c>
      <c r="F53" s="77" t="s">
        <v>772</v>
      </c>
      <c r="G53" s="78">
        <v>43333</v>
      </c>
      <c r="H53" s="77"/>
      <c r="I53" s="79">
        <v>10977.12</v>
      </c>
      <c r="J53" s="36"/>
    </row>
    <row r="54" spans="1:10" ht="15">
      <c r="A54" s="35">
        <v>53</v>
      </c>
      <c r="B54" s="77" t="s">
        <v>699</v>
      </c>
      <c r="C54" s="77">
        <v>19903930</v>
      </c>
      <c r="D54" s="77" t="s">
        <v>420</v>
      </c>
      <c r="E54" s="77">
        <v>108</v>
      </c>
      <c r="F54" s="77" t="s">
        <v>787</v>
      </c>
      <c r="G54" s="75">
        <v>43333</v>
      </c>
      <c r="H54" s="77"/>
      <c r="I54" s="79">
        <v>20110.72</v>
      </c>
      <c r="J54" s="36"/>
    </row>
    <row r="55" spans="1:10" ht="15.75" thickBot="1">
      <c r="A55" s="35">
        <v>54</v>
      </c>
      <c r="B55" s="77" t="s">
        <v>748</v>
      </c>
      <c r="C55" s="77">
        <v>24218089</v>
      </c>
      <c r="D55" s="77" t="s">
        <v>421</v>
      </c>
      <c r="E55" s="77">
        <v>246</v>
      </c>
      <c r="F55" s="77" t="s">
        <v>816</v>
      </c>
      <c r="G55" s="78">
        <v>43333</v>
      </c>
      <c r="H55" s="77"/>
      <c r="I55" s="79">
        <v>18096.96</v>
      </c>
      <c r="J55" s="36"/>
    </row>
    <row r="56" spans="1:10" ht="15">
      <c r="A56" s="35">
        <v>55</v>
      </c>
      <c r="B56" s="77" t="s">
        <v>422</v>
      </c>
      <c r="C56" s="77">
        <v>31492566</v>
      </c>
      <c r="D56" s="77" t="s">
        <v>423</v>
      </c>
      <c r="E56" s="77">
        <v>287</v>
      </c>
      <c r="F56" s="77" t="s">
        <v>788</v>
      </c>
      <c r="G56" s="75">
        <v>43333</v>
      </c>
      <c r="H56" s="77"/>
      <c r="I56" s="79">
        <v>22859.2</v>
      </c>
      <c r="J56" s="36"/>
    </row>
    <row r="57" spans="1:10" ht="15.75" thickBot="1">
      <c r="A57" s="35">
        <v>56</v>
      </c>
      <c r="B57" s="77" t="s">
        <v>706</v>
      </c>
      <c r="C57" s="77">
        <v>9205492</v>
      </c>
      <c r="D57" s="77" t="s">
        <v>424</v>
      </c>
      <c r="E57" s="77">
        <v>196</v>
      </c>
      <c r="F57" s="77" t="s">
        <v>817</v>
      </c>
      <c r="G57" s="78">
        <v>43333</v>
      </c>
      <c r="H57" s="77"/>
      <c r="I57" s="79">
        <v>19432.56</v>
      </c>
      <c r="J57" s="36"/>
    </row>
    <row r="58" spans="1:11" s="37" customFormat="1" ht="15">
      <c r="A58" s="35">
        <v>57</v>
      </c>
      <c r="B58" s="77" t="s">
        <v>425</v>
      </c>
      <c r="C58" s="77">
        <v>29641232</v>
      </c>
      <c r="D58" s="77" t="s">
        <v>426</v>
      </c>
      <c r="E58" s="77">
        <v>200</v>
      </c>
      <c r="F58" s="77" t="s">
        <v>818</v>
      </c>
      <c r="G58" s="75">
        <v>43333</v>
      </c>
      <c r="H58" s="77"/>
      <c r="I58" s="79">
        <v>19084.8</v>
      </c>
      <c r="J58" s="36"/>
      <c r="K58" s="34"/>
    </row>
    <row r="59" spans="1:10" ht="15.75" thickBot="1">
      <c r="A59" s="35">
        <v>58</v>
      </c>
      <c r="B59" s="77" t="s">
        <v>749</v>
      </c>
      <c r="C59" s="77">
        <v>4354523</v>
      </c>
      <c r="D59" s="77" t="s">
        <v>427</v>
      </c>
      <c r="E59" s="77">
        <v>2</v>
      </c>
      <c r="F59" s="77" t="s">
        <v>855</v>
      </c>
      <c r="G59" s="78">
        <v>43333</v>
      </c>
      <c r="H59" s="77"/>
      <c r="I59" s="79">
        <v>55647.42</v>
      </c>
      <c r="J59" s="36"/>
    </row>
    <row r="60" spans="1:10" ht="15">
      <c r="A60" s="35">
        <v>61</v>
      </c>
      <c r="B60" s="77" t="s">
        <v>751</v>
      </c>
      <c r="C60" s="77">
        <v>12653879</v>
      </c>
      <c r="D60" s="77" t="s">
        <v>427</v>
      </c>
      <c r="E60" s="77">
        <v>76</v>
      </c>
      <c r="F60" s="77" t="s">
        <v>856</v>
      </c>
      <c r="G60" s="75">
        <v>43333</v>
      </c>
      <c r="H60" s="77"/>
      <c r="I60" s="79">
        <v>4200.7</v>
      </c>
      <c r="J60" s="36"/>
    </row>
    <row r="61" spans="1:10" ht="15.75" thickBot="1">
      <c r="A61" s="35">
        <v>62</v>
      </c>
      <c r="B61" s="77" t="s">
        <v>752</v>
      </c>
      <c r="C61" s="77">
        <v>4617719</v>
      </c>
      <c r="D61" s="77" t="s">
        <v>427</v>
      </c>
      <c r="E61" s="77">
        <v>6</v>
      </c>
      <c r="F61" s="77" t="s">
        <v>857</v>
      </c>
      <c r="G61" s="78">
        <v>43333</v>
      </c>
      <c r="H61" s="77"/>
      <c r="I61" s="79">
        <v>67057.87</v>
      </c>
      <c r="J61" s="36"/>
    </row>
    <row r="62" spans="1:10" ht="15">
      <c r="A62" s="35">
        <v>63</v>
      </c>
      <c r="B62" s="77" t="s">
        <v>700</v>
      </c>
      <c r="C62" s="77">
        <v>4547125</v>
      </c>
      <c r="D62" s="77" t="s">
        <v>427</v>
      </c>
      <c r="E62" s="77">
        <v>75</v>
      </c>
      <c r="F62" s="77" t="s">
        <v>858</v>
      </c>
      <c r="G62" s="75">
        <v>43333</v>
      </c>
      <c r="H62" s="77"/>
      <c r="I62" s="79">
        <v>89752.6</v>
      </c>
      <c r="J62" s="36"/>
    </row>
    <row r="63" spans="1:10" ht="15.75" thickBot="1">
      <c r="A63" s="35">
        <v>65</v>
      </c>
      <c r="B63" s="77" t="s">
        <v>428</v>
      </c>
      <c r="C63" s="77">
        <v>2880513</v>
      </c>
      <c r="D63" s="77" t="s">
        <v>429</v>
      </c>
      <c r="E63" s="77">
        <v>294</v>
      </c>
      <c r="F63" s="77" t="s">
        <v>819</v>
      </c>
      <c r="G63" s="78">
        <v>43333</v>
      </c>
      <c r="H63" s="77"/>
      <c r="I63" s="79">
        <v>12625.59</v>
      </c>
      <c r="J63" s="36"/>
    </row>
    <row r="64" spans="1:10" ht="15">
      <c r="A64" s="35">
        <v>66</v>
      </c>
      <c r="B64" s="77" t="s">
        <v>712</v>
      </c>
      <c r="C64" s="77">
        <v>36463510</v>
      </c>
      <c r="D64" s="77" t="s">
        <v>713</v>
      </c>
      <c r="E64" s="77">
        <v>352</v>
      </c>
      <c r="F64" s="77" t="s">
        <v>820</v>
      </c>
      <c r="G64" s="75">
        <v>43333</v>
      </c>
      <c r="H64" s="77"/>
      <c r="I64" s="79">
        <v>10295.6</v>
      </c>
      <c r="J64" s="36"/>
    </row>
    <row r="65" spans="1:10" ht="15.75" thickBot="1">
      <c r="A65" s="35">
        <v>67</v>
      </c>
      <c r="B65" s="77" t="s">
        <v>517</v>
      </c>
      <c r="C65" s="80">
        <v>18905789</v>
      </c>
      <c r="D65" s="77" t="s">
        <v>518</v>
      </c>
      <c r="E65" s="77">
        <v>336</v>
      </c>
      <c r="F65" s="77" t="s">
        <v>796</v>
      </c>
      <c r="G65" s="78">
        <v>43333</v>
      </c>
      <c r="H65" s="77"/>
      <c r="I65" s="79">
        <v>7896.56</v>
      </c>
      <c r="J65" s="36"/>
    </row>
    <row r="66" spans="1:10" ht="15">
      <c r="A66" s="35">
        <v>68</v>
      </c>
      <c r="B66" s="77" t="s">
        <v>750</v>
      </c>
      <c r="C66" s="77">
        <v>34214386</v>
      </c>
      <c r="D66" s="77" t="s">
        <v>430</v>
      </c>
      <c r="E66" s="77">
        <v>288</v>
      </c>
      <c r="F66" s="77" t="s">
        <v>821</v>
      </c>
      <c r="G66" s="75">
        <v>43333</v>
      </c>
      <c r="H66" s="77"/>
      <c r="I66" s="79">
        <v>15930.6</v>
      </c>
      <c r="J66" s="36"/>
    </row>
    <row r="67" spans="1:10" ht="15.75" thickBot="1">
      <c r="A67" s="35">
        <v>69</v>
      </c>
      <c r="B67" s="77" t="s">
        <v>431</v>
      </c>
      <c r="C67" s="77">
        <v>17676350</v>
      </c>
      <c r="D67" s="77" t="s">
        <v>432</v>
      </c>
      <c r="E67" s="77">
        <v>327</v>
      </c>
      <c r="F67" s="77" t="s">
        <v>822</v>
      </c>
      <c r="G67" s="78">
        <v>43333</v>
      </c>
      <c r="H67" s="77"/>
      <c r="I67" s="79">
        <v>31598.56</v>
      </c>
      <c r="J67" s="36"/>
    </row>
    <row r="68" spans="1:10" ht="15">
      <c r="A68" s="35">
        <v>70</v>
      </c>
      <c r="B68" s="77" t="s">
        <v>433</v>
      </c>
      <c r="C68" s="77">
        <v>14423191</v>
      </c>
      <c r="D68" s="77" t="s">
        <v>434</v>
      </c>
      <c r="E68" s="77">
        <v>244</v>
      </c>
      <c r="F68" s="77" t="s">
        <v>823</v>
      </c>
      <c r="G68" s="75">
        <v>43333</v>
      </c>
      <c r="H68" s="77"/>
      <c r="I68" s="79">
        <v>56207.14</v>
      </c>
      <c r="J68" s="36"/>
    </row>
    <row r="69" spans="1:10" ht="15.75" thickBot="1">
      <c r="A69" s="35">
        <v>71</v>
      </c>
      <c r="B69" s="77" t="s">
        <v>435</v>
      </c>
      <c r="C69" s="77">
        <v>31189865</v>
      </c>
      <c r="D69" s="77" t="s">
        <v>436</v>
      </c>
      <c r="E69" s="77">
        <v>197</v>
      </c>
      <c r="F69" s="77" t="s">
        <v>764</v>
      </c>
      <c r="G69" s="78">
        <v>43333</v>
      </c>
      <c r="H69" s="77"/>
      <c r="I69" s="79">
        <v>27253.63</v>
      </c>
      <c r="J69" s="36"/>
    </row>
    <row r="70" spans="1:10" ht="15">
      <c r="A70" s="35">
        <v>72</v>
      </c>
      <c r="B70" s="77" t="s">
        <v>437</v>
      </c>
      <c r="C70" s="77">
        <v>34009934</v>
      </c>
      <c r="D70" s="77" t="s">
        <v>438</v>
      </c>
      <c r="E70" s="77">
        <v>290</v>
      </c>
      <c r="F70" s="77" t="s">
        <v>771</v>
      </c>
      <c r="G70" s="75">
        <v>43333</v>
      </c>
      <c r="H70" s="77"/>
      <c r="I70" s="79">
        <v>23895.09</v>
      </c>
      <c r="J70" s="36"/>
    </row>
    <row r="71" spans="1:11" s="37" customFormat="1" ht="15.75" thickBot="1">
      <c r="A71" s="35">
        <v>73</v>
      </c>
      <c r="B71" s="77" t="s">
        <v>439</v>
      </c>
      <c r="C71" s="77">
        <v>15997699</v>
      </c>
      <c r="D71" s="77" t="s">
        <v>440</v>
      </c>
      <c r="E71" s="77">
        <v>322</v>
      </c>
      <c r="F71" s="77" t="s">
        <v>824</v>
      </c>
      <c r="G71" s="78">
        <v>43333</v>
      </c>
      <c r="H71" s="77"/>
      <c r="I71" s="79">
        <v>8526.7</v>
      </c>
      <c r="J71" s="36"/>
      <c r="K71" s="34"/>
    </row>
    <row r="72" spans="1:10" ht="15">
      <c r="A72" s="35">
        <v>74</v>
      </c>
      <c r="B72" s="77" t="s">
        <v>441</v>
      </c>
      <c r="C72" s="77">
        <v>34556214</v>
      </c>
      <c r="D72" s="77" t="s">
        <v>442</v>
      </c>
      <c r="E72" s="77">
        <v>320</v>
      </c>
      <c r="F72" s="77" t="s">
        <v>806</v>
      </c>
      <c r="G72" s="75">
        <v>43333</v>
      </c>
      <c r="H72" s="77"/>
      <c r="I72" s="79">
        <v>14378</v>
      </c>
      <c r="J72" s="36"/>
    </row>
    <row r="73" spans="1:10" ht="15.75" thickBot="1">
      <c r="A73" s="35">
        <v>75</v>
      </c>
      <c r="B73" s="77" t="s">
        <v>753</v>
      </c>
      <c r="C73" s="77">
        <v>21169070</v>
      </c>
      <c r="D73" s="77" t="s">
        <v>443</v>
      </c>
      <c r="E73" s="77">
        <v>335</v>
      </c>
      <c r="F73" s="77" t="s">
        <v>825</v>
      </c>
      <c r="G73" s="78">
        <v>43333</v>
      </c>
      <c r="H73" s="77"/>
      <c r="I73" s="79">
        <v>1917.22</v>
      </c>
      <c r="J73" s="36"/>
    </row>
    <row r="74" spans="1:10" ht="15">
      <c r="A74" s="35">
        <v>76</v>
      </c>
      <c r="B74" s="77" t="s">
        <v>444</v>
      </c>
      <c r="C74" s="77">
        <v>35428795</v>
      </c>
      <c r="D74" s="77" t="s">
        <v>445</v>
      </c>
      <c r="E74" s="77">
        <v>323</v>
      </c>
      <c r="F74" s="77" t="s">
        <v>826</v>
      </c>
      <c r="G74" s="75">
        <v>43333</v>
      </c>
      <c r="H74" s="77"/>
      <c r="I74" s="79">
        <v>5340.16</v>
      </c>
      <c r="J74" s="36"/>
    </row>
    <row r="75" spans="1:10" ht="15.75" thickBot="1">
      <c r="A75" s="35">
        <v>77</v>
      </c>
      <c r="B75" s="77" t="s">
        <v>519</v>
      </c>
      <c r="C75" s="77">
        <v>33092124</v>
      </c>
      <c r="D75" s="77" t="s">
        <v>520</v>
      </c>
      <c r="E75" s="77">
        <v>304</v>
      </c>
      <c r="F75" s="77" t="s">
        <v>827</v>
      </c>
      <c r="G75" s="78">
        <v>43333</v>
      </c>
      <c r="H75" s="77"/>
      <c r="I75" s="79">
        <v>50590.85</v>
      </c>
      <c r="J75" s="36"/>
    </row>
    <row r="76" spans="1:10" ht="15">
      <c r="A76" s="35">
        <v>78</v>
      </c>
      <c r="B76" s="77" t="s">
        <v>447</v>
      </c>
      <c r="C76" s="77">
        <v>16491486</v>
      </c>
      <c r="D76" s="80" t="s">
        <v>724</v>
      </c>
      <c r="E76" s="77">
        <v>171</v>
      </c>
      <c r="F76" s="77" t="s">
        <v>828</v>
      </c>
      <c r="G76" s="75">
        <v>43333</v>
      </c>
      <c r="H76" s="77"/>
      <c r="I76" s="79">
        <v>60530.06</v>
      </c>
      <c r="J76" s="36"/>
    </row>
    <row r="77" spans="1:11" s="37" customFormat="1" ht="15.75" thickBot="1">
      <c r="A77" s="35">
        <v>79</v>
      </c>
      <c r="B77" s="77" t="s">
        <v>448</v>
      </c>
      <c r="C77" s="77">
        <v>23528154</v>
      </c>
      <c r="D77" s="77" t="s">
        <v>449</v>
      </c>
      <c r="E77" s="77">
        <v>326</v>
      </c>
      <c r="F77" s="77" t="s">
        <v>768</v>
      </c>
      <c r="G77" s="78">
        <v>43333</v>
      </c>
      <c r="H77" s="77"/>
      <c r="I77" s="79">
        <v>15333.7</v>
      </c>
      <c r="J77" s="36"/>
      <c r="K77" s="34"/>
    </row>
    <row r="78" spans="1:11" s="37" customFormat="1" ht="15">
      <c r="A78" s="35">
        <v>80</v>
      </c>
      <c r="B78" s="77" t="s">
        <v>521</v>
      </c>
      <c r="C78" s="77">
        <v>29834217</v>
      </c>
      <c r="D78" s="77" t="s">
        <v>522</v>
      </c>
      <c r="E78" s="77">
        <v>298</v>
      </c>
      <c r="F78" s="77" t="s">
        <v>829</v>
      </c>
      <c r="G78" s="75">
        <v>43333</v>
      </c>
      <c r="H78" s="77"/>
      <c r="I78" s="79">
        <v>18282.88</v>
      </c>
      <c r="J78" s="36"/>
      <c r="K78" s="34"/>
    </row>
    <row r="79" spans="1:11" s="37" customFormat="1" ht="15.75" thickBot="1">
      <c r="A79" s="35">
        <v>82</v>
      </c>
      <c r="B79" s="77" t="s">
        <v>523</v>
      </c>
      <c r="C79" s="77">
        <v>17994176</v>
      </c>
      <c r="D79" s="77" t="s">
        <v>524</v>
      </c>
      <c r="E79" s="77">
        <v>293</v>
      </c>
      <c r="F79" s="77" t="s">
        <v>830</v>
      </c>
      <c r="G79" s="78">
        <v>43333</v>
      </c>
      <c r="H79" s="77"/>
      <c r="I79" s="79">
        <v>16913.57</v>
      </c>
      <c r="J79" s="36"/>
      <c r="K79" s="34"/>
    </row>
    <row r="80" spans="1:11" s="37" customFormat="1" ht="15">
      <c r="A80" s="35">
        <v>83</v>
      </c>
      <c r="B80" s="77" t="s">
        <v>450</v>
      </c>
      <c r="C80" s="77">
        <v>14571643</v>
      </c>
      <c r="D80" s="77" t="s">
        <v>451</v>
      </c>
      <c r="E80" s="77">
        <v>339</v>
      </c>
      <c r="F80" s="77" t="s">
        <v>831</v>
      </c>
      <c r="G80" s="75">
        <v>43333</v>
      </c>
      <c r="H80" s="77"/>
      <c r="I80" s="79">
        <v>9643.2</v>
      </c>
      <c r="J80" s="36"/>
      <c r="K80" s="34"/>
    </row>
    <row r="81" spans="1:10" ht="15.75" thickBot="1">
      <c r="A81" s="35">
        <v>84</v>
      </c>
      <c r="B81" s="77" t="s">
        <v>452</v>
      </c>
      <c r="C81" s="77">
        <v>15988402</v>
      </c>
      <c r="D81" s="77" t="s">
        <v>453</v>
      </c>
      <c r="E81" s="77">
        <v>19</v>
      </c>
      <c r="F81" s="77" t="s">
        <v>832</v>
      </c>
      <c r="G81" s="78">
        <v>43333</v>
      </c>
      <c r="H81" s="77"/>
      <c r="I81" s="79">
        <v>9536.8</v>
      </c>
      <c r="J81" s="36"/>
    </row>
    <row r="82" spans="1:10" ht="15.75" thickBot="1">
      <c r="A82" s="35">
        <v>85</v>
      </c>
      <c r="B82" s="77" t="s">
        <v>454</v>
      </c>
      <c r="C82" s="77">
        <v>15627904</v>
      </c>
      <c r="D82" s="77" t="s">
        <v>455</v>
      </c>
      <c r="E82" s="77">
        <v>40</v>
      </c>
      <c r="F82" s="77" t="s">
        <v>763</v>
      </c>
      <c r="G82" s="75">
        <v>43333</v>
      </c>
      <c r="H82" s="77"/>
      <c r="I82" s="79">
        <v>6983.76</v>
      </c>
      <c r="J82" s="36"/>
    </row>
    <row r="83" spans="1:10" ht="15">
      <c r="A83" s="35">
        <v>87</v>
      </c>
      <c r="B83" s="77" t="s">
        <v>456</v>
      </c>
      <c r="C83" s="77">
        <v>16152226</v>
      </c>
      <c r="D83" s="77" t="s">
        <v>457</v>
      </c>
      <c r="E83" s="77">
        <v>306</v>
      </c>
      <c r="F83" s="77" t="s">
        <v>810</v>
      </c>
      <c r="G83" s="75">
        <v>43333</v>
      </c>
      <c r="H83" s="77"/>
      <c r="I83" s="79">
        <v>48625.92</v>
      </c>
      <c r="J83" s="36"/>
    </row>
    <row r="84" spans="1:11" s="37" customFormat="1" ht="15.75" thickBot="1">
      <c r="A84" s="35">
        <v>88</v>
      </c>
      <c r="B84" s="77" t="s">
        <v>458</v>
      </c>
      <c r="C84" s="77">
        <v>18633811</v>
      </c>
      <c r="D84" s="77" t="s">
        <v>459</v>
      </c>
      <c r="E84" s="77">
        <v>110</v>
      </c>
      <c r="F84" s="77" t="s">
        <v>794</v>
      </c>
      <c r="G84" s="78">
        <v>43333</v>
      </c>
      <c r="H84" s="77"/>
      <c r="I84" s="79">
        <v>39378.5</v>
      </c>
      <c r="J84" s="36"/>
      <c r="K84" s="34"/>
    </row>
    <row r="85" spans="1:11" s="37" customFormat="1" ht="15">
      <c r="A85" s="35">
        <v>90</v>
      </c>
      <c r="B85" s="77" t="s">
        <v>460</v>
      </c>
      <c r="C85" s="77">
        <v>15988399</v>
      </c>
      <c r="D85" s="77" t="s">
        <v>461</v>
      </c>
      <c r="E85" s="77">
        <v>17</v>
      </c>
      <c r="F85" s="77" t="s">
        <v>793</v>
      </c>
      <c r="G85" s="75">
        <v>43333</v>
      </c>
      <c r="H85" s="77"/>
      <c r="I85" s="79">
        <v>12356.06</v>
      </c>
      <c r="J85" s="36"/>
      <c r="K85" s="34"/>
    </row>
    <row r="86" spans="1:11" s="37" customFormat="1" ht="15.75" thickBot="1">
      <c r="A86" s="35">
        <v>92</v>
      </c>
      <c r="B86" s="77" t="s">
        <v>462</v>
      </c>
      <c r="C86" s="77">
        <v>15941922</v>
      </c>
      <c r="D86" s="80" t="s">
        <v>725</v>
      </c>
      <c r="E86" s="77">
        <v>41</v>
      </c>
      <c r="F86" s="77" t="s">
        <v>833</v>
      </c>
      <c r="G86" s="78">
        <v>43333</v>
      </c>
      <c r="H86" s="77"/>
      <c r="I86" s="79">
        <v>9508.1</v>
      </c>
      <c r="J86" s="36"/>
      <c r="K86" s="34"/>
    </row>
    <row r="87" spans="1:11" s="37" customFormat="1" ht="15">
      <c r="A87" s="35">
        <v>93</v>
      </c>
      <c r="B87" s="77" t="s">
        <v>463</v>
      </c>
      <c r="C87" s="77">
        <v>16285931</v>
      </c>
      <c r="D87" s="77" t="s">
        <v>464</v>
      </c>
      <c r="E87" s="77">
        <v>124</v>
      </c>
      <c r="F87" s="77" t="s">
        <v>834</v>
      </c>
      <c r="G87" s="75">
        <v>43333</v>
      </c>
      <c r="H87" s="77"/>
      <c r="I87" s="79">
        <v>266215.68</v>
      </c>
      <c r="J87" s="36"/>
      <c r="K87" s="34"/>
    </row>
    <row r="88" spans="1:11" s="37" customFormat="1" ht="15.75" thickBot="1">
      <c r="A88" s="35">
        <v>95</v>
      </c>
      <c r="B88" s="77" t="s">
        <v>465</v>
      </c>
      <c r="C88" s="77">
        <v>34185140</v>
      </c>
      <c r="D88" s="77" t="s">
        <v>466</v>
      </c>
      <c r="E88" s="77">
        <v>321</v>
      </c>
      <c r="F88" s="77" t="s">
        <v>835</v>
      </c>
      <c r="G88" s="78">
        <v>43333</v>
      </c>
      <c r="H88" s="77"/>
      <c r="I88" s="79">
        <v>11953.2</v>
      </c>
      <c r="J88" s="36"/>
      <c r="K88" s="34"/>
    </row>
    <row r="89" spans="1:10" ht="15">
      <c r="A89" s="35">
        <v>96</v>
      </c>
      <c r="B89" s="77" t="s">
        <v>467</v>
      </c>
      <c r="C89" s="77">
        <v>30470772</v>
      </c>
      <c r="D89" s="80" t="s">
        <v>726</v>
      </c>
      <c r="E89" s="77">
        <v>242</v>
      </c>
      <c r="F89" s="77" t="s">
        <v>836</v>
      </c>
      <c r="G89" s="75">
        <v>43333</v>
      </c>
      <c r="H89" s="77"/>
      <c r="I89" s="79">
        <v>123078.48</v>
      </c>
      <c r="J89" s="36"/>
    </row>
    <row r="90" spans="1:10" ht="15.75" thickBot="1">
      <c r="A90" s="35">
        <v>98</v>
      </c>
      <c r="B90" s="77" t="s">
        <v>694</v>
      </c>
      <c r="C90" s="77">
        <v>18564487</v>
      </c>
      <c r="D90" s="77" t="s">
        <v>468</v>
      </c>
      <c r="E90" s="77">
        <v>179</v>
      </c>
      <c r="F90" s="77" t="s">
        <v>837</v>
      </c>
      <c r="G90" s="78">
        <v>43333</v>
      </c>
      <c r="H90" s="77"/>
      <c r="I90" s="79">
        <v>14795.42</v>
      </c>
      <c r="J90" s="36"/>
    </row>
    <row r="91" spans="1:10" ht="15">
      <c r="A91" s="35">
        <v>99</v>
      </c>
      <c r="B91" s="77" t="s">
        <v>695</v>
      </c>
      <c r="C91" s="77">
        <v>3173189</v>
      </c>
      <c r="D91" s="77" t="s">
        <v>525</v>
      </c>
      <c r="E91" s="77">
        <v>249</v>
      </c>
      <c r="F91" s="77" t="s">
        <v>838</v>
      </c>
      <c r="G91" s="75">
        <v>43333</v>
      </c>
      <c r="H91" s="77"/>
      <c r="I91" s="79">
        <v>18301.81</v>
      </c>
      <c r="J91" s="36"/>
    </row>
    <row r="92" spans="1:10" ht="15.75" thickBot="1">
      <c r="A92" s="35">
        <v>100</v>
      </c>
      <c r="B92" s="77" t="s">
        <v>469</v>
      </c>
      <c r="C92" s="77">
        <v>31382040</v>
      </c>
      <c r="D92" s="80" t="s">
        <v>727</v>
      </c>
      <c r="E92" s="77">
        <v>281</v>
      </c>
      <c r="F92" s="77" t="s">
        <v>839</v>
      </c>
      <c r="G92" s="78">
        <v>43333</v>
      </c>
      <c r="H92" s="77"/>
      <c r="I92" s="79">
        <v>53537.96</v>
      </c>
      <c r="J92" s="36"/>
    </row>
    <row r="93" spans="1:10" ht="15">
      <c r="A93" s="35">
        <v>101</v>
      </c>
      <c r="B93" s="77" t="s">
        <v>470</v>
      </c>
      <c r="C93" s="77">
        <v>15091864</v>
      </c>
      <c r="D93" s="80" t="s">
        <v>728</v>
      </c>
      <c r="E93" s="77">
        <v>343</v>
      </c>
      <c r="F93" s="77" t="s">
        <v>769</v>
      </c>
      <c r="G93" s="75">
        <v>43333</v>
      </c>
      <c r="H93" s="77"/>
      <c r="I93" s="79">
        <v>7951.44</v>
      </c>
      <c r="J93" s="36"/>
    </row>
    <row r="94" spans="1:10" ht="15.75" thickBot="1">
      <c r="A94" s="35">
        <v>102</v>
      </c>
      <c r="B94" s="77" t="s">
        <v>471</v>
      </c>
      <c r="C94" s="77">
        <v>28533291</v>
      </c>
      <c r="D94" s="77" t="s">
        <v>472</v>
      </c>
      <c r="E94" s="77">
        <v>169</v>
      </c>
      <c r="F94" s="77" t="s">
        <v>840</v>
      </c>
      <c r="G94" s="78">
        <v>43333</v>
      </c>
      <c r="H94" s="77"/>
      <c r="I94" s="79">
        <v>58894.08</v>
      </c>
      <c r="J94" s="36"/>
    </row>
    <row r="95" spans="1:11" s="37" customFormat="1" ht="15">
      <c r="A95" s="35">
        <v>103</v>
      </c>
      <c r="B95" s="77" t="s">
        <v>473</v>
      </c>
      <c r="C95" s="77">
        <v>30323305</v>
      </c>
      <c r="D95" s="77" t="s">
        <v>474</v>
      </c>
      <c r="E95" s="77">
        <v>329</v>
      </c>
      <c r="F95" s="77" t="s">
        <v>841</v>
      </c>
      <c r="G95" s="75">
        <v>43333</v>
      </c>
      <c r="H95" s="77"/>
      <c r="I95" s="79">
        <v>754.21</v>
      </c>
      <c r="J95" s="36"/>
      <c r="K95" s="34"/>
    </row>
    <row r="96" spans="1:10" ht="15.75" thickBot="1">
      <c r="A96" s="72">
        <v>87</v>
      </c>
      <c r="B96" s="80" t="s">
        <v>526</v>
      </c>
      <c r="C96" s="80">
        <v>5919324</v>
      </c>
      <c r="D96" s="80" t="s">
        <v>527</v>
      </c>
      <c r="E96" s="77">
        <v>134</v>
      </c>
      <c r="F96" s="80" t="s">
        <v>842</v>
      </c>
      <c r="G96" s="81">
        <v>43300</v>
      </c>
      <c r="H96" s="80"/>
      <c r="I96" s="80">
        <v>14066.3</v>
      </c>
      <c r="J96" s="80"/>
    </row>
    <row r="97" spans="1:10" ht="15">
      <c r="A97" s="35">
        <v>106</v>
      </c>
      <c r="B97" s="77" t="s">
        <v>476</v>
      </c>
      <c r="C97" s="77">
        <v>37095905</v>
      </c>
      <c r="D97" s="77" t="s">
        <v>477</v>
      </c>
      <c r="E97" s="77">
        <v>340</v>
      </c>
      <c r="F97" s="77" t="s">
        <v>789</v>
      </c>
      <c r="G97" s="75">
        <v>43333</v>
      </c>
      <c r="H97" s="77"/>
      <c r="I97" s="79">
        <v>17771.04</v>
      </c>
      <c r="J97" s="36"/>
    </row>
    <row r="98" spans="1:10" ht="15.75" thickBot="1">
      <c r="A98" s="35">
        <v>107</v>
      </c>
      <c r="B98" s="77" t="s">
        <v>714</v>
      </c>
      <c r="C98" s="77">
        <v>36869668</v>
      </c>
      <c r="D98" s="77" t="s">
        <v>715</v>
      </c>
      <c r="E98" s="77">
        <v>349</v>
      </c>
      <c r="F98" s="77" t="s">
        <v>843</v>
      </c>
      <c r="G98" s="78">
        <v>43333</v>
      </c>
      <c r="H98" s="77"/>
      <c r="I98" s="79">
        <v>3401.44</v>
      </c>
      <c r="J98" s="36"/>
    </row>
    <row r="99" spans="1:10" ht="15">
      <c r="A99" s="35">
        <v>108</v>
      </c>
      <c r="B99" s="77" t="s">
        <v>478</v>
      </c>
      <c r="C99" s="77">
        <v>36420218</v>
      </c>
      <c r="D99" s="77" t="s">
        <v>479</v>
      </c>
      <c r="E99" s="77">
        <v>337</v>
      </c>
      <c r="F99" s="77" t="s">
        <v>844</v>
      </c>
      <c r="G99" s="75">
        <v>43333</v>
      </c>
      <c r="H99" s="77"/>
      <c r="I99" s="79">
        <v>24245.76</v>
      </c>
      <c r="J99" s="36"/>
    </row>
    <row r="100" spans="1:10" ht="15.75" thickBot="1">
      <c r="A100" s="35">
        <v>109</v>
      </c>
      <c r="B100" s="77" t="s">
        <v>528</v>
      </c>
      <c r="C100" s="77">
        <v>26324779</v>
      </c>
      <c r="D100" s="77" t="s">
        <v>529</v>
      </c>
      <c r="E100" s="77">
        <v>202</v>
      </c>
      <c r="F100" s="77" t="s">
        <v>845</v>
      </c>
      <c r="G100" s="78">
        <v>43333</v>
      </c>
      <c r="H100" s="77"/>
      <c r="I100" s="79">
        <v>30595.04</v>
      </c>
      <c r="J100" s="36"/>
    </row>
    <row r="101" spans="1:10" ht="19.5" customHeight="1">
      <c r="A101" s="35">
        <v>110</v>
      </c>
      <c r="B101" s="77" t="s">
        <v>480</v>
      </c>
      <c r="C101" s="77">
        <v>29245270</v>
      </c>
      <c r="D101" s="77" t="s">
        <v>481</v>
      </c>
      <c r="E101" s="77">
        <v>180</v>
      </c>
      <c r="F101" s="77" t="s">
        <v>846</v>
      </c>
      <c r="G101" s="75">
        <v>43333</v>
      </c>
      <c r="H101" s="77"/>
      <c r="I101" s="79">
        <v>11086.85</v>
      </c>
      <c r="J101" s="36"/>
    </row>
    <row r="102" spans="1:10" ht="15.75" thickBot="1">
      <c r="A102" s="35">
        <v>111</v>
      </c>
      <c r="B102" s="77" t="s">
        <v>716</v>
      </c>
      <c r="C102" s="77">
        <v>32965506</v>
      </c>
      <c r="D102" s="77" t="s">
        <v>717</v>
      </c>
      <c r="E102" s="77">
        <v>351</v>
      </c>
      <c r="F102" s="77" t="s">
        <v>780</v>
      </c>
      <c r="G102" s="78">
        <v>43333</v>
      </c>
      <c r="H102" s="77"/>
      <c r="I102" s="79">
        <v>512.96</v>
      </c>
      <c r="J102" s="36"/>
    </row>
    <row r="103" spans="1:10" ht="15.75" thickBot="1">
      <c r="A103" s="35">
        <v>112</v>
      </c>
      <c r="B103" s="77" t="s">
        <v>482</v>
      </c>
      <c r="C103" s="77">
        <v>18158047</v>
      </c>
      <c r="D103" s="77" t="s">
        <v>483</v>
      </c>
      <c r="E103" s="77">
        <v>133</v>
      </c>
      <c r="F103" s="77" t="s">
        <v>847</v>
      </c>
      <c r="G103" s="75">
        <v>43333</v>
      </c>
      <c r="H103" s="77"/>
      <c r="I103" s="79">
        <v>76941.2</v>
      </c>
      <c r="J103" s="36"/>
    </row>
    <row r="104" spans="1:10" ht="15">
      <c r="A104" s="35">
        <v>114</v>
      </c>
      <c r="B104" s="77" t="s">
        <v>484</v>
      </c>
      <c r="C104" s="77">
        <v>30354638</v>
      </c>
      <c r="D104" s="77" t="s">
        <v>485</v>
      </c>
      <c r="E104" s="77">
        <v>325</v>
      </c>
      <c r="F104" s="77" t="s">
        <v>791</v>
      </c>
      <c r="G104" s="75">
        <v>43333</v>
      </c>
      <c r="H104" s="77"/>
      <c r="I104" s="79">
        <v>10551.8</v>
      </c>
      <c r="J104" s="36"/>
    </row>
    <row r="105" spans="1:10" ht="15.75" thickBot="1">
      <c r="A105" s="35">
        <v>115</v>
      </c>
      <c r="B105" s="77" t="s">
        <v>530</v>
      </c>
      <c r="C105" s="77">
        <v>8422035</v>
      </c>
      <c r="D105" s="77" t="s">
        <v>531</v>
      </c>
      <c r="E105" s="77">
        <v>328</v>
      </c>
      <c r="F105" s="77" t="s">
        <v>795</v>
      </c>
      <c r="G105" s="78">
        <v>43333</v>
      </c>
      <c r="H105" s="77"/>
      <c r="I105" s="79">
        <v>51806.36</v>
      </c>
      <c r="J105" s="36"/>
    </row>
    <row r="106" spans="1:10" ht="15">
      <c r="A106" s="35">
        <v>116</v>
      </c>
      <c r="B106" s="77" t="s">
        <v>486</v>
      </c>
      <c r="C106" s="77">
        <v>30974176</v>
      </c>
      <c r="D106" s="77" t="s">
        <v>487</v>
      </c>
      <c r="E106" s="77">
        <v>192</v>
      </c>
      <c r="F106" s="77" t="s">
        <v>773</v>
      </c>
      <c r="G106" s="75">
        <v>43333</v>
      </c>
      <c r="H106" s="77"/>
      <c r="I106" s="79">
        <v>9199.12</v>
      </c>
      <c r="J106" s="36"/>
    </row>
    <row r="107" spans="1:10" ht="15.75" thickBot="1">
      <c r="A107" s="35">
        <v>119</v>
      </c>
      <c r="B107" s="77" t="s">
        <v>718</v>
      </c>
      <c r="C107" s="77">
        <v>15446991</v>
      </c>
      <c r="D107" s="77" t="s">
        <v>719</v>
      </c>
      <c r="E107" s="77">
        <v>350</v>
      </c>
      <c r="F107" s="77" t="s">
        <v>848</v>
      </c>
      <c r="G107" s="78">
        <v>43333</v>
      </c>
      <c r="H107" s="77"/>
      <c r="I107" s="79">
        <v>950.6</v>
      </c>
      <c r="J107" s="36"/>
    </row>
    <row r="108" spans="1:10" ht="15">
      <c r="A108" s="35">
        <v>120</v>
      </c>
      <c r="B108" s="77" t="s">
        <v>488</v>
      </c>
      <c r="C108" s="77">
        <v>28262117</v>
      </c>
      <c r="D108" s="77" t="s">
        <v>489</v>
      </c>
      <c r="E108" s="77">
        <v>297</v>
      </c>
      <c r="F108" s="77" t="s">
        <v>767</v>
      </c>
      <c r="G108" s="75">
        <v>43333</v>
      </c>
      <c r="H108" s="77"/>
      <c r="I108" s="79">
        <v>231.17</v>
      </c>
      <c r="J108" s="36"/>
    </row>
    <row r="109" spans="1:10" ht="15.75" thickBot="1">
      <c r="A109" s="35">
        <v>121</v>
      </c>
      <c r="B109" s="77" t="s">
        <v>532</v>
      </c>
      <c r="C109" s="77">
        <v>15190728</v>
      </c>
      <c r="D109" s="77" t="s">
        <v>533</v>
      </c>
      <c r="E109" s="77">
        <v>135</v>
      </c>
      <c r="F109" s="77" t="s">
        <v>849</v>
      </c>
      <c r="G109" s="78">
        <v>43333</v>
      </c>
      <c r="H109" s="77"/>
      <c r="I109" s="79">
        <v>32142.88</v>
      </c>
      <c r="J109" s="36"/>
    </row>
    <row r="110" spans="1:10" ht="16.5" customHeight="1">
      <c r="A110" s="35">
        <v>124</v>
      </c>
      <c r="B110" s="77" t="s">
        <v>490</v>
      </c>
      <c r="C110" s="77">
        <v>15855643</v>
      </c>
      <c r="D110" s="77" t="s">
        <v>491</v>
      </c>
      <c r="E110" s="77">
        <v>42</v>
      </c>
      <c r="F110" s="77" t="s">
        <v>803</v>
      </c>
      <c r="G110" s="75">
        <v>43333</v>
      </c>
      <c r="H110" s="77"/>
      <c r="I110" s="79">
        <v>24159.74</v>
      </c>
      <c r="J110" s="36"/>
    </row>
    <row r="111" spans="1:11" s="37" customFormat="1" ht="15.75" thickBot="1">
      <c r="A111" s="35">
        <v>126</v>
      </c>
      <c r="B111" s="77" t="s">
        <v>492</v>
      </c>
      <c r="C111" s="77">
        <v>16247725</v>
      </c>
      <c r="D111" s="77" t="s">
        <v>493</v>
      </c>
      <c r="E111" s="77">
        <v>74</v>
      </c>
      <c r="F111" s="77" t="s">
        <v>797</v>
      </c>
      <c r="G111" s="78">
        <v>43333</v>
      </c>
      <c r="H111" s="77"/>
      <c r="I111" s="79">
        <v>34616.18</v>
      </c>
      <c r="J111" s="36"/>
      <c r="K111" s="34"/>
    </row>
    <row r="112" spans="1:10" ht="15">
      <c r="A112" s="35">
        <v>129</v>
      </c>
      <c r="B112" s="77" t="s">
        <v>494</v>
      </c>
      <c r="C112" s="77">
        <v>6353613</v>
      </c>
      <c r="D112" s="77" t="s">
        <v>495</v>
      </c>
      <c r="E112" s="77">
        <v>198</v>
      </c>
      <c r="F112" s="77" t="s">
        <v>850</v>
      </c>
      <c r="G112" s="75">
        <v>43333</v>
      </c>
      <c r="H112" s="77"/>
      <c r="I112" s="79">
        <v>41879.32</v>
      </c>
      <c r="J112" s="36"/>
    </row>
    <row r="113" spans="1:10" ht="18" customHeight="1" thickBot="1">
      <c r="A113" s="35">
        <v>130</v>
      </c>
      <c r="B113" s="77" t="s">
        <v>701</v>
      </c>
      <c r="C113" s="77">
        <v>33120976</v>
      </c>
      <c r="D113" s="77" t="s">
        <v>446</v>
      </c>
      <c r="E113" s="77">
        <v>239</v>
      </c>
      <c r="F113" s="77" t="s">
        <v>851</v>
      </c>
      <c r="G113" s="78">
        <v>43333</v>
      </c>
      <c r="H113" s="77"/>
      <c r="I113" s="79">
        <v>230383.83</v>
      </c>
      <c r="J113" s="36"/>
    </row>
    <row r="114" spans="1:10" ht="15">
      <c r="A114" s="35">
        <v>133</v>
      </c>
      <c r="B114" s="77" t="s">
        <v>496</v>
      </c>
      <c r="C114" s="77">
        <v>30354662</v>
      </c>
      <c r="D114" s="77" t="s">
        <v>497</v>
      </c>
      <c r="E114" s="77">
        <v>296</v>
      </c>
      <c r="F114" s="77" t="s">
        <v>821</v>
      </c>
      <c r="G114" s="75">
        <v>43333</v>
      </c>
      <c r="H114" s="77"/>
      <c r="I114" s="79">
        <v>104132.84</v>
      </c>
      <c r="J114" s="36"/>
    </row>
    <row r="115" spans="1:10" ht="15">
      <c r="A115" s="35">
        <v>134</v>
      </c>
      <c r="B115" s="77" t="s">
        <v>498</v>
      </c>
      <c r="C115" s="77">
        <v>15988380</v>
      </c>
      <c r="D115" s="77" t="s">
        <v>499</v>
      </c>
      <c r="E115" s="77">
        <v>15</v>
      </c>
      <c r="F115" s="77" t="s">
        <v>832</v>
      </c>
      <c r="G115" s="78">
        <v>43333</v>
      </c>
      <c r="H115" s="77"/>
      <c r="I115" s="79">
        <v>21143.36</v>
      </c>
      <c r="J115" s="36"/>
    </row>
    <row r="116" spans="1:10" ht="15.75" thickBot="1">
      <c r="A116" s="35">
        <v>136</v>
      </c>
      <c r="B116" s="77" t="s">
        <v>500</v>
      </c>
      <c r="C116" s="77">
        <v>33101958</v>
      </c>
      <c r="D116" s="77" t="s">
        <v>501</v>
      </c>
      <c r="E116" s="77">
        <v>332</v>
      </c>
      <c r="F116" s="77" t="s">
        <v>768</v>
      </c>
      <c r="G116" s="78">
        <v>43333</v>
      </c>
      <c r="H116" s="77"/>
      <c r="I116" s="79">
        <v>15661.8</v>
      </c>
      <c r="J116" s="36"/>
    </row>
    <row r="117" spans="1:10" ht="15">
      <c r="A117" s="35">
        <v>137</v>
      </c>
      <c r="B117" s="77" t="s">
        <v>502</v>
      </c>
      <c r="C117" s="77">
        <v>672664</v>
      </c>
      <c r="D117" s="77" t="s">
        <v>503</v>
      </c>
      <c r="E117" s="77">
        <v>243</v>
      </c>
      <c r="F117" s="77" t="s">
        <v>852</v>
      </c>
      <c r="G117" s="75">
        <v>43333</v>
      </c>
      <c r="H117" s="77"/>
      <c r="I117" s="79">
        <v>27394.08</v>
      </c>
      <c r="J117" s="36"/>
    </row>
    <row r="118" spans="1:10" ht="15.75" thickBot="1">
      <c r="A118" s="35">
        <v>138</v>
      </c>
      <c r="B118" s="77" t="s">
        <v>504</v>
      </c>
      <c r="C118" s="77">
        <v>15988429</v>
      </c>
      <c r="D118" s="77" t="s">
        <v>505</v>
      </c>
      <c r="E118" s="77">
        <v>16</v>
      </c>
      <c r="F118" s="77" t="s">
        <v>770</v>
      </c>
      <c r="G118" s="78">
        <v>43333</v>
      </c>
      <c r="H118" s="77"/>
      <c r="I118" s="79">
        <v>47408.48</v>
      </c>
      <c r="J118" s="36"/>
    </row>
    <row r="119" spans="1:10" ht="15">
      <c r="A119" s="35">
        <v>139</v>
      </c>
      <c r="B119" s="77" t="s">
        <v>720</v>
      </c>
      <c r="C119" s="77">
        <v>7964577</v>
      </c>
      <c r="D119" s="77" t="s">
        <v>721</v>
      </c>
      <c r="E119" s="77">
        <v>353</v>
      </c>
      <c r="F119" s="77" t="s">
        <v>853</v>
      </c>
      <c r="G119" s="75">
        <v>43333</v>
      </c>
      <c r="H119" s="77"/>
      <c r="I119" s="79">
        <v>162.4</v>
      </c>
      <c r="J119" s="36"/>
    </row>
    <row r="120" spans="1:10" ht="15.75" thickBot="1">
      <c r="A120" s="35">
        <v>140</v>
      </c>
      <c r="B120" s="77" t="s">
        <v>754</v>
      </c>
      <c r="C120" s="77">
        <v>4485715</v>
      </c>
      <c r="D120" s="77" t="s">
        <v>506</v>
      </c>
      <c r="E120" s="77">
        <v>7</v>
      </c>
      <c r="F120" s="77" t="s">
        <v>859</v>
      </c>
      <c r="G120" s="78">
        <v>43333</v>
      </c>
      <c r="H120" s="77"/>
      <c r="I120" s="79">
        <v>859166.39</v>
      </c>
      <c r="J120" s="36"/>
    </row>
    <row r="121" spans="1:10" ht="15">
      <c r="A121" s="35">
        <v>141</v>
      </c>
      <c r="B121" s="77" t="s">
        <v>755</v>
      </c>
      <c r="C121" s="77">
        <v>4288063</v>
      </c>
      <c r="D121" s="77" t="s">
        <v>506</v>
      </c>
      <c r="E121" s="77">
        <v>5</v>
      </c>
      <c r="F121" s="77" t="s">
        <v>860</v>
      </c>
      <c r="G121" s="75">
        <v>43333</v>
      </c>
      <c r="H121" s="77"/>
      <c r="I121" s="79">
        <v>70585.7</v>
      </c>
      <c r="J121" s="36"/>
    </row>
    <row r="122" spans="1:10" ht="15.75" thickBot="1">
      <c r="A122" s="35">
        <v>143</v>
      </c>
      <c r="B122" s="77" t="s">
        <v>756</v>
      </c>
      <c r="C122" s="77">
        <v>4426352</v>
      </c>
      <c r="D122" s="77" t="s">
        <v>506</v>
      </c>
      <c r="E122" s="77">
        <v>3</v>
      </c>
      <c r="F122" s="77" t="s">
        <v>861</v>
      </c>
      <c r="G122" s="78">
        <v>43333</v>
      </c>
      <c r="H122" s="77"/>
      <c r="I122" s="79">
        <v>57198.6</v>
      </c>
      <c r="J122" s="36"/>
    </row>
    <row r="123" spans="1:10" ht="15">
      <c r="A123" s="35">
        <v>144</v>
      </c>
      <c r="B123" s="77" t="s">
        <v>757</v>
      </c>
      <c r="C123" s="77">
        <v>4288080</v>
      </c>
      <c r="D123" s="77" t="s">
        <v>427</v>
      </c>
      <c r="E123" s="77">
        <v>1</v>
      </c>
      <c r="F123" s="77" t="s">
        <v>862</v>
      </c>
      <c r="G123" s="75">
        <v>43333</v>
      </c>
      <c r="H123" s="77"/>
      <c r="I123" s="79">
        <v>528578.26</v>
      </c>
      <c r="J123" s="36"/>
    </row>
    <row r="124" spans="1:10" ht="15.75" thickBot="1">
      <c r="A124" s="35">
        <v>147</v>
      </c>
      <c r="B124" s="77" t="s">
        <v>702</v>
      </c>
      <c r="C124" s="77">
        <v>4547117</v>
      </c>
      <c r="D124" s="77" t="s">
        <v>506</v>
      </c>
      <c r="E124" s="77">
        <v>4</v>
      </c>
      <c r="F124" s="77" t="s">
        <v>863</v>
      </c>
      <c r="G124" s="78">
        <v>43333</v>
      </c>
      <c r="H124" s="77"/>
      <c r="I124" s="79">
        <v>194870.82</v>
      </c>
      <c r="J124" s="36"/>
    </row>
    <row r="125" spans="1:10" ht="15">
      <c r="A125" s="35">
        <v>150</v>
      </c>
      <c r="B125" s="77" t="s">
        <v>703</v>
      </c>
      <c r="C125" s="77">
        <v>4354540</v>
      </c>
      <c r="D125" s="77" t="s">
        <v>506</v>
      </c>
      <c r="E125" s="77">
        <v>256</v>
      </c>
      <c r="F125" s="77" t="s">
        <v>864</v>
      </c>
      <c r="G125" s="75">
        <v>43333</v>
      </c>
      <c r="H125" s="77"/>
      <c r="I125" s="79">
        <v>1192.13</v>
      </c>
      <c r="J125" s="36"/>
    </row>
    <row r="126" spans="1:10" ht="15.75" thickBot="1">
      <c r="A126" s="35">
        <v>151</v>
      </c>
      <c r="B126" s="77" t="s">
        <v>704</v>
      </c>
      <c r="C126" s="77">
        <v>4288268</v>
      </c>
      <c r="D126" s="77" t="s">
        <v>507</v>
      </c>
      <c r="E126" s="77">
        <v>257</v>
      </c>
      <c r="F126" s="77" t="s">
        <v>865</v>
      </c>
      <c r="G126" s="78">
        <v>43333</v>
      </c>
      <c r="H126" s="77"/>
      <c r="I126" s="79">
        <v>14840.78</v>
      </c>
      <c r="J126" s="36"/>
    </row>
    <row r="127" spans="1:10" ht="15">
      <c r="A127" s="35">
        <v>152</v>
      </c>
      <c r="B127" s="77" t="s">
        <v>508</v>
      </c>
      <c r="C127" s="77">
        <v>4305997</v>
      </c>
      <c r="D127" s="77" t="s">
        <v>509</v>
      </c>
      <c r="E127" s="77">
        <v>12</v>
      </c>
      <c r="F127" s="77" t="s">
        <v>866</v>
      </c>
      <c r="G127" s="75">
        <v>43333</v>
      </c>
      <c r="H127" s="77"/>
      <c r="I127" s="79">
        <v>125619.48</v>
      </c>
      <c r="J127" s="36"/>
    </row>
    <row r="128" spans="1:10" ht="15.75" thickBot="1">
      <c r="A128" s="35">
        <v>154</v>
      </c>
      <c r="B128" s="77" t="s">
        <v>510</v>
      </c>
      <c r="C128" s="77">
        <v>4546995</v>
      </c>
      <c r="D128" s="77" t="s">
        <v>511</v>
      </c>
      <c r="E128" s="77">
        <v>13</v>
      </c>
      <c r="F128" s="77" t="s">
        <v>867</v>
      </c>
      <c r="G128" s="78">
        <v>43333</v>
      </c>
      <c r="H128" s="77"/>
      <c r="I128" s="79">
        <v>71169.17</v>
      </c>
      <c r="J128" s="36"/>
    </row>
    <row r="129" spans="1:10" ht="15">
      <c r="A129" s="35">
        <v>155</v>
      </c>
      <c r="B129" s="77" t="s">
        <v>534</v>
      </c>
      <c r="C129" s="77">
        <v>4287971</v>
      </c>
      <c r="D129" s="77" t="s">
        <v>507</v>
      </c>
      <c r="E129" s="77">
        <v>119</v>
      </c>
      <c r="F129" s="77" t="s">
        <v>868</v>
      </c>
      <c r="G129" s="75">
        <v>43333</v>
      </c>
      <c r="H129" s="77"/>
      <c r="I129" s="79">
        <v>10666.21</v>
      </c>
      <c r="J129" s="36"/>
    </row>
    <row r="130" spans="1:10" ht="15.75" thickBot="1">
      <c r="A130" s="35">
        <v>156</v>
      </c>
      <c r="B130" s="77" t="s">
        <v>512</v>
      </c>
      <c r="C130" s="77">
        <v>4485618</v>
      </c>
      <c r="D130" s="80" t="s">
        <v>729</v>
      </c>
      <c r="E130" s="77">
        <v>8</v>
      </c>
      <c r="F130" s="77" t="s">
        <v>869</v>
      </c>
      <c r="G130" s="78">
        <v>43333</v>
      </c>
      <c r="H130" s="77"/>
      <c r="I130" s="79">
        <v>131704.24</v>
      </c>
      <c r="J130" s="36"/>
    </row>
    <row r="131" spans="1:10" ht="15">
      <c r="A131" s="35">
        <v>158</v>
      </c>
      <c r="B131" s="77" t="s">
        <v>758</v>
      </c>
      <c r="C131" s="77">
        <v>31107660</v>
      </c>
      <c r="D131" s="77" t="s">
        <v>513</v>
      </c>
      <c r="E131" s="77">
        <v>190</v>
      </c>
      <c r="F131" s="77" t="s">
        <v>854</v>
      </c>
      <c r="G131" s="75">
        <v>43333</v>
      </c>
      <c r="H131" s="77"/>
      <c r="I131" s="79">
        <v>10044.72</v>
      </c>
      <c r="J131" s="36"/>
    </row>
    <row r="132" spans="1:10" ht="15.75" thickBot="1">
      <c r="A132" s="64">
        <v>159</v>
      </c>
      <c r="B132" s="83" t="s">
        <v>514</v>
      </c>
      <c r="C132" s="83">
        <v>4288349</v>
      </c>
      <c r="D132" s="83" t="s">
        <v>427</v>
      </c>
      <c r="E132" s="83">
        <v>201</v>
      </c>
      <c r="F132" s="83" t="s">
        <v>870</v>
      </c>
      <c r="G132" s="78">
        <v>43333</v>
      </c>
      <c r="H132" s="83"/>
      <c r="I132" s="84">
        <v>141433.94</v>
      </c>
      <c r="J132" s="65"/>
    </row>
    <row r="133" spans="1:10" ht="15.75" thickBot="1">
      <c r="A133" s="66"/>
      <c r="B133" s="67"/>
      <c r="C133" s="68"/>
      <c r="D133" s="69"/>
      <c r="E133" s="70"/>
      <c r="F133" s="71"/>
      <c r="G133" s="62"/>
      <c r="H133" s="68"/>
      <c r="I133" s="52">
        <f>SUM(I10:I132)</f>
        <v>5354677.660000001</v>
      </c>
      <c r="J133" s="52">
        <f>SUM(J10:J132)</f>
        <v>0</v>
      </c>
    </row>
    <row r="134" spans="1:10" s="44" customFormat="1" ht="15">
      <c r="A134" s="38"/>
      <c r="B134" s="4" t="s">
        <v>537</v>
      </c>
      <c r="C134" s="39"/>
      <c r="D134" s="40" t="s">
        <v>538</v>
      </c>
      <c r="E134" s="39"/>
      <c r="F134" s="41"/>
      <c r="G134" s="42" t="s">
        <v>539</v>
      </c>
      <c r="H134" s="39"/>
      <c r="I134" s="5"/>
      <c r="J134" s="43"/>
    </row>
    <row r="135" spans="1:10" s="44" customFormat="1" ht="15">
      <c r="A135" s="38"/>
      <c r="B135" s="45" t="s">
        <v>540</v>
      </c>
      <c r="C135" s="46"/>
      <c r="D135" s="20" t="s">
        <v>696</v>
      </c>
      <c r="E135" s="47"/>
      <c r="F135" s="41"/>
      <c r="G135" s="42" t="s">
        <v>541</v>
      </c>
      <c r="H135" s="6"/>
      <c r="I135" s="5"/>
      <c r="J135" s="43"/>
    </row>
    <row r="136" spans="5:8" ht="15">
      <c r="E136" s="1"/>
      <c r="H136" s="50"/>
    </row>
    <row r="137" ht="15" hidden="1"/>
    <row r="138" ht="15" hidden="1"/>
    <row r="139" ht="15" hidden="1">
      <c r="F139" s="27" t="e">
        <f>#REF!-4091826.58</f>
        <v>#REF!</v>
      </c>
    </row>
    <row r="140" ht="15" hidden="1">
      <c r="F140" s="27"/>
    </row>
    <row r="141" spans="2:6" ht="15" hidden="1">
      <c r="B141" s="28">
        <v>4105205.17</v>
      </c>
      <c r="D141" s="48">
        <v>-2841.99</v>
      </c>
      <c r="F141" s="28">
        <v>4108047.16</v>
      </c>
    </row>
    <row r="142" spans="2:6" ht="15" hidden="1">
      <c r="B142" s="28">
        <v>75.68</v>
      </c>
      <c r="D142" s="48">
        <v>75.68</v>
      </c>
      <c r="F142" s="28">
        <v>2766.31</v>
      </c>
    </row>
    <row r="143" spans="2:6" ht="15" hidden="1">
      <c r="B143" s="28">
        <f>B141+B142</f>
        <v>4105280.85</v>
      </c>
      <c r="D143" s="48">
        <f>D141+D142</f>
        <v>-2766.31</v>
      </c>
      <c r="F143" s="28">
        <f>F141-F142</f>
        <v>4105280.85</v>
      </c>
    </row>
    <row r="144" ht="15" hidden="1">
      <c r="F144" s="28">
        <v>4091826.58</v>
      </c>
    </row>
    <row r="145" spans="4:6" ht="15" hidden="1">
      <c r="D145" s="48" t="s">
        <v>542</v>
      </c>
      <c r="F145" s="28">
        <f>F144-F143</f>
        <v>-13454.270000000019</v>
      </c>
    </row>
    <row r="146" spans="4:6" ht="15" hidden="1">
      <c r="D146" s="48" t="s">
        <v>543</v>
      </c>
      <c r="F146" s="28">
        <v>436611.1</v>
      </c>
    </row>
    <row r="147" ht="15" hidden="1">
      <c r="F147" s="28">
        <f>F146+F145</f>
        <v>423156.82999999996</v>
      </c>
    </row>
    <row r="148" ht="15" hidden="1"/>
  </sheetData>
  <sheetProtection/>
  <mergeCells count="5">
    <mergeCell ref="A7:F7"/>
    <mergeCell ref="A1:C1"/>
    <mergeCell ref="A2:C2"/>
    <mergeCell ref="A3:B3"/>
    <mergeCell ref="A5:F5"/>
  </mergeCells>
  <printOptions horizontalCentered="1" verticalCentered="1"/>
  <pageMargins left="0.39" right="0.25" top="0.25" bottom="0.25" header="0.5" footer="0.5"/>
  <pageSetup horizontalDpi="600" verticalDpi="600" orientation="landscape" paperSize="9" scale="74" r:id="rId1"/>
  <rowBreaks count="1" manualBreakCount="1">
    <brk id="4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LilianaDP</dc:creator>
  <cp:keywords/>
  <dc:description/>
  <cp:lastModifiedBy>valentinb</cp:lastModifiedBy>
  <cp:lastPrinted>2018-08-21T06:52:50Z</cp:lastPrinted>
  <dcterms:created xsi:type="dcterms:W3CDTF">2015-04-17T09:14:16Z</dcterms:created>
  <dcterms:modified xsi:type="dcterms:W3CDTF">2018-08-23T09:50:29Z</dcterms:modified>
  <cp:category/>
  <cp:version/>
  <cp:contentType/>
  <cp:contentStatus/>
</cp:coreProperties>
</file>