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0920" activeTab="1"/>
  </bookViews>
  <sheets>
    <sheet name="iunie 2018 (2)" sheetId="1" r:id="rId1"/>
    <sheet name="iunie 2018" sheetId="2" r:id="rId2"/>
  </sheets>
  <definedNames>
    <definedName name="_xlnm.Print_Area" localSheetId="1">'iunie 2018'!$A$1:$J$143</definedName>
    <definedName name="_xlnm.Print_Area" localSheetId="0">'iunie 2018 (2)'!$A$1:$H$164</definedName>
  </definedNames>
  <calcPr fullCalcOnLoad="1"/>
</workbook>
</file>

<file path=xl/sharedStrings.xml><?xml version="1.0" encoding="utf-8"?>
<sst xmlns="http://schemas.openxmlformats.org/spreadsheetml/2006/main" count="910" uniqueCount="519">
  <si>
    <t>Nr
crt</t>
  </si>
  <si>
    <t>Cod 
Fiscal</t>
  </si>
  <si>
    <t>Cont</t>
  </si>
  <si>
    <t>Explicatii Factura</t>
  </si>
  <si>
    <t>DATA</t>
  </si>
  <si>
    <t>CASA NATIONALA DE ASIGURARI DE SANATATE</t>
  </si>
  <si>
    <t>Casa de Asigurari de Sanatate Cluj</t>
  </si>
  <si>
    <t>Str. Constanta Nr. 5, Jud.Cluj</t>
  </si>
  <si>
    <t>CENTRALIZATORUL PLATILOR PENTRU SERVICII MEDICALE -SPECIALITĂŢI CLINICE</t>
  </si>
  <si>
    <t>Denumirea
 unitatii</t>
  </si>
  <si>
    <t>Total de plata</t>
  </si>
  <si>
    <t>Serviciul Decontare ,Ambulatoriu de Specialitate,Paraclinic,Recuperare,Ingrijiri,Urgenta Prespitaliceasca, Spitale, Programe Nationale de Sanatate</t>
  </si>
  <si>
    <t>ALGOMED</t>
  </si>
  <si>
    <t>RO37TREZ2175069XXX000248</t>
  </si>
  <si>
    <t>ALMEDO</t>
  </si>
  <si>
    <t>RO88TREZ2165069XXX022284</t>
  </si>
  <si>
    <t>ASOC PSIHOMEDICA</t>
  </si>
  <si>
    <t>RO37BRDE130SV31908381300</t>
  </si>
  <si>
    <t>C H R MED</t>
  </si>
  <si>
    <t>RO87TREZ2185069XXX003069</t>
  </si>
  <si>
    <t>RO17BTRLRONCRT0289103001</t>
  </si>
  <si>
    <t>CAB MED DR ANTONEAC</t>
  </si>
  <si>
    <t>RO53BTRL06601202609582XX</t>
  </si>
  <si>
    <t>CAB MED DR CONSTANTINESCU DAN</t>
  </si>
  <si>
    <t>RO64RZBR0000060013816406</t>
  </si>
  <si>
    <t>RO36BTRL05101202P48486XX</t>
  </si>
  <si>
    <t>RO61BTRLRONCRT0252614301</t>
  </si>
  <si>
    <t>RO43BTRLRONCRT0289999201</t>
  </si>
  <si>
    <t>RO23BTRL05201202S92133XX</t>
  </si>
  <si>
    <t>RO10BRDE130SV16143511300</t>
  </si>
  <si>
    <t>RO21BTRLRONCRT0256178801</t>
  </si>
  <si>
    <t>CABINET MEDICAL DE PSIHIATRIEDRBOTIS ANDRREA CO</t>
  </si>
  <si>
    <t>RO19BTRLRONCRT0292690801</t>
  </si>
  <si>
    <t>RO48BRDE130SV37063711300</t>
  </si>
  <si>
    <t>CABINET OFTA DR TOMI</t>
  </si>
  <si>
    <t>CARDIO TEAM</t>
  </si>
  <si>
    <t>CENTRUL MEDICAL GALENUS</t>
  </si>
  <si>
    <t>RO96TREZ2195069XXX006725</t>
  </si>
  <si>
    <t>CENTRUL MEDICAL MARASTI</t>
  </si>
  <si>
    <t>RO30TREZ2165069XXX030312</t>
  </si>
  <si>
    <t>CENTRUL SENS MEDICA SRL</t>
  </si>
  <si>
    <t>RO68TREZ2165069XXX033702</t>
  </si>
  <si>
    <t>CLINICA MEDI SPA SRL</t>
  </si>
  <si>
    <t>RO14TREZ2165069XXX030115</t>
  </si>
  <si>
    <t>RO49BTRLRONCRT0325769201</t>
  </si>
  <si>
    <t>RO40BTRLRONCRT0291155301</t>
  </si>
  <si>
    <t>Cab Derma TAMAS A</t>
  </si>
  <si>
    <t>RO36BTRL05101202544798XX</t>
  </si>
  <si>
    <t>Cab Endo Dr Petrus Sanda</t>
  </si>
  <si>
    <t>RO12BTRL01301202346477XX</t>
  </si>
  <si>
    <t>Cab Gine Dr Lapusanu E</t>
  </si>
  <si>
    <t>RO21RZBR0000060004173828</t>
  </si>
  <si>
    <t>Cab Gine Dr Lupsan Ovidiu</t>
  </si>
  <si>
    <t>RO91BTRLRONCRT0258464801</t>
  </si>
  <si>
    <t>Cab Med Dr Dindeal Alin</t>
  </si>
  <si>
    <t>RO48BTRL01301202994268XX</t>
  </si>
  <si>
    <t>Cab Med Dr Revnic Elisabeta</t>
  </si>
  <si>
    <t>RO85BTRL05101202544797XX</t>
  </si>
  <si>
    <t>Cab ORL Dr Campean Ioan</t>
  </si>
  <si>
    <t>RO20RZBR0000060004184904</t>
  </si>
  <si>
    <t>Cab Ofta Dr Boitor Borza A</t>
  </si>
  <si>
    <t>RO45BTRL01301202F49619XX</t>
  </si>
  <si>
    <t>RO40BPOS13203102172ROL01</t>
  </si>
  <si>
    <t>RO34BTRL05101202545093XX</t>
  </si>
  <si>
    <t>RO08RZBR0000060004199476</t>
  </si>
  <si>
    <t>RO49RZBR0000060004167213</t>
  </si>
  <si>
    <t>RO54BTRLRONCRT0V52057101</t>
  </si>
  <si>
    <t>RO53BRMA0130013365000000</t>
  </si>
  <si>
    <t>RO59BTRLRONCRT0348276901</t>
  </si>
  <si>
    <t>RO60BTRL01301202K60973XX</t>
  </si>
  <si>
    <t>RO92BTRL01301202926474XX</t>
  </si>
  <si>
    <t>RO74RNCB0107001622220001</t>
  </si>
  <si>
    <t>RO66BTRL01301202F00107XX</t>
  </si>
  <si>
    <t>RO44DAFB101700132594RO02</t>
  </si>
  <si>
    <t>GHIMAN DANIEL CALIN</t>
  </si>
  <si>
    <t>RO15BTRLRONCRT0293954201</t>
  </si>
  <si>
    <t>RO05TREZ1315069XXX003634</t>
  </si>
  <si>
    <t>INDRIE IOANA MADALINA CMI</t>
  </si>
  <si>
    <t>RO76BTRL01301202W84111XX</t>
  </si>
  <si>
    <t>RO13TREZ21620F332100XXXX</t>
  </si>
  <si>
    <t>INTERSERVISAN</t>
  </si>
  <si>
    <t>RO06TREZ2165069XXX020559</t>
  </si>
  <si>
    <t>RO81BRDE130SV15631871300</t>
  </si>
  <si>
    <t>MEDICAL CENTER</t>
  </si>
  <si>
    <t>RO32TREZ2195069XXX007392</t>
  </si>
  <si>
    <t>MEDSAN</t>
  </si>
  <si>
    <t>RO88TREZ2165069XXX024030</t>
  </si>
  <si>
    <t>MORAR L MIRCEA CALIN CABINET MEDICAL DE PSIHIATRIE</t>
  </si>
  <si>
    <t>RO24BTRLRONCRT0203738801</t>
  </si>
  <si>
    <t>NICO DAVID MED SRL D</t>
  </si>
  <si>
    <t>RO53TREZ2215069XXX001555</t>
  </si>
  <si>
    <t>OFTACONSULT</t>
  </si>
  <si>
    <t>RO44TREZ2165069XXX033746</t>
  </si>
  <si>
    <t>OPTICLINIC MED INVESTIGATII SRL</t>
  </si>
  <si>
    <t>RO40TREZ2165069XXX033333</t>
  </si>
  <si>
    <t>RO24BTRL01301202950666XX</t>
  </si>
  <si>
    <t>PHYSIOMEDICA PLUS SRL</t>
  </si>
  <si>
    <t>RO09TREZ2165069XXX033309</t>
  </si>
  <si>
    <t>RO60TREZ2195069XXX006791</t>
  </si>
  <si>
    <t>PROMPT URGSRL</t>
  </si>
  <si>
    <t>RADICS NADIA DANIELA  MEDIC PRIMAR REUMATOLOGIE</t>
  </si>
  <si>
    <t>RO85BPOS13213318942RON01</t>
  </si>
  <si>
    <t>RIVMED</t>
  </si>
  <si>
    <t>RO05TREZ2165069XXX014369</t>
  </si>
  <si>
    <t>S C Dr Campan D SRL</t>
  </si>
  <si>
    <t>RO64TREZ2175069XXX000247</t>
  </si>
  <si>
    <t>S C Ginemed SRL</t>
  </si>
  <si>
    <t>RO64TREZ2195069XXX003130</t>
  </si>
  <si>
    <t>S C NEUROCONSULT SRL</t>
  </si>
  <si>
    <t>RO02TREZ2165069XXX008797</t>
  </si>
  <si>
    <t>S C REVIEW SRL</t>
  </si>
  <si>
    <t>RO40TREZ2165069XXX020335</t>
  </si>
  <si>
    <t>SC Gaby Med SRL</t>
  </si>
  <si>
    <t>RO91TREZ2175069XXX000246</t>
  </si>
  <si>
    <t>SC H N O SRL</t>
  </si>
  <si>
    <t>SC MEDSTAR SRL</t>
  </si>
  <si>
    <t>RO84TREZ2165069XXX014111</t>
  </si>
  <si>
    <t>SC PODIATRIE SRL</t>
  </si>
  <si>
    <t>RO46TREZ2165069XXX033322</t>
  </si>
  <si>
    <t>SC REGA MED SRL</t>
  </si>
  <si>
    <t>RO41TREZ2165069XXX023615</t>
  </si>
  <si>
    <t>SC AH PREMIUM MEDICAL CENTER SRL</t>
  </si>
  <si>
    <t>SC AD  SANITATEM SRL</t>
  </si>
  <si>
    <t>SC ASTECO MEDICAL SRL</t>
  </si>
  <si>
    <t>RO64TREZ2165069XXX030282</t>
  </si>
  <si>
    <t>SC BADEA MEDICAL SRL</t>
  </si>
  <si>
    <t>RO92TREZ2165069XXX029099</t>
  </si>
  <si>
    <t>RO43TREZ2165069XXX027653</t>
  </si>
  <si>
    <t>SC CHELARU MED SRL</t>
  </si>
  <si>
    <t>RO76TREZ2185069XXX003558</t>
  </si>
  <si>
    <t>SC DEAK MEDICAL SRL</t>
  </si>
  <si>
    <t>RO49TREZ2195069XXX007668</t>
  </si>
  <si>
    <t>SC EXPERT MEDICAL PRACTICE SRL</t>
  </si>
  <si>
    <t>RO49TREZ2165069XXX026963</t>
  </si>
  <si>
    <t>SC HIGEEA MEDICA SRL</t>
  </si>
  <si>
    <t>RO68TREZ2195069XXX002573</t>
  </si>
  <si>
    <t>SC LASER OPTISAN MED SRL</t>
  </si>
  <si>
    <t>RO57TREZ2165069XXX033318</t>
  </si>
  <si>
    <t>SC MEDICIPUR SRL</t>
  </si>
  <si>
    <t>RO86TREZ2195069XXX006517</t>
  </si>
  <si>
    <t>SC MEDIPRAX CENTRUM SRL</t>
  </si>
  <si>
    <t>RO98TREZ2165069XXX031513</t>
  </si>
  <si>
    <t>SC Mediped SRL</t>
  </si>
  <si>
    <t>RO86TREZ2185069XXX000274</t>
  </si>
  <si>
    <t>SC Multimedica SRL</t>
  </si>
  <si>
    <t>RO65TREZ2195069XXX000493</t>
  </si>
  <si>
    <t>SC POLICLINICA GRIGORESCU SRL</t>
  </si>
  <si>
    <t>RO82TREZ2165069XXX011043</t>
  </si>
  <si>
    <t>SC POLICLINICA UNION SRL</t>
  </si>
  <si>
    <t>RO94TREZ2165069XXX030906</t>
  </si>
  <si>
    <t>SC Psihex SRL</t>
  </si>
  <si>
    <t>RO21TREZ2175069XXX000245</t>
  </si>
  <si>
    <t>SC QUALITY MEDICAL VISION SRL</t>
  </si>
  <si>
    <t>RO22TREZ2165069XXX033754</t>
  </si>
  <si>
    <t>SC SALVOSAN CIOBANCA SRL</t>
  </si>
  <si>
    <t>RO50TREZ5615069XXX000705</t>
  </si>
  <si>
    <t>SC SPINUMED SRL</t>
  </si>
  <si>
    <t>RO10TREZ2175069XXX000249</t>
  </si>
  <si>
    <t>RO85TREZ21621F332100XXXX</t>
  </si>
  <si>
    <t>RO54TREZ21921F332100XXXX</t>
  </si>
  <si>
    <t>SPITALUL MUNICIPAL DEJ</t>
  </si>
  <si>
    <t>RO10TREZ21721F332100XXXX</t>
  </si>
  <si>
    <t>SPITALUL MUNICIPAL GHERLA</t>
  </si>
  <si>
    <t>RO32TREZ21821F332100XXXX</t>
  </si>
  <si>
    <t>SPITALUL ORASENESC HUEDIN</t>
  </si>
  <si>
    <t>RO83BTRLRONCRT0205022601</t>
  </si>
  <si>
    <t>Spital CFR Cluj</t>
  </si>
  <si>
    <t>CARDIOMED</t>
  </si>
  <si>
    <t>RO28TREZ2165069XXX023849</t>
  </si>
  <si>
    <t>LAURUS MEDICAL SRL BUCURESTI  PUNCT DE LUCRU</t>
  </si>
  <si>
    <t>RO21TREZ7005069XXX007353</t>
  </si>
  <si>
    <t>POLARIS MEDICAL CLINICA DE TRATAMENT SI RECUPERARE</t>
  </si>
  <si>
    <t>RO22TREZ2165069XXX032202</t>
  </si>
  <si>
    <t>RADIOTHERAPY CENTER CLUJ SRL</t>
  </si>
  <si>
    <t>RO29TREZ7005069XXX012253</t>
  </si>
  <si>
    <t>RECARDIO SRL</t>
  </si>
  <si>
    <t>RO82TREZ2165069XXX017639</t>
  </si>
  <si>
    <t>RO28TREZ2165069XXX029960</t>
  </si>
  <si>
    <t>SC CENTRUL MEDICAL UNIREA SRL</t>
  </si>
  <si>
    <t>RO62TREZ7005069XXX005742</t>
  </si>
  <si>
    <t>SC EUROTRAT SRL</t>
  </si>
  <si>
    <t>RO06TREZ2185069XXX001326</t>
  </si>
  <si>
    <t>SC MED LIFE SA</t>
  </si>
  <si>
    <t>RO12TREZ7005069XXX006060</t>
  </si>
  <si>
    <t>SC MEDISPROF SRL</t>
  </si>
  <si>
    <t>RO77TREZ2165069XXX009096</t>
  </si>
  <si>
    <t>SPITALUL MUNICIPAL TURDA</t>
  </si>
  <si>
    <t>Nr.OP</t>
  </si>
  <si>
    <t>Nr. Ctr.</t>
  </si>
  <si>
    <t>Director ,Direcţia Relaţii Contractuale</t>
  </si>
  <si>
    <t>Sef Serviciu,</t>
  </si>
  <si>
    <t>Intocmit</t>
  </si>
  <si>
    <t>Ec. Florina Filipas</t>
  </si>
  <si>
    <t>Ec. Murariu Mariana</t>
  </si>
  <si>
    <t>SPITALUL CLINIC DE BOLI INFECTIOASE CLUJ</t>
  </si>
  <si>
    <t>restant</t>
  </si>
  <si>
    <t>fact cj 01</t>
  </si>
  <si>
    <t>CAB MED DR PURCARAS N</t>
  </si>
  <si>
    <t>Cab OrtopDr Moga Costel</t>
  </si>
  <si>
    <t>SCGUSFRABA SRL</t>
  </si>
  <si>
    <t>SCRECHINUL IMPEX SRL</t>
  </si>
  <si>
    <t>Ec. Macicasan Anicuta</t>
  </si>
  <si>
    <t>CAB MED DIABET ZAHARAT NUTRITIE  BOLI METAB GIURGI</t>
  </si>
  <si>
    <t>CABMEDDE DIABET DRTOCAN ANDREEA VALERIA</t>
  </si>
  <si>
    <t>CABMEDDIABET ZAHARAT NUTRITIE SI BOLI METABOLICE</t>
  </si>
  <si>
    <t>CABMEDDRTIMAR MARIA</t>
  </si>
  <si>
    <t>CABMEDICAL MED INTERNADRCORDOS LIUBA</t>
  </si>
  <si>
    <t>CABINET MEDICAL DE PNEUMOLOGIEDRMINCU BOGDAN</t>
  </si>
  <si>
    <t>CABINET MEDICAL OFTALMOLOGICDRDEMEA SORINA</t>
  </si>
  <si>
    <t>CMI DE ENDOCRINOLOGIE SI ECOGRAFIE DR DANCIU CRIS</t>
  </si>
  <si>
    <t>COLDEAUZARCIUC I OANA CAB MED DIAB ZAHARAT NUTRIT</t>
  </si>
  <si>
    <t>CabChirurgie GenComan Augustin</t>
  </si>
  <si>
    <t>CabChirurgie si ortop Dr Andrasoni Victor Iosi</t>
  </si>
  <si>
    <t>CabDermaDrVarga Magdalena</t>
  </si>
  <si>
    <t>CabDermatoveneroDrVladut Codruta Maria</t>
  </si>
  <si>
    <t>CabMedDr Stefan Corina</t>
  </si>
  <si>
    <t>CabMedDrPali</t>
  </si>
  <si>
    <t>CabNeuroDr Francu Ovidia Elena</t>
  </si>
  <si>
    <t>CabORLDrBeu Ramona Denisa</t>
  </si>
  <si>
    <t>CabPediDr Florea Mariana</t>
  </si>
  <si>
    <t>Cabinet Medical Cardio VoA</t>
  </si>
  <si>
    <t>FUNDATIA PENTRU STUDIUL NANONEUROSTIINTELOR RONEU</t>
  </si>
  <si>
    <t>INSTREGDE GASTROHEPATO PROF DR OFODOR</t>
  </si>
  <si>
    <t>INSTITUTUL DE UROLOGIE SI TRANSPLANT RENAL CLUJNA</t>
  </si>
  <si>
    <t>INSTITUTUL INIMII DE URGENTA PENTRU BOLI CARDIOVAS</t>
  </si>
  <si>
    <t>INSTITUTUL ONCOLOGIC I CHIRICUTA CLUJNAPOCA</t>
  </si>
  <si>
    <t>MARINCARPINEAN IOANA CAB MED PSIHIATRIE PEDI</t>
  </si>
  <si>
    <t>ORASAN REMUS IOAN CABINET MEDICAL DE DERMATOVENER</t>
  </si>
  <si>
    <t>SC POLICLINICA OPRISANI SRL</t>
  </si>
  <si>
    <t>SPITALUL CLINIC DE RECUPERARE CLUJNAPOCA</t>
  </si>
  <si>
    <t>SPITALUL CLINIC DE URGENTA PENTRU COPII CLUJNAPOC</t>
  </si>
  <si>
    <t>SPITALUL CLINIC JUDETEAN  DE URGENTA CLUJNAPOCA</t>
  </si>
  <si>
    <t>SPITALUL CLINIC MUNICIPAL CLUJNAPOCA</t>
  </si>
  <si>
    <t>SPITALUL DE PNEUMOFTIZIOLOGIE LEON DANIELLO CLUJ</t>
  </si>
  <si>
    <t>SPITALUL MUNICIPAL DRCORNEL IGNA CAMPIA TURZII</t>
  </si>
  <si>
    <t xml:space="preserve">STIR ARIANA E  CABMEDALERGOLOGIE SI IMUNOLOGIE </t>
  </si>
  <si>
    <t>SC CENTRUL MEDICAL SINA SRL</t>
  </si>
  <si>
    <t>HIPERDIA SA</t>
  </si>
  <si>
    <t>Cap 66054 04 02 Serv clinice F 56 din 31 05 2018</t>
  </si>
  <si>
    <t>Cap 66054 04 02 Serv clinice F 166 din 31 05 2018</t>
  </si>
  <si>
    <t>Cap 66054 04 02 Serv clinice F 104 din 31 05 2018</t>
  </si>
  <si>
    <t>Cap 66054 04 02 Serv clinice F 69 din 31 05 2018</t>
  </si>
  <si>
    <t>Cap 66054 04 02 Serv clinice F 73 din 31 05 2018</t>
  </si>
  <si>
    <t>Cap 66054 04 02 Serv clinice F 62 din 31 05 2018</t>
  </si>
  <si>
    <t>Cap 66054 04 02 Serv clinice F 101 din 31 05 2018</t>
  </si>
  <si>
    <t>Cap 66054 04 02 Serv clinice F 161 din 31 05 2018</t>
  </si>
  <si>
    <t>Cap 66054 04 02 Serv clinice F 47 din 31 05 2018</t>
  </si>
  <si>
    <t>Cap 66054 04 02 Serv clinice F 60 din 31 05 2018</t>
  </si>
  <si>
    <t>Cap 66054 04 02 Serv clinice F 48 din 31 05 2018</t>
  </si>
  <si>
    <t>Cap 66054 04 02 Serv clinice F 74 din 31 05 2018</t>
  </si>
  <si>
    <t>Cap 66054 04 02 Serv clinice F 43 din 31 05 2018</t>
  </si>
  <si>
    <t>RO79BTRL01301202907876XX</t>
  </si>
  <si>
    <t>Cap 66054 04 02 Serv clinice F 31 din 31 05 2018</t>
  </si>
  <si>
    <t>RO54BTRL01301202E59294XX</t>
  </si>
  <si>
    <t>Cap 66054 04 02 Serv clinice F 28 din 31 05 2018</t>
  </si>
  <si>
    <t>Cap 66054 04 02 Serv clinice F 20181741 din 31 05 2018</t>
  </si>
  <si>
    <t>Cap 66054 04 02 Serv clinice F 79 din 31 05 2018</t>
  </si>
  <si>
    <t>Cap 66054 04 02 Serv clinice F 83 din 31 05 2018</t>
  </si>
  <si>
    <t>Cap 66054 04 02 Serv clinice F 42 din 31 05 2018</t>
  </si>
  <si>
    <t>CLINIC MED DIAGNOSIS SRL</t>
  </si>
  <si>
    <t>RO43TREZ2195069XXX006321</t>
  </si>
  <si>
    <t>Cap 66054 04 02 Serv clinice F 00083 din 31 05 2018</t>
  </si>
  <si>
    <t>Cap 66054 04 02 Serv clinice F 66 din 31 05 2018</t>
  </si>
  <si>
    <t>CLINICA NOVA EXPLORARI ORL SRL</t>
  </si>
  <si>
    <t>RO04TREZ7035069XXX017076</t>
  </si>
  <si>
    <t>Cap 66054 04 02 Serv clinice F 002 din 31 05 2018</t>
  </si>
  <si>
    <t>Cap 66054 04 02 Serv clinice F 2017039 din 31 05 2018</t>
  </si>
  <si>
    <t>Cap 66054 04 02 Serv clinice F 51 din 31 05 2018</t>
  </si>
  <si>
    <t>Cap 66054 04 02 Serv clinice F 72 din 31 05 2018</t>
  </si>
  <si>
    <t>Cap 66054 04 02 Serv clinice F 92 din 31 05 2018</t>
  </si>
  <si>
    <t>Cap 66054 04 02 Serv clinice F 065 din 31 05 2018</t>
  </si>
  <si>
    <t>Cap 66054 04 02 Serv clinice F 0056 din 31 05 2018</t>
  </si>
  <si>
    <t>Cap 66054 04 02 Serv clinice F 86 din 31 05 2018</t>
  </si>
  <si>
    <t>Cap 66054 04 02 Serv clinice F 64 din 31 05 2018</t>
  </si>
  <si>
    <t>Cap 66054 04 02 Serv clinice F 063 din 31 05 2018</t>
  </si>
  <si>
    <t>Cap 66054 04 02 Serv clinice F 050 din 31 05 2018</t>
  </si>
  <si>
    <t>Cap 66054 04 02 Serv clinice F 6 din 31 05 2018</t>
  </si>
  <si>
    <t>Cap 66054 04 02 Serv clinice F 863 din 31 05 2018</t>
  </si>
  <si>
    <t>Cap 66054 04 02 Serv clinice F 84 din 31 05 2018</t>
  </si>
  <si>
    <t>Cap 66054 04 02 Serv clinice F 133 din 31 05 2018</t>
  </si>
  <si>
    <t>Cap 66054 04 02 Serv clinice F 08 din 31 05 2018</t>
  </si>
  <si>
    <t>Cap 66054 04 02 Serv clinice F 170 din 31 05 2018</t>
  </si>
  <si>
    <t>Cap 66054 04 02 Serv clinice F 000170 din 31 05 2018</t>
  </si>
  <si>
    <t>Cap 66054 04 02 Serv clinice F 165 din 31 05 2018</t>
  </si>
  <si>
    <t>Cap 66054 04 02 Serv clinice F 88 din 31 05 2018</t>
  </si>
  <si>
    <t>Cap 66054 04 02 Serv clinice F 55 din 31 05 2018</t>
  </si>
  <si>
    <t>Cap 66054 04 02 Serv clinice F 10224 din 31 05 2018</t>
  </si>
  <si>
    <t>Cap 66054 04 02 Serv clinice F 025 din 31 05 2018</t>
  </si>
  <si>
    <t>Cap 66054 04 02 Serv clinice F 3187 din 31 05 2018</t>
  </si>
  <si>
    <t>Cap 66054 04 02 Serv clinice F 93 din 31 05 2018</t>
  </si>
  <si>
    <t>Cap 66054 04 02 Serv clinice F 3513 din 31 05 2018</t>
  </si>
  <si>
    <t>Cap 66054 04 02 Serv clinice F 383 din 31 05 2018</t>
  </si>
  <si>
    <t>Cap 66054 04 02 Serv clinice F 1056 din 31 05 2018</t>
  </si>
  <si>
    <t>INVESTIGATII OFTALMOLOGICE SRL</t>
  </si>
  <si>
    <t>RO71TREZ2165069XXX036170</t>
  </si>
  <si>
    <t>Cap 66054 04 02 Serv clinice F 0003 din 31 05 2018</t>
  </si>
  <si>
    <t>Cap 66054 04 02 Serv clinice F 18 din 31 05 2018</t>
  </si>
  <si>
    <t>Cap 66054 04 02 Serv clinice F 528 din 31 05 2018</t>
  </si>
  <si>
    <t>Cap 66054 04 02 Serv clinice F 36 din 31 05 2018</t>
  </si>
  <si>
    <t>Cap 66054 04 02 Serv clinice F 49 din 31 05 2018</t>
  </si>
  <si>
    <t>Cap 66054 04 02 Serv clinice F 33 din 31 05 2018</t>
  </si>
  <si>
    <t>Cap 66054 04 02 Serv clinice F 35 din 31 05 2018</t>
  </si>
  <si>
    <t>Cap 66054 04 02 Serv clinice F 119 din 31 05 2018</t>
  </si>
  <si>
    <t>Cap 66054 04 02 Serv clinice F 1070 din 31 05 2018</t>
  </si>
  <si>
    <t>Cap 66054 04 02 Serv clinice F 1800053 din 31 05 2018</t>
  </si>
  <si>
    <t>RO78BTRL01301202991298XX</t>
  </si>
  <si>
    <t>Cap 66054 04 02 Serv clinice F 0208 din 31 05 2018</t>
  </si>
  <si>
    <t>Cap 66054 04 02 Serv clinice F 20180024 din 31 05 2018</t>
  </si>
  <si>
    <t>Cap 66054 04 02 Serv clinice F 168 din 31 05 2018</t>
  </si>
  <si>
    <t>Cap 66054 04 02 Serv clinice F 402753 din 31 05 2018</t>
  </si>
  <si>
    <t>Cap 66054 04 02 Serv clinice F 201809 din 31 05 2018</t>
  </si>
  <si>
    <t>Cap 66054 04 02 Serv clinice F 201807 din 31 05 2018</t>
  </si>
  <si>
    <t>RO50RZBR0000060004053705</t>
  </si>
  <si>
    <t>Cap 66054 04 02 Serv clinice F 159 din 31 05 2018</t>
  </si>
  <si>
    <t>Cap 66054 04 02 Serv clinice F 106531 din 31 05 2018</t>
  </si>
  <si>
    <t>Cap 66054 04 02 Serv clinice F 032 din 31 05 2018</t>
  </si>
  <si>
    <t>RO86PIRB1303736557001000</t>
  </si>
  <si>
    <t>Cap 66054 04 02 Serv clinice F 9 din 31 05 2018</t>
  </si>
  <si>
    <t>Cap 66054 04 02 Serv clinice F 193 din 31 05 2018</t>
  </si>
  <si>
    <t>Cap 66054 04 02 Serv clinice F 264 din 31 05 2018</t>
  </si>
  <si>
    <t>RO22BTRLRONCRT0206814901</t>
  </si>
  <si>
    <t>Cap 66054 04 02 Serv clinice F 044 din 31 05 2018</t>
  </si>
  <si>
    <t>RO41RNCB0108002709440001</t>
  </si>
  <si>
    <t>Cap 66054 04 02 Serv clinice F 20 din 31 05 2018</t>
  </si>
  <si>
    <t>Cap 66054 04 02 Serv clinice F 1049 din 31 05 2018</t>
  </si>
  <si>
    <t>Cap 66054 04 02 Serv clinice F 211 din 31 05 2018</t>
  </si>
  <si>
    <t>Cap 66054 04 02 Serv clinice F 3468 din 31 05 2018</t>
  </si>
  <si>
    <t>Cap 66054 04 02 Serv clinice F 00579 din 31 05 2018</t>
  </si>
  <si>
    <t>Cap 66054 04 02 Serv clinice F 16 din 31 05 2018</t>
  </si>
  <si>
    <t>SC CLINICA NAPOCA SRL</t>
  </si>
  <si>
    <t>RO18TREZ2165069XXX035184</t>
  </si>
  <si>
    <t>Cap 66054 04 02 Serv clinice F 1 din 31 05 2018</t>
  </si>
  <si>
    <t>Cap 66054 04 02 Serv clinice F 021 din 31 05 2018</t>
  </si>
  <si>
    <t>Cap 66054 04 02 Serv clinice F 2219 din 31 05 2018</t>
  </si>
  <si>
    <t>Cap 66054 04 02 Serv clinice F 142 din 31 05 2018</t>
  </si>
  <si>
    <t>SC Gastro Med SRL</t>
  </si>
  <si>
    <t>RO59TREZ2165069XXX036289</t>
  </si>
  <si>
    <t>Cap 66054 04 02 Serv clinice F 309 din 31 05 2018</t>
  </si>
  <si>
    <t>Cap 66054 04 02 Serv clinice F 61 din 31 05 2018</t>
  </si>
  <si>
    <t>Cap 66054 04 02 Serv clinice F 90 din 31 05 2018</t>
  </si>
  <si>
    <t>SC MEDICOVER SRL</t>
  </si>
  <si>
    <t>RO72TREZ7005069XXX001973</t>
  </si>
  <si>
    <t>Cap 66054 04 02 Serv clinice F 2018601 din 31 05 2018</t>
  </si>
  <si>
    <t>Cap 66054 04 02 Serv clinice F 59 din 31 05 2018</t>
  </si>
  <si>
    <t>Cap 66054 04 02 Serv clinice F 00020 din 31 05 2018</t>
  </si>
  <si>
    <t>Cap 66054 04 02 Serv clinice F 76 din 31 05 2018</t>
  </si>
  <si>
    <t>Cap 66054 04 02 Serv clinice F 57 din 31 05 2018</t>
  </si>
  <si>
    <t>Cap 66054 04 02 Serv clinice F 851309 din 31 05 2018</t>
  </si>
  <si>
    <t>Cap 66054 04 02 Serv clinice F 152 din 31 05 2018</t>
  </si>
  <si>
    <t>SC TVM MED SERV SRL</t>
  </si>
  <si>
    <t>RO29TREZ2165069XXX025868</t>
  </si>
  <si>
    <t>Cap 66054 04 02 Serv clinice F 16245 din 31 05 2018</t>
  </si>
  <si>
    <t>Cap 66054 04 02 Serv clinice F 438 din 31 05 2018</t>
  </si>
  <si>
    <t>Cap 66054 04 02 Serv clinice F 908 din 31 05 2018</t>
  </si>
  <si>
    <t>Cap 66054 04 02 Serv clinice F 324 din 31 05 2018</t>
  </si>
  <si>
    <t>Cap 66054 04 02 Serv clinice F 1680 din 31 05 2018</t>
  </si>
  <si>
    <t>Cap 66054 04 02 Serv clinice F 1063 din 31 05 2018</t>
  </si>
  <si>
    <t>Cap 66054 04 02 Serv clinice F 253 din 31 05 2018</t>
  </si>
  <si>
    <t>Cap 66054 04 02 Serv clinice F 0176 din 31 05 2018</t>
  </si>
  <si>
    <t>Cap 66054 04 02 Serv clinice F 2018046 din 31 05 2018</t>
  </si>
  <si>
    <t>Cap 66054 04 02 Serv clinice F 282 din 31 05 2018</t>
  </si>
  <si>
    <t>Cap 66054 04 02 Serv clinice F 295 din 31 05 2018</t>
  </si>
  <si>
    <t>RO63TREZ24F660601100306X</t>
  </si>
  <si>
    <t>Cap 66054 04 02 Serv clinice F 000039 din 31 05 2018</t>
  </si>
  <si>
    <t>Cap 66054 04 02 Serv clinice F 2018729 din 31 05 2018</t>
  </si>
  <si>
    <t>Cap 66054 04 02 Serv clinice F 0055 din 31 05 2018</t>
  </si>
  <si>
    <t>Cap 66054 04 02 Serv clinice F 102 din 31 05 2018</t>
  </si>
  <si>
    <t>Cap 66054 04 02 Serv clinice F 160 din 31 05 2018</t>
  </si>
  <si>
    <t>Cap 66054 04 02 Serv clinice F 163 din 31 05 2018</t>
  </si>
  <si>
    <t>Cap 66054 04 02 Serv clinice F 5 din 31 05 2018</t>
  </si>
  <si>
    <t>Cap 66054 04 02 Serv clinice F 34 din 31 05 2018</t>
  </si>
  <si>
    <t>Cap 66054 04 02 Serv clinice F 20180022 din 31 05 2018</t>
  </si>
  <si>
    <t>Cap 66054 04 02 Serv clinice F 65 din 31 05 2018</t>
  </si>
  <si>
    <t>Cap 66054 04 02 Serv clinice F 63 din 31 05 2018</t>
  </si>
  <si>
    <t>Cap 66054 04 02 Serv clinice F 201806 din 31 05 2018</t>
  </si>
  <si>
    <t>Cap 66054 04 02 Serv clinice F 106532 din 31 05 2018</t>
  </si>
  <si>
    <t>Cap 66054 04 02 Serv clinice F 8 din 31 05 2018</t>
  </si>
  <si>
    <t>Cap 66054 04 02 Serv clinice F 311 din 31 05 2018</t>
  </si>
  <si>
    <t>Cap 66054 04 02 Serv clinice F 89 din 31 05 2018</t>
  </si>
  <si>
    <t>Cap 66054 04 02 Serv clinice F 75 din 31 05 2018</t>
  </si>
  <si>
    <t>Cap 66054 04 02 Serv clinice F 00021 din 31 05 2018</t>
  </si>
  <si>
    <t>Cap 66054 04 02 Serv clinice F 00022 din 31 05 2018</t>
  </si>
  <si>
    <t>Cap 66054 04 02 Serv clinice F 154 din 31 05 2018</t>
  </si>
  <si>
    <t>Cap 66054 04 02 Serv clinice F 153 din 31 05 2018</t>
  </si>
  <si>
    <t>Cap 66054 04 02 Serv clinice F 201808 din 31 05 2018</t>
  </si>
  <si>
    <t>Cap 66054 04 02 Serv clinice F 376 din 31 05 2018</t>
  </si>
  <si>
    <t>Cap 66054 04 02 Serv clinice F 907 din 31 05 2018</t>
  </si>
  <si>
    <t>Cap 66054 04 02 Serv clinice F 1679 din 31 05 2018</t>
  </si>
  <si>
    <t>Cap 66054 04 02 Serv clinice F 1686 din 31 05 2018</t>
  </si>
  <si>
    <t>Cap 66054 04 02 Serv clinice F 1069 din 31 05 2018</t>
  </si>
  <si>
    <t>Cap 66054 04 02 Serv clinice F 1068 din 31 05 2018</t>
  </si>
  <si>
    <t>Cap 66054 04 02 Serv clinice F 2018045 din 31 05 2018</t>
  </si>
  <si>
    <t>Cap 66054 04 02 Serv clinice F 000041 din 31 05 2018</t>
  </si>
  <si>
    <t>Valoare factura</t>
  </si>
  <si>
    <t>RO63TREZ2165069XXX033307</t>
  </si>
  <si>
    <t>RO38TREZ2165069XXX013484</t>
  </si>
  <si>
    <t>RO75TREZ2185069XXX000278</t>
  </si>
  <si>
    <t>RO90TREZ2165069XXX030008</t>
  </si>
  <si>
    <t>RO35TREZ2195069XXX006950</t>
  </si>
  <si>
    <t>RO48TREZ2175069XXX000826</t>
  </si>
  <si>
    <t>RO98TREZ22121F332100XXXX</t>
  </si>
  <si>
    <t>La ordonantarea de plata nr.3034/21.06.2018 a sumei reprezentand servicii medicale in asistenta medicala 
de specialitate din ambulatoriu de specialitate pentru specialitati clinice</t>
  </si>
  <si>
    <t>Cap 6605 04 02 Serv clinice F 59 din 29 06 2018</t>
  </si>
  <si>
    <t>Cap 6605 04 02 Serv clinice F 167 din 29 06 2018</t>
  </si>
  <si>
    <t>Cap 6605 04 02 Serv clinice F 105 din 29 06 2018</t>
  </si>
  <si>
    <t>Cap 6605 04 02 Serv clinice F 71 din 29 06 2018</t>
  </si>
  <si>
    <t>Cap 6605 04 02 Serv clinice F 74 din 29 06 2018</t>
  </si>
  <si>
    <t>Cap 6605 04 02 Serv clinice F 63 din 29 06 2018</t>
  </si>
  <si>
    <t>Cap 6605 04 02 Serv clinice F 103 din 29 06 2018</t>
  </si>
  <si>
    <t>Cap 6605 04 02 Serv clinice F 164 din 29 06 2018</t>
  </si>
  <si>
    <t>Cap 6605 04 02 Serv clinice F 48 din 29 06 2018</t>
  </si>
  <si>
    <t>Cap 6605 04 02 Serv clinice F 49 din 29 06 2018</t>
  </si>
  <si>
    <t>Cap 6605 04 02 Serv clinice F 77 din 29 06 2018</t>
  </si>
  <si>
    <t>Cap 6605 04 02 Serv clinice F 44 din 29 06 2018</t>
  </si>
  <si>
    <t>Cap 6605 04 02 Serv clinice F 36 din 29 06 2018</t>
  </si>
  <si>
    <t>Cap 6605 04 02 Serv clinice F 29 din 29 06 2018</t>
  </si>
  <si>
    <t>Cap 6605 04 02 Serv clinice F 0020181743 din 29 06 2018</t>
  </si>
  <si>
    <t>Cap 6605 04 02 Serv clinice F 80 din 29 06 2018</t>
  </si>
  <si>
    <t>Cap 6605 04 02 Serv clinice F 84 din 29 06 2018</t>
  </si>
  <si>
    <t>Cap 6605 04 02 Serv clinice F 00085 din 29 06 2018</t>
  </si>
  <si>
    <t>Cap 6605 04 02 Serv clinice F 67 din 29 06 2018</t>
  </si>
  <si>
    <t>Cap 6605 04 02 Serv clinice F 003 din 29 06 2018</t>
  </si>
  <si>
    <t>Cap 6605 04 02 Serv clinice F 2017041 din 29 06 2018</t>
  </si>
  <si>
    <t>Cap 6605 04 02 Serv clinice F 52 din 29 06 2018</t>
  </si>
  <si>
    <t>Cap 6605 04 02 Serv clinice F 73 din 29 06 2018</t>
  </si>
  <si>
    <t>Cap 6605 04 02 Serv clinice F 93 din 29 06 2018</t>
  </si>
  <si>
    <t>Cap 6605 04 02 Serv clinice F 066 din 29 06 2018</t>
  </si>
  <si>
    <t>Cap 6605 04 02 Serv clinice F 0057 din 29 06 2018</t>
  </si>
  <si>
    <t>Cap 6605 04 02 Serv clinice F 87 din 29 06 2018</t>
  </si>
  <si>
    <t>Cap 6605 04 02 Serv clinice F 064 din 29 06 2018</t>
  </si>
  <si>
    <t>Cap 6605 04 02 Serv clinice F 051 din 29 06 2018</t>
  </si>
  <si>
    <t>Cap 6605 04 02 Serv clinice F 07 din 29 06 2018</t>
  </si>
  <si>
    <t>Cap 6605 04 02 Serv clinice F 866 din 29 06 2018</t>
  </si>
  <si>
    <t>Cap 6605 04 02 Serv clinice F 85 din 29 06 2018</t>
  </si>
  <si>
    <t>Cap 6605 04 02 Serv clinice F 134 din 29 06 2018</t>
  </si>
  <si>
    <t>Cap 6605 04 02 Serv clinice F 09 din 29 06 2018</t>
  </si>
  <si>
    <t>Cap 6605 04 02 Serv clinice F 171 din 29 06 2018</t>
  </si>
  <si>
    <t>Cap 6605 04 02 Serv clinice F 000171 din 29 06 2018</t>
  </si>
  <si>
    <t>Cap 6605 04 02 Serv clinice F 75 din 29 06 2018</t>
  </si>
  <si>
    <t>Cap 6605 04 02 Serv clinice F 166 din 29 06 2018</t>
  </si>
  <si>
    <t>Cap 6605 04 02 Serv clinice F 89 din 29 06 2018</t>
  </si>
  <si>
    <t>Cap 6605 04 02 Serv clinice F 57 din 29 06 2018</t>
  </si>
  <si>
    <t>Cap 6605 04 02 Serv clinice F 10228 din 29 06 2018</t>
  </si>
  <si>
    <t>Cap 6605 04 02 Serv clinice F 026 din 29 06 2018</t>
  </si>
  <si>
    <t>Cap 6605 04 02 Serv clinice F 3206 din 29 06 2018</t>
  </si>
  <si>
    <t>Cap 6605 04 02 Serv clinice F 111 din 29 06 2018</t>
  </si>
  <si>
    <t>Cap 6605 04 02 Serv clinice F 3545 din 29 06 2018</t>
  </si>
  <si>
    <t>Cap 6605 04 02 Serv clinice F 389 din 29 06 2018</t>
  </si>
  <si>
    <t>Cap 6605 04 02 Serv clinice F 1057 din 29 06 2018</t>
  </si>
  <si>
    <t>Cap 6605 04 02 Serv clinice F 0005 din 29 06 2018</t>
  </si>
  <si>
    <t>Cap 6605 04 02 Serv clinice F 19 din 29 06 2018</t>
  </si>
  <si>
    <t>Cap 6605 04 02 Serv clinice F 529 din 29 06 2018</t>
  </si>
  <si>
    <t>Cap 6605 04 02 Serv clinice F 038 din 29 06 2018</t>
  </si>
  <si>
    <t>Cap 6605 04 02 Serv clinice F 61 din 29 06 2018</t>
  </si>
  <si>
    <t>Cap 6605 04 02 Serv clinice F 50 din 29 06 2018</t>
  </si>
  <si>
    <t>Cap 6605 04 02 Serv clinice F 34 din 29 06 2018</t>
  </si>
  <si>
    <t>Cap 6605 04 02 Serv clinice F 120 din 29 06 2018</t>
  </si>
  <si>
    <t>Cap 6605 04 02 Serv clinice F 1075 din 29 06 2018</t>
  </si>
  <si>
    <t>Cap 6605 04 02 Serv clinice F 1800061 din 29 06 2018</t>
  </si>
  <si>
    <t>Cap 6605 04 02 Serv clinice F 0212 din 29 06 2018</t>
  </si>
  <si>
    <t>Cap 6605 04 02 Serv clinice F 30 din 29 06 2018</t>
  </si>
  <si>
    <t>Cap 6605 04 02 Serv clinice F 20180028 din 29 06 2018</t>
  </si>
  <si>
    <t>Cap 6605 04 02 Serv clinice F 169 din 29 06 2018</t>
  </si>
  <si>
    <t>Cap 6605 04 02 Serv clinice F 402844 din 29 06 2018</t>
  </si>
  <si>
    <t>Cap 6605 04 02 Serv clinice F 201810 din 29 06 2018</t>
  </si>
  <si>
    <t>Cap 6605 04 02 Serv clinice F 68 din 29 06 2018</t>
  </si>
  <si>
    <t>Cap 6605 04 02 Serv clinice F 64 din 29 06 2018</t>
  </si>
  <si>
    <t>Cap 6605 04 02 Serv clinice F 201808 din 29 06 2018</t>
  </si>
  <si>
    <t>Cap 6605 04 02 Serv clinice F 160 din 29 06 2018</t>
  </si>
  <si>
    <t>Cap 6605 04 02 Serv clinice F 106749 din 04 07 2018</t>
  </si>
  <si>
    <t>Cap 6605 04 02 Serv clinice F 033 din 29 06 2018</t>
  </si>
  <si>
    <t>Cap 6605 04 02 Serv clinice F 10 din 29 06 2018</t>
  </si>
  <si>
    <t>Cap 6605 04 02 Serv clinice F 195 din 29 06 2018</t>
  </si>
  <si>
    <t>Cap 6605 04 02 Serv clinice F 267 din 29 06 2018</t>
  </si>
  <si>
    <t>Cap 6605 04 02 Serv clinice F 045 din 29 06 2018</t>
  </si>
  <si>
    <t>Cap 6605 04 02 Serv clinice F 23 din 29 06 2018</t>
  </si>
  <si>
    <t>Cap 6605 04 02 Serv clinice F 1050 din 29 06 2018</t>
  </si>
  <si>
    <t>Cap 6605 04 02 Serv clinice F 214 din 29 06 2018</t>
  </si>
  <si>
    <t>Cap 6605 04 02 Serv clinice F 00619 din 29 06 2018</t>
  </si>
  <si>
    <t>Cap 6605 04 02 Serv clinice F 17 din 29 06 2018</t>
  </si>
  <si>
    <t>Cap 6605 04 02 Serv clinice F 2 din 29 06 2018</t>
  </si>
  <si>
    <t>Cap 6605 04 02 Serv clinice F 022 din 29 06 2018</t>
  </si>
  <si>
    <t>Cap 6605 04 02 Serv clinice F 2224 din 29 06 2018</t>
  </si>
  <si>
    <t>Cap 6605 04 02 Serv clinice F 143 din 29 06 2018</t>
  </si>
  <si>
    <t>Cap 6605 04 02 Serv clinice F 3 din 29 06 2018</t>
  </si>
  <si>
    <t>Cap 6605 04 02 Serv clinice F 314 din 29 06 2018</t>
  </si>
  <si>
    <t>Cap 6605 04 02 Serv clinice F 32 din 29 06 2018</t>
  </si>
  <si>
    <t>Cap 6605 04 02 Serv clinice F 62 din 29 06 2018</t>
  </si>
  <si>
    <t>Cap 6605 04 02 Serv clinice F 91 din 29 06 2018</t>
  </si>
  <si>
    <t>Cap 6605 04 02 Serv clinice F 2018602 din 29 06 2018</t>
  </si>
  <si>
    <t>Cap 6605 04 02 Serv clinice F 60 din 29 06 2018</t>
  </si>
  <si>
    <t>Cap 6605 04 02 Serv clinice F 0026 din 29 06 2018</t>
  </si>
  <si>
    <t>Cap 6605 04 02 Serv clinice F 58 din 29 06 2018</t>
  </si>
  <si>
    <t>Cap 6605 04 02 Serv clinice F 851310 din 29 06 2018</t>
  </si>
  <si>
    <t>Cap 6605 04 02 Serv clinice F 158 din 29 06 2018</t>
  </si>
  <si>
    <t>Cap 6605 04 02 Serv clinice F 144 din 29 06 2018</t>
  </si>
  <si>
    <t>Cap 6605 04 02 Serv clinice F 65 din 29 06 2018</t>
  </si>
  <si>
    <t>Cap 6605 04 02 Serv clinice F 16247 din 29 06 2018</t>
  </si>
  <si>
    <t>Cap 6605 04 02 Serv clinice F 440 din 29 06 2018</t>
  </si>
  <si>
    <t>Cap 6605 04 02 Serv clinice F 912 din 29 06 2018</t>
  </si>
  <si>
    <t>Cap 6605 04 02 Serv clinice F 332 din 29 06 2018</t>
  </si>
  <si>
    <t>Cap 6605 04 02 Serv clinice F 1695 din 29 06 2018</t>
  </si>
  <si>
    <t>Cap 6605 04 02 Serv clinice F 1089 din 29 06 2018</t>
  </si>
  <si>
    <t>Cap 6605 04 02 Serv clinice F 259 din 29 06 2018</t>
  </si>
  <si>
    <t>Cap 6605 04 02 Serv clinice F 0191 din 29 06 2018</t>
  </si>
  <si>
    <t>Cap 6605 04 02 Serv clinice F 2018056 din 29 06 2018</t>
  </si>
  <si>
    <t>Cap 6605 04 02 Serv clinice F 287 din 29 06 2018</t>
  </si>
  <si>
    <t>Cap 6605 04 02 Serv clinice F 302 din 29 06 2018</t>
  </si>
  <si>
    <t>Cap 6605 04 02 Serv clinice F 000050 din 29 06 2018</t>
  </si>
  <si>
    <t>Cap 6605 04 02 Serv clinice F 000039 din 31 05 2018</t>
  </si>
  <si>
    <t>Cap 6605 04 02 Serv clinice F 43 din 29 06 2018</t>
  </si>
  <si>
    <t>Cap 6605 04 02 Serv clinice F 2018733 din 29 06 2018</t>
  </si>
  <si>
    <t>PLATĂ  SERVICII MEDICALE LUNA  IULIE 2018</t>
  </si>
  <si>
    <t>Cap 6605 04 02 Serv clinice F438 din 31.05.2018</t>
  </si>
  <si>
    <t>Cap 6605 04 02 Serv clinice F 1680 din 31.05.2018</t>
  </si>
  <si>
    <t>Cap 6605 04 02 Serv clinice F1063 din 31.05.2018</t>
  </si>
  <si>
    <t>Cap 6605 04 02 Serv clinice F 2018729 din 31.05.2018</t>
  </si>
  <si>
    <t>Cap 6605 04 02 Serv clinice F 159 din 31.05.2018</t>
  </si>
  <si>
    <t>Ec. Puscas Maria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</si>
</sst>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.##0.00"/>
    <numFmt numFmtId="177" formatCode="[$-409]dddd\,\ mmmm\ dd\,\ yyyy"/>
    <numFmt numFmtId="178" formatCode="m/d/yyyy;@"/>
    <numFmt numFmtId="179" formatCode="_(* #,##0.0_);_(* \(#,##0.0\);_(* &quot;-&quot;??_);_(@_)"/>
    <numFmt numFmtId="180" formatCode="_(* #,##0_);_(* \(#,##0\);_(* &quot;-&quot;??_);_(@_)"/>
    <numFmt numFmtId="181" formatCode="mmm\-yyyy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178" fontId="4" fillId="0" borderId="0" xfId="0" applyNumberFormat="1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" fontId="4" fillId="0" borderId="0" xfId="0" applyNumberFormat="1" applyFont="1" applyAlignment="1">
      <alignment wrapText="1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right"/>
    </xf>
    <xf numFmtId="0" fontId="7" fillId="0" borderId="11" xfId="0" applyFont="1" applyBorder="1" applyAlignment="1">
      <alignment wrapText="1"/>
    </xf>
    <xf numFmtId="0" fontId="7" fillId="0" borderId="12" xfId="0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right" vertical="center"/>
    </xf>
    <xf numFmtId="178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8" fillId="0" borderId="0" xfId="0" applyFont="1" applyAlignment="1">
      <alignment/>
    </xf>
    <xf numFmtId="4" fontId="7" fillId="0" borderId="13" xfId="0" applyNumberFormat="1" applyFont="1" applyBorder="1" applyAlignment="1">
      <alignment wrapText="1"/>
    </xf>
    <xf numFmtId="0" fontId="6" fillId="0" borderId="0" xfId="0" applyFont="1" applyBorder="1" applyAlignment="1">
      <alignment/>
    </xf>
    <xf numFmtId="0" fontId="9" fillId="0" borderId="0" xfId="0" applyFont="1" applyFill="1" applyBorder="1" applyAlignment="1">
      <alignment wrapText="1"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4" fontId="6" fillId="0" borderId="0" xfId="0" applyNumberFormat="1" applyFont="1" applyBorder="1" applyAlignment="1">
      <alignment wrapText="1"/>
    </xf>
    <xf numFmtId="4" fontId="6" fillId="0" borderId="0" xfId="0" applyNumberFormat="1" applyFont="1" applyFill="1" applyBorder="1" applyAlignment="1">
      <alignment wrapText="1"/>
    </xf>
    <xf numFmtId="4" fontId="8" fillId="0" borderId="0" xfId="0" applyNumberFormat="1" applyFont="1" applyAlignment="1">
      <alignment wrapText="1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wrapText="1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horizontal="right"/>
    </xf>
    <xf numFmtId="0" fontId="7" fillId="0" borderId="16" xfId="0" applyFont="1" applyBorder="1" applyAlignment="1">
      <alignment wrapText="1"/>
    </xf>
    <xf numFmtId="14" fontId="6" fillId="0" borderId="16" xfId="0" applyNumberFormat="1" applyFont="1" applyBorder="1" applyAlignment="1">
      <alignment/>
    </xf>
    <xf numFmtId="4" fontId="7" fillId="0" borderId="17" xfId="0" applyNumberFormat="1" applyFont="1" applyBorder="1" applyAlignment="1">
      <alignment wrapText="1"/>
    </xf>
    <xf numFmtId="0" fontId="4" fillId="0" borderId="18" xfId="0" applyFont="1" applyBorder="1" applyAlignment="1">
      <alignment horizontal="center"/>
    </xf>
    <xf numFmtId="4" fontId="0" fillId="0" borderId="10" xfId="0" applyNumberFormat="1" applyBorder="1" applyAlignment="1">
      <alignment wrapText="1"/>
    </xf>
    <xf numFmtId="0" fontId="6" fillId="0" borderId="19" xfId="0" applyFont="1" applyBorder="1" applyAlignment="1">
      <alignment horizontal="center"/>
    </xf>
    <xf numFmtId="4" fontId="4" fillId="0" borderId="20" xfId="0" applyNumberFormat="1" applyFont="1" applyBorder="1" applyAlignment="1">
      <alignment wrapText="1"/>
    </xf>
    <xf numFmtId="4" fontId="4" fillId="24" borderId="20" xfId="0" applyNumberFormat="1" applyFont="1" applyFill="1" applyBorder="1" applyAlignment="1">
      <alignment wrapText="1"/>
    </xf>
    <xf numFmtId="4" fontId="5" fillId="0" borderId="20" xfId="0" applyNumberFormat="1" applyFont="1" applyBorder="1" applyAlignment="1">
      <alignment wrapText="1"/>
    </xf>
    <xf numFmtId="0" fontId="6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14" fontId="0" fillId="0" borderId="22" xfId="0" applyNumberFormat="1" applyBorder="1" applyAlignment="1">
      <alignment/>
    </xf>
    <xf numFmtId="4" fontId="0" fillId="0" borderId="22" xfId="0" applyNumberFormat="1" applyBorder="1" applyAlignment="1">
      <alignment wrapText="1"/>
    </xf>
    <xf numFmtId="4" fontId="4" fillId="0" borderId="23" xfId="0" applyNumberFormat="1" applyFont="1" applyBorder="1" applyAlignment="1">
      <alignment wrapText="1"/>
    </xf>
    <xf numFmtId="0" fontId="6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14" fontId="0" fillId="0" borderId="25" xfId="0" applyNumberFormat="1" applyBorder="1" applyAlignment="1">
      <alignment/>
    </xf>
    <xf numFmtId="4" fontId="4" fillId="0" borderId="26" xfId="0" applyNumberFormat="1" applyFont="1" applyBorder="1" applyAlignment="1">
      <alignment wrapText="1"/>
    </xf>
    <xf numFmtId="0" fontId="6" fillId="0" borderId="27" xfId="0" applyFont="1" applyBorder="1" applyAlignment="1">
      <alignment horizontal="center"/>
    </xf>
    <xf numFmtId="0" fontId="0" fillId="0" borderId="28" xfId="0" applyBorder="1" applyAlignment="1">
      <alignment/>
    </xf>
    <xf numFmtId="14" fontId="0" fillId="0" borderId="28" xfId="0" applyNumberFormat="1" applyBorder="1" applyAlignment="1">
      <alignment/>
    </xf>
    <xf numFmtId="4" fontId="4" fillId="0" borderId="29" xfId="0" applyNumberFormat="1" applyFont="1" applyBorder="1" applyAlignment="1">
      <alignment wrapText="1"/>
    </xf>
    <xf numFmtId="4" fontId="0" fillId="19" borderId="10" xfId="0" applyNumberFormat="1" applyFill="1" applyBorder="1" applyAlignment="1">
      <alignment wrapText="1"/>
    </xf>
    <xf numFmtId="4" fontId="0" fillId="19" borderId="28" xfId="0" applyNumberFormat="1" applyFill="1" applyBorder="1" applyAlignment="1">
      <alignment wrapText="1"/>
    </xf>
    <xf numFmtId="4" fontId="0" fillId="19" borderId="25" xfId="0" applyNumberFormat="1" applyFill="1" applyBorder="1" applyAlignment="1">
      <alignment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178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Fill="1" applyAlignment="1">
      <alignment wrapText="1"/>
    </xf>
    <xf numFmtId="4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49" fontId="7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center"/>
    </xf>
    <xf numFmtId="178" fontId="7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78" fontId="6" fillId="0" borderId="0" xfId="0" applyNumberFormat="1" applyFont="1" applyFill="1" applyAlignment="1">
      <alignment wrapText="1"/>
    </xf>
    <xf numFmtId="0" fontId="6" fillId="0" borderId="0" xfId="0" applyFont="1" applyFill="1" applyAlignment="1">
      <alignment wrapText="1"/>
    </xf>
    <xf numFmtId="4" fontId="6" fillId="0" borderId="0" xfId="0" applyNumberFormat="1" applyFont="1" applyFill="1" applyAlignment="1">
      <alignment wrapText="1"/>
    </xf>
    <xf numFmtId="4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7" fillId="0" borderId="11" xfId="0" applyFont="1" applyFill="1" applyBorder="1" applyAlignment="1">
      <alignment wrapText="1"/>
    </xf>
    <xf numFmtId="0" fontId="7" fillId="0" borderId="12" xfId="0" applyFont="1" applyFill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right" vertical="center"/>
    </xf>
    <xf numFmtId="4" fontId="7" fillId="0" borderId="13" xfId="0" applyNumberFormat="1" applyFont="1" applyFill="1" applyBorder="1" applyAlignment="1">
      <alignment wrapText="1"/>
    </xf>
    <xf numFmtId="0" fontId="4" fillId="0" borderId="0" xfId="0" applyFont="1" applyFill="1" applyAlignment="1">
      <alignment/>
    </xf>
    <xf numFmtId="0" fontId="6" fillId="0" borderId="19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 wrapText="1"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4" fontId="8" fillId="0" borderId="0" xfId="0" applyNumberFormat="1" applyFont="1" applyFill="1" applyAlignment="1">
      <alignment wrapText="1"/>
    </xf>
    <xf numFmtId="0" fontId="8" fillId="0" borderId="0" xfId="0" applyFont="1" applyFill="1" applyAlignment="1">
      <alignment/>
    </xf>
    <xf numFmtId="49" fontId="7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178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4" fontId="7" fillId="0" borderId="28" xfId="0" applyNumberFormat="1" applyFont="1" applyFill="1" applyBorder="1" applyAlignment="1">
      <alignment wrapText="1"/>
    </xf>
    <xf numFmtId="4" fontId="7" fillId="0" borderId="12" xfId="0" applyNumberFormat="1" applyFont="1" applyFill="1" applyBorder="1" applyAlignment="1">
      <alignment wrapText="1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right"/>
    </xf>
    <xf numFmtId="1" fontId="7" fillId="0" borderId="12" xfId="0" applyNumberFormat="1" applyFont="1" applyFill="1" applyBorder="1" applyAlignment="1">
      <alignment horizontal="center"/>
    </xf>
    <xf numFmtId="1" fontId="7" fillId="0" borderId="12" xfId="0" applyNumberFormat="1" applyFont="1" applyFill="1" applyBorder="1" applyAlignment="1">
      <alignment horizontal="center" wrapText="1"/>
    </xf>
    <xf numFmtId="1" fontId="4" fillId="0" borderId="13" xfId="0" applyNumberFormat="1" applyFont="1" applyFill="1" applyBorder="1" applyAlignment="1">
      <alignment horizontal="center" wrapText="1"/>
    </xf>
    <xf numFmtId="0" fontId="6" fillId="0" borderId="30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0" fontId="6" fillId="0" borderId="27" xfId="0" applyFont="1" applyFill="1" applyBorder="1" applyAlignment="1">
      <alignment horizontal="right"/>
    </xf>
    <xf numFmtId="0" fontId="6" fillId="0" borderId="28" xfId="0" applyFont="1" applyFill="1" applyBorder="1" applyAlignment="1">
      <alignment wrapText="1"/>
    </xf>
    <xf numFmtId="0" fontId="6" fillId="0" borderId="28" xfId="0" applyFont="1" applyFill="1" applyBorder="1" applyAlignment="1">
      <alignment/>
    </xf>
    <xf numFmtId="0" fontId="6" fillId="0" borderId="28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center"/>
    </xf>
    <xf numFmtId="0" fontId="7" fillId="0" borderId="28" xfId="0" applyFont="1" applyFill="1" applyBorder="1" applyAlignment="1">
      <alignment wrapText="1"/>
    </xf>
    <xf numFmtId="14" fontId="6" fillId="0" borderId="28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25" borderId="32" xfId="0" applyFill="1" applyBorder="1" applyAlignment="1">
      <alignment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5"/>
  <sheetViews>
    <sheetView workbookViewId="0" topLeftCell="A37">
      <selection activeCell="B16" sqref="B16"/>
    </sheetView>
  </sheetViews>
  <sheetFormatPr defaultColWidth="9.140625" defaultRowHeight="12.75"/>
  <cols>
    <col min="1" max="1" width="5.7109375" style="1" customWidth="1"/>
    <col min="2" max="2" width="58.28125" style="2" customWidth="1"/>
    <col min="3" max="3" width="10.7109375" style="1" customWidth="1"/>
    <col min="4" max="4" width="28.421875" style="10" hidden="1" customWidth="1"/>
    <col min="5" max="5" width="6.7109375" style="9" customWidth="1"/>
    <col min="6" max="6" width="42.140625" style="2" bestFit="1" customWidth="1"/>
    <col min="7" max="7" width="10.140625" style="5" customWidth="1"/>
    <col min="8" max="8" width="7.140625" style="1" customWidth="1"/>
    <col min="9" max="9" width="12.421875" style="11" customWidth="1"/>
    <col min="10" max="10" width="11.421875" style="11" bestFit="1" customWidth="1"/>
    <col min="11" max="16384" width="9.140625" style="1" customWidth="1"/>
  </cols>
  <sheetData>
    <row r="1" spans="1:10" ht="27" thickBot="1">
      <c r="A1" s="14" t="s">
        <v>0</v>
      </c>
      <c r="B1" s="15" t="s">
        <v>9</v>
      </c>
      <c r="C1" s="16" t="s">
        <v>1</v>
      </c>
      <c r="D1" s="17" t="s">
        <v>2</v>
      </c>
      <c r="E1" s="15" t="s">
        <v>188</v>
      </c>
      <c r="F1" s="15" t="s">
        <v>3</v>
      </c>
      <c r="G1" s="18" t="s">
        <v>4</v>
      </c>
      <c r="H1" s="19" t="s">
        <v>187</v>
      </c>
      <c r="I1" s="22" t="s">
        <v>393</v>
      </c>
      <c r="J1" s="22" t="s">
        <v>10</v>
      </c>
    </row>
    <row r="2" spans="1:10" ht="15.75" thickBot="1">
      <c r="A2" s="56">
        <v>95</v>
      </c>
      <c r="B2" s="57" t="s">
        <v>134</v>
      </c>
      <c r="C2" s="57">
        <v>18158047</v>
      </c>
      <c r="D2" s="57" t="s">
        <v>135</v>
      </c>
      <c r="E2" s="57"/>
      <c r="F2" s="57" t="s">
        <v>377</v>
      </c>
      <c r="G2" s="58">
        <v>43272</v>
      </c>
      <c r="H2" s="57">
        <v>26311</v>
      </c>
      <c r="I2" s="61">
        <v>-290.93</v>
      </c>
      <c r="J2" s="59"/>
    </row>
    <row r="3" spans="1:10" ht="15">
      <c r="A3" s="52">
        <v>8</v>
      </c>
      <c r="B3" s="53" t="s">
        <v>197</v>
      </c>
      <c r="C3" s="53">
        <v>25616503</v>
      </c>
      <c r="D3" s="53" t="s">
        <v>25</v>
      </c>
      <c r="E3" s="53"/>
      <c r="F3" s="53" t="s">
        <v>368</v>
      </c>
      <c r="G3" s="54">
        <v>43272</v>
      </c>
      <c r="H3" s="53">
        <v>26222</v>
      </c>
      <c r="I3" s="62">
        <v>-289.87</v>
      </c>
      <c r="J3" s="55"/>
    </row>
    <row r="4" spans="1:10" ht="15">
      <c r="A4" s="43">
        <v>115</v>
      </c>
      <c r="B4" s="6" t="s">
        <v>231</v>
      </c>
      <c r="C4" s="6">
        <v>4288080</v>
      </c>
      <c r="D4" s="6" t="s">
        <v>79</v>
      </c>
      <c r="E4" s="6"/>
      <c r="F4" s="6" t="s">
        <v>388</v>
      </c>
      <c r="G4" s="7">
        <v>43272</v>
      </c>
      <c r="H4" s="6">
        <v>26331</v>
      </c>
      <c r="I4" s="60">
        <v>-175.29</v>
      </c>
      <c r="J4" s="44"/>
    </row>
    <row r="5" spans="1:10" ht="15">
      <c r="A5" s="43">
        <v>8</v>
      </c>
      <c r="B5" s="6" t="s">
        <v>197</v>
      </c>
      <c r="C5" s="6">
        <v>25616503</v>
      </c>
      <c r="D5" s="6" t="s">
        <v>25</v>
      </c>
      <c r="E5" s="6"/>
      <c r="F5" s="6" t="s">
        <v>367</v>
      </c>
      <c r="G5" s="7">
        <v>43272</v>
      </c>
      <c r="H5" s="6">
        <v>26222</v>
      </c>
      <c r="I5" s="60">
        <v>-147.31</v>
      </c>
      <c r="J5" s="44"/>
    </row>
    <row r="6" spans="1:10" ht="15">
      <c r="A6" s="43">
        <v>105</v>
      </c>
      <c r="B6" s="6" t="s">
        <v>228</v>
      </c>
      <c r="C6" s="6">
        <v>33120976</v>
      </c>
      <c r="D6" s="6" t="s">
        <v>98</v>
      </c>
      <c r="E6" s="6"/>
      <c r="F6" s="6" t="s">
        <v>383</v>
      </c>
      <c r="G6" s="7">
        <v>43272</v>
      </c>
      <c r="H6" s="6">
        <v>26321</v>
      </c>
      <c r="I6" s="60">
        <v>-132</v>
      </c>
      <c r="J6" s="44"/>
    </row>
    <row r="7" spans="1:10" ht="15">
      <c r="A7" s="43">
        <v>13</v>
      </c>
      <c r="B7" s="6" t="s">
        <v>207</v>
      </c>
      <c r="C7" s="6">
        <v>33101451</v>
      </c>
      <c r="D7" s="6" t="s">
        <v>30</v>
      </c>
      <c r="E7" s="6"/>
      <c r="F7" s="6" t="s">
        <v>345</v>
      </c>
      <c r="G7" s="7">
        <v>43272</v>
      </c>
      <c r="H7" s="6">
        <v>26227</v>
      </c>
      <c r="I7" s="60">
        <v>-94.16</v>
      </c>
      <c r="J7" s="44"/>
    </row>
    <row r="8" spans="1:10" ht="15">
      <c r="A8" s="43">
        <v>101</v>
      </c>
      <c r="B8" s="6" t="s">
        <v>184</v>
      </c>
      <c r="C8" s="6">
        <v>15190728</v>
      </c>
      <c r="D8" s="6" t="s">
        <v>185</v>
      </c>
      <c r="E8" s="6"/>
      <c r="F8" s="6" t="s">
        <v>380</v>
      </c>
      <c r="G8" s="7">
        <v>43272</v>
      </c>
      <c r="H8" s="6">
        <v>26317</v>
      </c>
      <c r="I8" s="60">
        <v>-89.76</v>
      </c>
      <c r="J8" s="44"/>
    </row>
    <row r="9" spans="1:10" ht="15">
      <c r="A9" s="43">
        <v>101</v>
      </c>
      <c r="B9" s="6" t="s">
        <v>184</v>
      </c>
      <c r="C9" s="6">
        <v>15190728</v>
      </c>
      <c r="D9" s="6" t="s">
        <v>185</v>
      </c>
      <c r="E9" s="6"/>
      <c r="F9" s="6" t="s">
        <v>381</v>
      </c>
      <c r="G9" s="7">
        <v>43272</v>
      </c>
      <c r="H9" s="6">
        <v>26317</v>
      </c>
      <c r="I9" s="60">
        <v>-89.76</v>
      </c>
      <c r="J9" s="44"/>
    </row>
    <row r="10" spans="1:10" s="3" customFormat="1" ht="15">
      <c r="A10" s="43">
        <v>103</v>
      </c>
      <c r="B10" s="6" t="s">
        <v>144</v>
      </c>
      <c r="C10" s="6">
        <v>16247725</v>
      </c>
      <c r="D10" s="6" t="s">
        <v>145</v>
      </c>
      <c r="E10" s="6"/>
      <c r="F10" s="6" t="s">
        <v>285</v>
      </c>
      <c r="G10" s="7">
        <v>43272</v>
      </c>
      <c r="H10" s="6">
        <v>26319</v>
      </c>
      <c r="I10" s="60">
        <v>-85.54</v>
      </c>
      <c r="J10" s="46"/>
    </row>
    <row r="11" spans="1:10" s="3" customFormat="1" ht="15">
      <c r="A11" s="43">
        <v>103</v>
      </c>
      <c r="B11" s="6" t="s">
        <v>144</v>
      </c>
      <c r="C11" s="6">
        <v>16247725</v>
      </c>
      <c r="D11" s="6" t="s">
        <v>145</v>
      </c>
      <c r="E11" s="6"/>
      <c r="F11" s="6" t="s">
        <v>238</v>
      </c>
      <c r="G11" s="7">
        <v>43272</v>
      </c>
      <c r="H11" s="6">
        <v>26319</v>
      </c>
      <c r="I11" s="60">
        <v>-71.28</v>
      </c>
      <c r="J11" s="46"/>
    </row>
    <row r="12" spans="1:10" ht="15">
      <c r="A12" s="43">
        <v>115</v>
      </c>
      <c r="B12" s="6" t="s">
        <v>231</v>
      </c>
      <c r="C12" s="6">
        <v>4288080</v>
      </c>
      <c r="D12" s="6" t="s">
        <v>79</v>
      </c>
      <c r="E12" s="6"/>
      <c r="F12" s="6" t="s">
        <v>387</v>
      </c>
      <c r="G12" s="7">
        <v>43272</v>
      </c>
      <c r="H12" s="6">
        <v>26331</v>
      </c>
      <c r="I12" s="60">
        <v>-67.58</v>
      </c>
      <c r="J12" s="44"/>
    </row>
    <row r="13" spans="1:10" ht="15">
      <c r="A13" s="43">
        <v>105</v>
      </c>
      <c r="B13" s="6" t="s">
        <v>228</v>
      </c>
      <c r="C13" s="6">
        <v>33120976</v>
      </c>
      <c r="D13" s="6" t="s">
        <v>98</v>
      </c>
      <c r="E13" s="6"/>
      <c r="F13" s="6" t="s">
        <v>382</v>
      </c>
      <c r="G13" s="7">
        <v>43272</v>
      </c>
      <c r="H13" s="6">
        <v>26321</v>
      </c>
      <c r="I13" s="60">
        <v>-66</v>
      </c>
      <c r="J13" s="44"/>
    </row>
    <row r="14" spans="1:10" ht="15">
      <c r="A14" s="43">
        <v>73</v>
      </c>
      <c r="B14" s="6" t="s">
        <v>106</v>
      </c>
      <c r="C14" s="6">
        <v>15627904</v>
      </c>
      <c r="D14" s="6" t="s">
        <v>107</v>
      </c>
      <c r="E14" s="6"/>
      <c r="F14" s="6" t="s">
        <v>372</v>
      </c>
      <c r="G14" s="7">
        <v>43272</v>
      </c>
      <c r="H14" s="6">
        <v>26288</v>
      </c>
      <c r="I14" s="60">
        <v>-60.72</v>
      </c>
      <c r="J14" s="44"/>
    </row>
    <row r="15" spans="1:10" ht="15">
      <c r="A15" s="43">
        <v>53</v>
      </c>
      <c r="B15" s="6" t="s">
        <v>225</v>
      </c>
      <c r="C15" s="6">
        <v>4547125</v>
      </c>
      <c r="D15" s="6" t="s">
        <v>79</v>
      </c>
      <c r="E15" s="6"/>
      <c r="F15" s="6" t="s">
        <v>385</v>
      </c>
      <c r="G15" s="7">
        <v>43272</v>
      </c>
      <c r="H15" s="6">
        <v>26268</v>
      </c>
      <c r="I15" s="60">
        <v>-56.67</v>
      </c>
      <c r="J15" s="44"/>
    </row>
    <row r="16" spans="1:10" ht="15">
      <c r="A16" s="43"/>
      <c r="B16" s="6" t="s">
        <v>164</v>
      </c>
      <c r="C16" s="6">
        <v>4485618</v>
      </c>
      <c r="D16" s="6" t="s">
        <v>362</v>
      </c>
      <c r="E16" s="6"/>
      <c r="F16" s="6" t="s">
        <v>392</v>
      </c>
      <c r="G16" s="7">
        <v>43272</v>
      </c>
      <c r="H16" s="6">
        <v>26339</v>
      </c>
      <c r="I16" s="60">
        <v>-55.02</v>
      </c>
      <c r="J16" s="44"/>
    </row>
    <row r="17" spans="1:10" ht="15">
      <c r="A17" s="43">
        <v>7</v>
      </c>
      <c r="B17" s="6" t="s">
        <v>23</v>
      </c>
      <c r="C17" s="6">
        <v>28993508</v>
      </c>
      <c r="D17" s="6" t="s">
        <v>24</v>
      </c>
      <c r="E17" s="6"/>
      <c r="F17" s="6" t="s">
        <v>366</v>
      </c>
      <c r="G17" s="7">
        <v>43272</v>
      </c>
      <c r="H17" s="6">
        <v>26221</v>
      </c>
      <c r="I17" s="60">
        <v>-48.84</v>
      </c>
      <c r="J17" s="44"/>
    </row>
    <row r="18" spans="1:10" ht="15">
      <c r="A18" s="43">
        <v>80</v>
      </c>
      <c r="B18" s="6" t="s">
        <v>119</v>
      </c>
      <c r="C18" s="6">
        <v>30470772</v>
      </c>
      <c r="D18" s="6" t="s">
        <v>316</v>
      </c>
      <c r="E18" s="6"/>
      <c r="F18" s="6" t="s">
        <v>376</v>
      </c>
      <c r="G18" s="7">
        <v>43272</v>
      </c>
      <c r="H18" s="6">
        <v>26296</v>
      </c>
      <c r="I18" s="60">
        <v>-47.52</v>
      </c>
      <c r="J18" s="44"/>
    </row>
    <row r="19" spans="1:10" ht="15">
      <c r="A19" s="43">
        <v>107</v>
      </c>
      <c r="B19" s="6" t="s">
        <v>150</v>
      </c>
      <c r="C19" s="6">
        <v>15988380</v>
      </c>
      <c r="D19" s="6" t="s">
        <v>151</v>
      </c>
      <c r="E19" s="6"/>
      <c r="F19" s="6" t="s">
        <v>384</v>
      </c>
      <c r="G19" s="7">
        <v>43272</v>
      </c>
      <c r="H19" s="6">
        <v>26323</v>
      </c>
      <c r="I19" s="60">
        <v>-47.52</v>
      </c>
      <c r="J19" s="44"/>
    </row>
    <row r="20" spans="1:10" ht="15">
      <c r="A20" s="43">
        <v>37</v>
      </c>
      <c r="B20" s="6" t="s">
        <v>212</v>
      </c>
      <c r="C20" s="6">
        <v>19301420</v>
      </c>
      <c r="D20" s="6" t="s">
        <v>64</v>
      </c>
      <c r="E20" s="6"/>
      <c r="F20" s="6" t="s">
        <v>369</v>
      </c>
      <c r="G20" s="7">
        <v>43272</v>
      </c>
      <c r="H20" s="6">
        <v>26252</v>
      </c>
      <c r="I20" s="60">
        <v>-45.54</v>
      </c>
      <c r="J20" s="44"/>
    </row>
    <row r="21" spans="1:10" s="3" customFormat="1" ht="15">
      <c r="A21" s="43">
        <v>76</v>
      </c>
      <c r="B21" s="6" t="s">
        <v>112</v>
      </c>
      <c r="C21" s="6">
        <v>15988399</v>
      </c>
      <c r="D21" s="6" t="s">
        <v>113</v>
      </c>
      <c r="E21" s="6"/>
      <c r="F21" s="6" t="s">
        <v>374</v>
      </c>
      <c r="G21" s="7">
        <v>43272</v>
      </c>
      <c r="H21" s="6">
        <v>26291</v>
      </c>
      <c r="I21" s="60">
        <v>-42.77</v>
      </c>
      <c r="J21" s="44"/>
    </row>
    <row r="22" spans="1:10" ht="15">
      <c r="A22" s="43">
        <v>50</v>
      </c>
      <c r="B22" s="6" t="s">
        <v>222</v>
      </c>
      <c r="C22" s="6">
        <v>4354523</v>
      </c>
      <c r="D22" s="6" t="s">
        <v>79</v>
      </c>
      <c r="E22" s="6"/>
      <c r="F22" s="6" t="s">
        <v>288</v>
      </c>
      <c r="G22" s="7">
        <v>43272</v>
      </c>
      <c r="H22" s="6">
        <v>26265</v>
      </c>
      <c r="I22" s="60">
        <v>-33.79</v>
      </c>
      <c r="J22" s="44"/>
    </row>
    <row r="23" spans="1:10" ht="15">
      <c r="A23" s="43">
        <v>50</v>
      </c>
      <c r="B23" s="6" t="s">
        <v>222</v>
      </c>
      <c r="C23" s="6">
        <v>4354523</v>
      </c>
      <c r="D23" s="6" t="s">
        <v>79</v>
      </c>
      <c r="E23" s="6"/>
      <c r="F23" s="6" t="s">
        <v>288</v>
      </c>
      <c r="G23" s="7">
        <v>43272</v>
      </c>
      <c r="H23" s="6">
        <v>26265</v>
      </c>
      <c r="I23" s="60">
        <v>-33.79</v>
      </c>
      <c r="J23" s="44"/>
    </row>
    <row r="24" spans="1:10" ht="15">
      <c r="A24" s="43">
        <v>113</v>
      </c>
      <c r="B24" s="6" t="s">
        <v>229</v>
      </c>
      <c r="C24" s="6">
        <v>4288063</v>
      </c>
      <c r="D24" s="6" t="s">
        <v>158</v>
      </c>
      <c r="E24" s="6"/>
      <c r="F24" s="6" t="s">
        <v>386</v>
      </c>
      <c r="G24" s="7">
        <v>43272</v>
      </c>
      <c r="H24" s="6">
        <v>26329</v>
      </c>
      <c r="I24" s="60">
        <v>-33.79</v>
      </c>
      <c r="J24" s="44"/>
    </row>
    <row r="25" spans="1:10" ht="15">
      <c r="A25" s="43"/>
      <c r="B25" s="6" t="s">
        <v>160</v>
      </c>
      <c r="C25" s="6">
        <v>4305997</v>
      </c>
      <c r="D25" s="6" t="s">
        <v>161</v>
      </c>
      <c r="E25" s="6"/>
      <c r="F25" s="6" t="s">
        <v>391</v>
      </c>
      <c r="G25" s="7">
        <v>43272</v>
      </c>
      <c r="H25" s="6">
        <v>26335</v>
      </c>
      <c r="I25" s="60">
        <v>-33.79</v>
      </c>
      <c r="J25" s="44"/>
    </row>
    <row r="26" spans="1:10" ht="15">
      <c r="A26" s="43">
        <v>30</v>
      </c>
      <c r="B26" s="6" t="s">
        <v>52</v>
      </c>
      <c r="C26" s="6">
        <v>19540486</v>
      </c>
      <c r="D26" s="6" t="s">
        <v>53</v>
      </c>
      <c r="E26" s="6"/>
      <c r="F26" s="6" t="s">
        <v>365</v>
      </c>
      <c r="G26" s="7">
        <v>43272</v>
      </c>
      <c r="H26" s="6">
        <v>26245</v>
      </c>
      <c r="I26" s="60">
        <v>-30.36</v>
      </c>
      <c r="J26" s="44"/>
    </row>
    <row r="27" spans="1:10" ht="15">
      <c r="A27" s="43">
        <v>11</v>
      </c>
      <c r="B27" s="6" t="s">
        <v>205</v>
      </c>
      <c r="C27" s="6">
        <v>26710680</v>
      </c>
      <c r="D27" s="6" t="s">
        <v>28</v>
      </c>
      <c r="E27" s="6"/>
      <c r="F27" s="6" t="s">
        <v>338</v>
      </c>
      <c r="G27" s="7">
        <v>43272</v>
      </c>
      <c r="H27" s="6">
        <v>26225</v>
      </c>
      <c r="I27" s="60">
        <v>-28.51</v>
      </c>
      <c r="J27" s="44"/>
    </row>
    <row r="28" spans="1:10" ht="15">
      <c r="A28" s="43">
        <v>102</v>
      </c>
      <c r="B28" s="6" t="s">
        <v>142</v>
      </c>
      <c r="C28" s="6">
        <v>15855643</v>
      </c>
      <c r="D28" s="6" t="s">
        <v>143</v>
      </c>
      <c r="E28" s="6"/>
      <c r="F28" s="6" t="s">
        <v>379</v>
      </c>
      <c r="G28" s="7">
        <v>43272</v>
      </c>
      <c r="H28" s="6">
        <v>26318</v>
      </c>
      <c r="I28" s="60">
        <v>-28.51</v>
      </c>
      <c r="J28" s="44"/>
    </row>
    <row r="29" spans="1:10" s="3" customFormat="1" ht="15">
      <c r="A29" s="43">
        <v>69</v>
      </c>
      <c r="B29" s="6" t="s">
        <v>173</v>
      </c>
      <c r="C29" s="6">
        <v>29834217</v>
      </c>
      <c r="D29" s="6" t="s">
        <v>174</v>
      </c>
      <c r="E29" s="6"/>
      <c r="F29" s="6" t="s">
        <v>371</v>
      </c>
      <c r="G29" s="7">
        <v>43272</v>
      </c>
      <c r="H29" s="6">
        <v>26284</v>
      </c>
      <c r="I29" s="60">
        <v>-28.16</v>
      </c>
      <c r="J29" s="46"/>
    </row>
    <row r="30" spans="1:10" ht="15">
      <c r="A30" s="43">
        <v>98</v>
      </c>
      <c r="B30" s="6" t="s">
        <v>138</v>
      </c>
      <c r="C30" s="6">
        <v>30974176</v>
      </c>
      <c r="D30" s="6" t="s">
        <v>139</v>
      </c>
      <c r="E30" s="6"/>
      <c r="F30" s="6" t="s">
        <v>284</v>
      </c>
      <c r="G30" s="7">
        <v>43272</v>
      </c>
      <c r="H30" s="6">
        <v>26314</v>
      </c>
      <c r="I30" s="60">
        <v>-28.16</v>
      </c>
      <c r="J30" s="44"/>
    </row>
    <row r="31" spans="1:10" ht="15">
      <c r="A31" s="43">
        <v>98</v>
      </c>
      <c r="B31" s="6" t="s">
        <v>138</v>
      </c>
      <c r="C31" s="6">
        <v>30974176</v>
      </c>
      <c r="D31" s="6" t="s">
        <v>139</v>
      </c>
      <c r="E31" s="6"/>
      <c r="F31" s="6" t="s">
        <v>378</v>
      </c>
      <c r="G31" s="7">
        <v>43272</v>
      </c>
      <c r="H31" s="6">
        <v>26314</v>
      </c>
      <c r="I31" s="60">
        <v>-28.16</v>
      </c>
      <c r="J31" s="44"/>
    </row>
    <row r="32" spans="1:10" ht="15" customHeight="1">
      <c r="A32" s="43">
        <v>16</v>
      </c>
      <c r="B32" s="6" t="s">
        <v>34</v>
      </c>
      <c r="C32" s="6">
        <v>16286155</v>
      </c>
      <c r="D32" s="6" t="s">
        <v>251</v>
      </c>
      <c r="E32" s="6"/>
      <c r="F32" s="6" t="s">
        <v>370</v>
      </c>
      <c r="G32" s="7">
        <v>43272</v>
      </c>
      <c r="H32" s="6">
        <v>26230</v>
      </c>
      <c r="I32" s="60">
        <v>-25.3</v>
      </c>
      <c r="J32" s="44"/>
    </row>
    <row r="33" spans="1:10" s="3" customFormat="1" ht="15">
      <c r="A33" s="43">
        <v>75</v>
      </c>
      <c r="B33" s="6" t="s">
        <v>110</v>
      </c>
      <c r="C33" s="6">
        <v>18633811</v>
      </c>
      <c r="D33" s="6" t="s">
        <v>111</v>
      </c>
      <c r="E33" s="6"/>
      <c r="F33" s="6" t="s">
        <v>373</v>
      </c>
      <c r="G33" s="7">
        <v>43272</v>
      </c>
      <c r="H33" s="6">
        <v>26290</v>
      </c>
      <c r="I33" s="60">
        <v>-25.3</v>
      </c>
      <c r="J33" s="46"/>
    </row>
    <row r="34" spans="1:10" ht="15">
      <c r="A34" s="43"/>
      <c r="B34" s="6" t="s">
        <v>232</v>
      </c>
      <c r="C34" s="6">
        <v>4547117</v>
      </c>
      <c r="D34" s="6" t="s">
        <v>158</v>
      </c>
      <c r="E34" s="6"/>
      <c r="F34" s="6" t="s">
        <v>389</v>
      </c>
      <c r="G34" s="7">
        <v>43272</v>
      </c>
      <c r="H34" s="6">
        <v>26332</v>
      </c>
      <c r="I34" s="60">
        <v>30.36</v>
      </c>
      <c r="J34" s="44"/>
    </row>
    <row r="35" spans="1:10" s="3" customFormat="1" ht="15">
      <c r="A35" s="43">
        <v>78</v>
      </c>
      <c r="B35" s="6" t="s">
        <v>115</v>
      </c>
      <c r="C35" s="6">
        <v>16285931</v>
      </c>
      <c r="D35" s="6" t="s">
        <v>116</v>
      </c>
      <c r="E35" s="6"/>
      <c r="F35" s="6" t="s">
        <v>375</v>
      </c>
      <c r="G35" s="7">
        <v>43272</v>
      </c>
      <c r="H35" s="6">
        <v>26293</v>
      </c>
      <c r="I35" s="60">
        <v>69.3</v>
      </c>
      <c r="J35" s="44"/>
    </row>
    <row r="36" spans="1:10" ht="15">
      <c r="A36" s="43">
        <v>94</v>
      </c>
      <c r="B36" s="6" t="s">
        <v>335</v>
      </c>
      <c r="C36" s="6">
        <v>32965506</v>
      </c>
      <c r="D36" s="6" t="s">
        <v>336</v>
      </c>
      <c r="E36" s="6"/>
      <c r="F36" s="6" t="s">
        <v>331</v>
      </c>
      <c r="G36" s="7">
        <v>43272</v>
      </c>
      <c r="H36" s="6">
        <v>26310</v>
      </c>
      <c r="I36" s="42">
        <v>110.88</v>
      </c>
      <c r="J36" s="44">
        <f>I36</f>
        <v>110.88</v>
      </c>
    </row>
    <row r="37" spans="1:10" ht="15">
      <c r="A37" s="43"/>
      <c r="B37" s="6" t="s">
        <v>232</v>
      </c>
      <c r="C37" s="6">
        <v>4547117</v>
      </c>
      <c r="D37" s="6" t="s">
        <v>158</v>
      </c>
      <c r="E37" s="6"/>
      <c r="F37" s="6" t="s">
        <v>390</v>
      </c>
      <c r="G37" s="7">
        <v>43272</v>
      </c>
      <c r="H37" s="6">
        <v>26332</v>
      </c>
      <c r="I37" s="60">
        <v>201.96</v>
      </c>
      <c r="J37" s="44"/>
    </row>
    <row r="38" spans="1:10" ht="15">
      <c r="A38" s="43">
        <v>87</v>
      </c>
      <c r="B38" s="6" t="s">
        <v>236</v>
      </c>
      <c r="C38" s="6">
        <v>28852274</v>
      </c>
      <c r="D38" s="6" t="s">
        <v>127</v>
      </c>
      <c r="E38" s="6"/>
      <c r="F38" s="6" t="s">
        <v>326</v>
      </c>
      <c r="G38" s="7">
        <v>43272</v>
      </c>
      <c r="H38" s="6">
        <v>26303</v>
      </c>
      <c r="I38" s="42">
        <v>226.8</v>
      </c>
      <c r="J38" s="44">
        <f aca="true" t="shared" si="0" ref="J38:J53">I38</f>
        <v>226.8</v>
      </c>
    </row>
    <row r="39" spans="1:10" ht="15">
      <c r="A39" s="43">
        <v>100</v>
      </c>
      <c r="B39" s="6" t="s">
        <v>140</v>
      </c>
      <c r="C39" s="6">
        <v>28262117</v>
      </c>
      <c r="D39" s="6" t="s">
        <v>141</v>
      </c>
      <c r="E39" s="6"/>
      <c r="F39" s="6" t="s">
        <v>343</v>
      </c>
      <c r="G39" s="7">
        <v>43272</v>
      </c>
      <c r="H39" s="6">
        <v>26316</v>
      </c>
      <c r="I39" s="42">
        <v>404.99</v>
      </c>
      <c r="J39" s="44">
        <f t="shared" si="0"/>
        <v>404.99</v>
      </c>
    </row>
    <row r="40" spans="1:10" ht="15">
      <c r="A40" s="43">
        <v>111</v>
      </c>
      <c r="B40" s="6" t="s">
        <v>349</v>
      </c>
      <c r="C40" s="6">
        <v>7964577</v>
      </c>
      <c r="D40" s="6" t="s">
        <v>350</v>
      </c>
      <c r="E40" s="6"/>
      <c r="F40" s="6" t="s">
        <v>351</v>
      </c>
      <c r="G40" s="7">
        <v>43272</v>
      </c>
      <c r="H40" s="6">
        <v>26327</v>
      </c>
      <c r="I40" s="42">
        <v>409.92</v>
      </c>
      <c r="J40" s="44">
        <f t="shared" si="0"/>
        <v>409.92</v>
      </c>
    </row>
    <row r="41" spans="1:10" s="3" customFormat="1" ht="15">
      <c r="A41" s="43">
        <v>86</v>
      </c>
      <c r="B41" s="6" t="s">
        <v>125</v>
      </c>
      <c r="C41" s="6">
        <v>30323305</v>
      </c>
      <c r="D41" s="6" t="s">
        <v>126</v>
      </c>
      <c r="E41" s="6"/>
      <c r="F41" s="6" t="s">
        <v>325</v>
      </c>
      <c r="G41" s="7">
        <v>43272</v>
      </c>
      <c r="H41" s="6">
        <v>26302</v>
      </c>
      <c r="I41" s="42">
        <v>420</v>
      </c>
      <c r="J41" s="44">
        <f t="shared" si="0"/>
        <v>420</v>
      </c>
    </row>
    <row r="42" spans="1:10" ht="15">
      <c r="A42" s="43">
        <v>99</v>
      </c>
      <c r="B42" s="6" t="s">
        <v>340</v>
      </c>
      <c r="C42" s="6">
        <v>15446991</v>
      </c>
      <c r="D42" s="6" t="s">
        <v>341</v>
      </c>
      <c r="E42" s="6"/>
      <c r="F42" s="6" t="s">
        <v>342</v>
      </c>
      <c r="G42" s="7">
        <v>43272</v>
      </c>
      <c r="H42" s="6">
        <v>26315</v>
      </c>
      <c r="I42" s="42">
        <v>563.08</v>
      </c>
      <c r="J42" s="44">
        <f t="shared" si="0"/>
        <v>563.08</v>
      </c>
    </row>
    <row r="43" spans="1:10" ht="15">
      <c r="A43" s="43"/>
      <c r="B43" s="6" t="s">
        <v>233</v>
      </c>
      <c r="C43" s="6">
        <v>4354540</v>
      </c>
      <c r="D43" s="6" t="s">
        <v>158</v>
      </c>
      <c r="E43" s="6"/>
      <c r="F43" s="6" t="s">
        <v>357</v>
      </c>
      <c r="G43" s="7">
        <v>43272</v>
      </c>
      <c r="H43" s="6">
        <v>26333</v>
      </c>
      <c r="I43" s="42">
        <v>809.76</v>
      </c>
      <c r="J43" s="44">
        <f t="shared" si="0"/>
        <v>809.76</v>
      </c>
    </row>
    <row r="44" spans="1:10" ht="15">
      <c r="A44" s="43">
        <v>90</v>
      </c>
      <c r="B44" s="6" t="s">
        <v>329</v>
      </c>
      <c r="C44" s="6">
        <v>36869668</v>
      </c>
      <c r="D44" s="6" t="s">
        <v>330</v>
      </c>
      <c r="E44" s="6"/>
      <c r="F44" s="6" t="s">
        <v>331</v>
      </c>
      <c r="G44" s="7">
        <v>43272</v>
      </c>
      <c r="H44" s="6">
        <v>26306</v>
      </c>
      <c r="I44" s="42">
        <v>987.84</v>
      </c>
      <c r="J44" s="44">
        <f t="shared" si="0"/>
        <v>987.84</v>
      </c>
    </row>
    <row r="45" spans="1:10" ht="15">
      <c r="A45" s="43">
        <v>24</v>
      </c>
      <c r="B45" s="6" t="s">
        <v>263</v>
      </c>
      <c r="C45" s="6">
        <v>34271403</v>
      </c>
      <c r="D45" s="6" t="s">
        <v>264</v>
      </c>
      <c r="E45" s="6"/>
      <c r="F45" s="6" t="s">
        <v>265</v>
      </c>
      <c r="G45" s="7">
        <v>43272</v>
      </c>
      <c r="H45" s="6">
        <v>26239</v>
      </c>
      <c r="I45" s="42">
        <v>1107.4</v>
      </c>
      <c r="J45" s="44">
        <f t="shared" si="0"/>
        <v>1107.4</v>
      </c>
    </row>
    <row r="46" spans="1:10" ht="15">
      <c r="A46" s="43">
        <v>64</v>
      </c>
      <c r="B46" s="6" t="s">
        <v>227</v>
      </c>
      <c r="C46" s="6">
        <v>21169070</v>
      </c>
      <c r="D46" s="6" t="s">
        <v>95</v>
      </c>
      <c r="E46" s="6"/>
      <c r="F46" s="6" t="s">
        <v>302</v>
      </c>
      <c r="G46" s="7">
        <v>43272</v>
      </c>
      <c r="H46" s="6">
        <v>26279</v>
      </c>
      <c r="I46" s="42">
        <v>2472.96</v>
      </c>
      <c r="J46" s="44">
        <f t="shared" si="0"/>
        <v>2472.96</v>
      </c>
    </row>
    <row r="47" spans="1:10" ht="15">
      <c r="A47" s="43">
        <v>22</v>
      </c>
      <c r="B47" s="6" t="s">
        <v>259</v>
      </c>
      <c r="C47" s="6">
        <v>28832676</v>
      </c>
      <c r="D47" s="6" t="s">
        <v>260</v>
      </c>
      <c r="E47" s="6"/>
      <c r="F47" s="6" t="s">
        <v>261</v>
      </c>
      <c r="G47" s="7">
        <v>43272</v>
      </c>
      <c r="H47" s="6">
        <v>26237</v>
      </c>
      <c r="I47" s="42">
        <v>3258.36</v>
      </c>
      <c r="J47" s="44">
        <f t="shared" si="0"/>
        <v>3258.36</v>
      </c>
    </row>
    <row r="48" spans="1:10" ht="15">
      <c r="A48" s="43">
        <v>55</v>
      </c>
      <c r="B48" s="6" t="s">
        <v>293</v>
      </c>
      <c r="C48" s="6">
        <v>36463510</v>
      </c>
      <c r="D48" s="6" t="s">
        <v>294</v>
      </c>
      <c r="E48" s="6"/>
      <c r="F48" s="6" t="s">
        <v>295</v>
      </c>
      <c r="G48" s="7">
        <v>43272</v>
      </c>
      <c r="H48" s="6">
        <v>26270</v>
      </c>
      <c r="I48" s="42">
        <v>4966.5</v>
      </c>
      <c r="J48" s="44">
        <f t="shared" si="0"/>
        <v>4966.5</v>
      </c>
    </row>
    <row r="49" spans="1:10" ht="15">
      <c r="A49" s="43">
        <v>65</v>
      </c>
      <c r="B49" s="6" t="s">
        <v>96</v>
      </c>
      <c r="C49" s="6">
        <v>35428795</v>
      </c>
      <c r="D49" s="6" t="s">
        <v>97</v>
      </c>
      <c r="E49" s="6"/>
      <c r="F49" s="6" t="s">
        <v>303</v>
      </c>
      <c r="G49" s="7">
        <v>43272</v>
      </c>
      <c r="H49" s="6">
        <v>26280</v>
      </c>
      <c r="I49" s="42">
        <v>5035.52</v>
      </c>
      <c r="J49" s="44">
        <f t="shared" si="0"/>
        <v>5035.52</v>
      </c>
    </row>
    <row r="50" spans="1:10" ht="15">
      <c r="A50" s="43">
        <v>51</v>
      </c>
      <c r="B50" s="6" t="s">
        <v>223</v>
      </c>
      <c r="C50" s="6">
        <v>12653879</v>
      </c>
      <c r="D50" s="6" t="s">
        <v>79</v>
      </c>
      <c r="E50" s="6"/>
      <c r="F50" s="6" t="s">
        <v>289</v>
      </c>
      <c r="G50" s="7">
        <v>43272</v>
      </c>
      <c r="H50" s="6">
        <v>26266</v>
      </c>
      <c r="I50" s="42">
        <v>5365.08</v>
      </c>
      <c r="J50" s="44">
        <f t="shared" si="0"/>
        <v>5365.08</v>
      </c>
    </row>
    <row r="51" spans="1:10" ht="15">
      <c r="A51" s="43">
        <v>84</v>
      </c>
      <c r="B51" s="6" t="s">
        <v>122</v>
      </c>
      <c r="C51" s="6">
        <v>15091864</v>
      </c>
      <c r="D51" s="6" t="s">
        <v>322</v>
      </c>
      <c r="E51" s="6"/>
      <c r="F51" s="6" t="s">
        <v>323</v>
      </c>
      <c r="G51" s="7">
        <v>43272</v>
      </c>
      <c r="H51" s="6">
        <v>26300</v>
      </c>
      <c r="I51" s="42">
        <v>5954.48</v>
      </c>
      <c r="J51" s="44">
        <f t="shared" si="0"/>
        <v>5954.48</v>
      </c>
    </row>
    <row r="52" spans="1:10" ht="15">
      <c r="A52" s="43">
        <v>17</v>
      </c>
      <c r="B52" s="6" t="s">
        <v>35</v>
      </c>
      <c r="C52" s="6">
        <v>22642060</v>
      </c>
      <c r="D52" s="6" t="s">
        <v>253</v>
      </c>
      <c r="E52" s="6"/>
      <c r="F52" s="6" t="s">
        <v>254</v>
      </c>
      <c r="G52" s="7">
        <v>43272</v>
      </c>
      <c r="H52" s="6">
        <v>26232</v>
      </c>
      <c r="I52" s="42">
        <v>6325.76</v>
      </c>
      <c r="J52" s="44">
        <f t="shared" si="0"/>
        <v>6325.76</v>
      </c>
    </row>
    <row r="53" spans="1:10" ht="15">
      <c r="A53" s="43">
        <v>10</v>
      </c>
      <c r="B53" s="6" t="s">
        <v>204</v>
      </c>
      <c r="C53" s="6">
        <v>34163720</v>
      </c>
      <c r="D53" s="6" t="s">
        <v>27</v>
      </c>
      <c r="E53" s="6"/>
      <c r="F53" s="6" t="s">
        <v>247</v>
      </c>
      <c r="G53" s="7">
        <v>43272</v>
      </c>
      <c r="H53" s="6">
        <v>26224</v>
      </c>
      <c r="I53" s="42">
        <v>6869.1</v>
      </c>
      <c r="J53" s="44">
        <f t="shared" si="0"/>
        <v>6869.1</v>
      </c>
    </row>
    <row r="54" spans="1:10" ht="15">
      <c r="A54" s="43">
        <v>30</v>
      </c>
      <c r="B54" s="6" t="s">
        <v>52</v>
      </c>
      <c r="C54" s="6">
        <v>19540486</v>
      </c>
      <c r="D54" s="6" t="s">
        <v>53</v>
      </c>
      <c r="E54" s="6"/>
      <c r="F54" s="6" t="s">
        <v>271</v>
      </c>
      <c r="G54" s="7">
        <v>43272</v>
      </c>
      <c r="H54" s="6">
        <v>26245</v>
      </c>
      <c r="I54" s="42">
        <v>7197.12</v>
      </c>
      <c r="J54" s="45">
        <f>I54+I53</f>
        <v>14066.220000000001</v>
      </c>
    </row>
    <row r="55" spans="1:10" ht="15">
      <c r="A55" s="43">
        <v>72</v>
      </c>
      <c r="B55" s="6" t="s">
        <v>104</v>
      </c>
      <c r="C55" s="6">
        <v>15988402</v>
      </c>
      <c r="D55" s="6" t="s">
        <v>105</v>
      </c>
      <c r="E55" s="6"/>
      <c r="F55" s="6" t="s">
        <v>310</v>
      </c>
      <c r="G55" s="7">
        <v>43272</v>
      </c>
      <c r="H55" s="6">
        <v>26287</v>
      </c>
      <c r="I55" s="42">
        <v>7399.84</v>
      </c>
      <c r="J55" s="44">
        <f>I55</f>
        <v>7399.84</v>
      </c>
    </row>
    <row r="56" spans="1:10" ht="15">
      <c r="A56" s="43">
        <v>56</v>
      </c>
      <c r="B56" s="6" t="s">
        <v>169</v>
      </c>
      <c r="C56" s="6">
        <v>18905789</v>
      </c>
      <c r="D56" s="6" t="s">
        <v>170</v>
      </c>
      <c r="E56" s="6"/>
      <c r="F56" s="6" t="s">
        <v>296</v>
      </c>
      <c r="G56" s="7">
        <v>43272</v>
      </c>
      <c r="H56" s="6">
        <v>26271</v>
      </c>
      <c r="I56" s="42">
        <v>7449.68</v>
      </c>
      <c r="J56" s="44">
        <f>I56</f>
        <v>7449.68</v>
      </c>
    </row>
    <row r="57" spans="1:10" ht="15">
      <c r="A57" s="43">
        <v>1</v>
      </c>
      <c r="B57" s="6" t="s">
        <v>12</v>
      </c>
      <c r="C57" s="6">
        <v>15988410</v>
      </c>
      <c r="D57" s="6" t="s">
        <v>13</v>
      </c>
      <c r="E57" s="6"/>
      <c r="F57" s="6" t="s">
        <v>238</v>
      </c>
      <c r="G57" s="7">
        <v>43272</v>
      </c>
      <c r="H57" s="6">
        <v>26215</v>
      </c>
      <c r="I57" s="42">
        <v>8119.44</v>
      </c>
      <c r="J57" s="44">
        <f>I57</f>
        <v>8119.44</v>
      </c>
    </row>
    <row r="58" spans="1:10" ht="15">
      <c r="A58" s="43">
        <v>13</v>
      </c>
      <c r="B58" s="6" t="s">
        <v>207</v>
      </c>
      <c r="C58" s="6">
        <v>33101451</v>
      </c>
      <c r="D58" s="6" t="s">
        <v>30</v>
      </c>
      <c r="E58" s="6"/>
      <c r="F58" s="6" t="s">
        <v>249</v>
      </c>
      <c r="G58" s="7">
        <v>43272</v>
      </c>
      <c r="H58" s="6">
        <v>26227</v>
      </c>
      <c r="I58" s="42">
        <v>8500.8</v>
      </c>
      <c r="J58" s="44">
        <f>I58+I57</f>
        <v>16620.239999999998</v>
      </c>
    </row>
    <row r="59" spans="1:10" ht="15">
      <c r="A59" s="43"/>
      <c r="B59" s="6" t="s">
        <v>186</v>
      </c>
      <c r="C59" s="6">
        <v>4287971</v>
      </c>
      <c r="D59" s="6" t="s">
        <v>159</v>
      </c>
      <c r="E59" s="6"/>
      <c r="F59" s="6" t="s">
        <v>361</v>
      </c>
      <c r="G59" s="7">
        <v>43272</v>
      </c>
      <c r="H59" s="6">
        <v>26337</v>
      </c>
      <c r="I59" s="42">
        <v>9037.06</v>
      </c>
      <c r="J59" s="44">
        <f>I59</f>
        <v>9037.06</v>
      </c>
    </row>
    <row r="60" spans="1:10" ht="15" customHeight="1">
      <c r="A60" s="43">
        <v>16</v>
      </c>
      <c r="B60" s="6" t="s">
        <v>34</v>
      </c>
      <c r="C60" s="6">
        <v>16286155</v>
      </c>
      <c r="D60" s="6" t="s">
        <v>251</v>
      </c>
      <c r="E60" s="6"/>
      <c r="F60" s="6" t="s">
        <v>252</v>
      </c>
      <c r="G60" s="7">
        <v>43272</v>
      </c>
      <c r="H60" s="6">
        <v>26230</v>
      </c>
      <c r="I60" s="42">
        <v>10129</v>
      </c>
      <c r="J60" s="45">
        <f>I60+I59</f>
        <v>19166.059999999998</v>
      </c>
    </row>
    <row r="61" spans="1:10" ht="15">
      <c r="A61" s="43">
        <v>54</v>
      </c>
      <c r="B61" s="6" t="s">
        <v>80</v>
      </c>
      <c r="C61" s="6">
        <v>2880513</v>
      </c>
      <c r="D61" s="6" t="s">
        <v>81</v>
      </c>
      <c r="E61" s="6"/>
      <c r="F61" s="6" t="s">
        <v>292</v>
      </c>
      <c r="G61" s="7">
        <v>43272</v>
      </c>
      <c r="H61" s="6">
        <v>26269</v>
      </c>
      <c r="I61" s="42">
        <v>10168.26</v>
      </c>
      <c r="J61" s="44">
        <f>I61</f>
        <v>10168.26</v>
      </c>
    </row>
    <row r="62" spans="1:10" ht="15">
      <c r="A62" s="43">
        <v>29</v>
      </c>
      <c r="B62" s="6" t="s">
        <v>50</v>
      </c>
      <c r="C62" s="6">
        <v>19675270</v>
      </c>
      <c r="D62" s="6" t="s">
        <v>51</v>
      </c>
      <c r="E62" s="6"/>
      <c r="F62" s="6" t="s">
        <v>270</v>
      </c>
      <c r="G62" s="7">
        <v>43272</v>
      </c>
      <c r="H62" s="6">
        <v>26244</v>
      </c>
      <c r="I62" s="42">
        <v>11082.96</v>
      </c>
      <c r="J62" s="44">
        <f>I62</f>
        <v>11082.96</v>
      </c>
    </row>
    <row r="63" spans="1:10" ht="15">
      <c r="A63" s="43">
        <v>39</v>
      </c>
      <c r="B63" s="6" t="s">
        <v>214</v>
      </c>
      <c r="C63" s="6">
        <v>19475663</v>
      </c>
      <c r="D63" s="6" t="s">
        <v>66</v>
      </c>
      <c r="E63" s="6"/>
      <c r="F63" s="6" t="s">
        <v>278</v>
      </c>
      <c r="G63" s="7">
        <v>43272</v>
      </c>
      <c r="H63" s="6">
        <v>26254</v>
      </c>
      <c r="I63" s="42">
        <v>11616.19</v>
      </c>
      <c r="J63" s="44">
        <f>I63</f>
        <v>11616.19</v>
      </c>
    </row>
    <row r="64" spans="1:10" ht="15">
      <c r="A64" s="43">
        <v>43</v>
      </c>
      <c r="B64" s="6" t="s">
        <v>218</v>
      </c>
      <c r="C64" s="6">
        <v>19540656</v>
      </c>
      <c r="D64" s="6" t="s">
        <v>70</v>
      </c>
      <c r="E64" s="6"/>
      <c r="F64" s="6" t="s">
        <v>282</v>
      </c>
      <c r="G64" s="7">
        <v>43272</v>
      </c>
      <c r="H64" s="6">
        <v>26258</v>
      </c>
      <c r="I64" s="42">
        <v>11746.7</v>
      </c>
      <c r="J64" s="44">
        <f>I64</f>
        <v>11746.7</v>
      </c>
    </row>
    <row r="65" spans="1:10" ht="15">
      <c r="A65" s="43">
        <v>98</v>
      </c>
      <c r="B65" s="6" t="s">
        <v>138</v>
      </c>
      <c r="C65" s="6">
        <v>30974176</v>
      </c>
      <c r="D65" s="6" t="s">
        <v>139</v>
      </c>
      <c r="E65" s="6"/>
      <c r="F65" s="6" t="s">
        <v>339</v>
      </c>
      <c r="G65" s="7">
        <v>43272</v>
      </c>
      <c r="H65" s="6">
        <v>26314</v>
      </c>
      <c r="I65" s="42">
        <v>12046.72</v>
      </c>
      <c r="J65" s="44">
        <f>I65+I64+I63</f>
        <v>35409.61</v>
      </c>
    </row>
    <row r="66" spans="1:10" ht="15">
      <c r="A66" s="43">
        <v>21</v>
      </c>
      <c r="B66" s="6" t="s">
        <v>40</v>
      </c>
      <c r="C66" s="6">
        <v>35643440</v>
      </c>
      <c r="D66" s="6" t="s">
        <v>41</v>
      </c>
      <c r="E66" s="6"/>
      <c r="F66" s="6" t="s">
        <v>258</v>
      </c>
      <c r="G66" s="7">
        <v>43272</v>
      </c>
      <c r="H66" s="6">
        <v>26236</v>
      </c>
      <c r="I66" s="42">
        <v>12075.28</v>
      </c>
      <c r="J66" s="44">
        <f>I66</f>
        <v>12075.28</v>
      </c>
    </row>
    <row r="67" spans="1:10" s="3" customFormat="1" ht="15">
      <c r="A67" s="43">
        <v>71</v>
      </c>
      <c r="B67" s="6" t="s">
        <v>102</v>
      </c>
      <c r="C67" s="6">
        <v>14571643</v>
      </c>
      <c r="D67" s="6" t="s">
        <v>103</v>
      </c>
      <c r="E67" s="6"/>
      <c r="F67" s="6" t="s">
        <v>309</v>
      </c>
      <c r="G67" s="7">
        <v>43272</v>
      </c>
      <c r="H67" s="6">
        <v>26286</v>
      </c>
      <c r="I67" s="42">
        <v>12662.72</v>
      </c>
      <c r="J67" s="44">
        <f>I67</f>
        <v>12662.72</v>
      </c>
    </row>
    <row r="68" spans="1:10" s="3" customFormat="1" ht="15">
      <c r="A68" s="43">
        <v>68</v>
      </c>
      <c r="B68" s="6" t="s">
        <v>100</v>
      </c>
      <c r="C68" s="6">
        <v>23528154</v>
      </c>
      <c r="D68" s="6" t="s">
        <v>101</v>
      </c>
      <c r="E68" s="6"/>
      <c r="F68" s="6" t="s">
        <v>254</v>
      </c>
      <c r="G68" s="7">
        <v>43272</v>
      </c>
      <c r="H68" s="6">
        <v>26283</v>
      </c>
      <c r="I68" s="42">
        <v>12850.66</v>
      </c>
      <c r="J68" s="44">
        <f>I68</f>
        <v>12850.66</v>
      </c>
    </row>
    <row r="69" spans="1:10" s="3" customFormat="1" ht="15">
      <c r="A69" s="43">
        <v>62</v>
      </c>
      <c r="B69" s="6" t="s">
        <v>91</v>
      </c>
      <c r="C69" s="6">
        <v>15997699</v>
      </c>
      <c r="D69" s="6" t="s">
        <v>92</v>
      </c>
      <c r="E69" s="6"/>
      <c r="F69" s="6" t="s">
        <v>300</v>
      </c>
      <c r="G69" s="7">
        <v>43272</v>
      </c>
      <c r="H69" s="6">
        <v>26277</v>
      </c>
      <c r="I69" s="42">
        <v>12994.1</v>
      </c>
      <c r="J69" s="44">
        <f>I69</f>
        <v>12994.1</v>
      </c>
    </row>
    <row r="70" spans="1:10" ht="15">
      <c r="A70" s="43">
        <v>73</v>
      </c>
      <c r="B70" s="6" t="s">
        <v>106</v>
      </c>
      <c r="C70" s="6">
        <v>15627904</v>
      </c>
      <c r="D70" s="6" t="s">
        <v>107</v>
      </c>
      <c r="E70" s="6"/>
      <c r="F70" s="6" t="s">
        <v>262</v>
      </c>
      <c r="G70" s="7">
        <v>43272</v>
      </c>
      <c r="H70" s="6">
        <v>26288</v>
      </c>
      <c r="I70" s="42">
        <v>13018.32</v>
      </c>
      <c r="J70" s="44">
        <f>I70+I69</f>
        <v>26012.42</v>
      </c>
    </row>
    <row r="71" spans="1:10" s="3" customFormat="1" ht="15">
      <c r="A71" s="43">
        <v>79</v>
      </c>
      <c r="B71" s="6" t="s">
        <v>117</v>
      </c>
      <c r="C71" s="6">
        <v>34185140</v>
      </c>
      <c r="D71" s="6" t="s">
        <v>118</v>
      </c>
      <c r="E71" s="6"/>
      <c r="F71" s="6" t="s">
        <v>315</v>
      </c>
      <c r="G71" s="7">
        <v>43272</v>
      </c>
      <c r="H71" s="6">
        <v>26294</v>
      </c>
      <c r="I71" s="42">
        <v>13303.36</v>
      </c>
      <c r="J71" s="44">
        <f aca="true" t="shared" si="1" ref="J71:J77">I71</f>
        <v>13303.36</v>
      </c>
    </row>
    <row r="72" spans="1:10" ht="15">
      <c r="A72" s="43">
        <v>28</v>
      </c>
      <c r="B72" s="6" t="s">
        <v>48</v>
      </c>
      <c r="C72" s="6">
        <v>19982100</v>
      </c>
      <c r="D72" s="6" t="s">
        <v>49</v>
      </c>
      <c r="E72" s="6"/>
      <c r="F72" s="6" t="s">
        <v>269</v>
      </c>
      <c r="G72" s="7">
        <v>43272</v>
      </c>
      <c r="H72" s="6">
        <v>26243</v>
      </c>
      <c r="I72" s="42">
        <v>13410.43</v>
      </c>
      <c r="J72" s="44">
        <f t="shared" si="1"/>
        <v>13410.43</v>
      </c>
    </row>
    <row r="73" spans="1:10" ht="15">
      <c r="A73" s="43">
        <v>96</v>
      </c>
      <c r="B73" s="6" t="s">
        <v>136</v>
      </c>
      <c r="C73" s="6">
        <v>30354638</v>
      </c>
      <c r="D73" s="6" t="s">
        <v>137</v>
      </c>
      <c r="E73" s="6"/>
      <c r="F73" s="6" t="s">
        <v>252</v>
      </c>
      <c r="G73" s="7">
        <v>43272</v>
      </c>
      <c r="H73" s="6">
        <v>26312</v>
      </c>
      <c r="I73" s="42">
        <v>13976.2</v>
      </c>
      <c r="J73" s="44">
        <f t="shared" si="1"/>
        <v>13976.2</v>
      </c>
    </row>
    <row r="74" spans="1:10" ht="15">
      <c r="A74" s="43">
        <v>63</v>
      </c>
      <c r="B74" s="6" t="s">
        <v>93</v>
      </c>
      <c r="C74" s="6">
        <v>34556214</v>
      </c>
      <c r="D74" s="6" t="s">
        <v>94</v>
      </c>
      <c r="E74" s="6"/>
      <c r="F74" s="6" t="s">
        <v>301</v>
      </c>
      <c r="G74" s="7">
        <v>43272</v>
      </c>
      <c r="H74" s="6">
        <v>26278</v>
      </c>
      <c r="I74" s="42">
        <v>14655.9</v>
      </c>
      <c r="J74" s="44">
        <f t="shared" si="1"/>
        <v>14655.9</v>
      </c>
    </row>
    <row r="75" spans="1:10" ht="15">
      <c r="A75" s="43">
        <v>46</v>
      </c>
      <c r="B75" s="6" t="s">
        <v>221</v>
      </c>
      <c r="C75" s="6">
        <v>24218089</v>
      </c>
      <c r="D75" s="6" t="s">
        <v>73</v>
      </c>
      <c r="E75" s="6"/>
      <c r="F75" s="6" t="s">
        <v>284</v>
      </c>
      <c r="G75" s="7">
        <v>43272</v>
      </c>
      <c r="H75" s="6">
        <v>26261</v>
      </c>
      <c r="I75" s="42">
        <v>14807.52</v>
      </c>
      <c r="J75" s="44">
        <f t="shared" si="1"/>
        <v>14807.52</v>
      </c>
    </row>
    <row r="76" spans="1:10" ht="15">
      <c r="A76" s="43">
        <v>25</v>
      </c>
      <c r="B76" s="6" t="s">
        <v>209</v>
      </c>
      <c r="C76" s="6">
        <v>30131253</v>
      </c>
      <c r="D76" s="6" t="s">
        <v>44</v>
      </c>
      <c r="E76" s="6"/>
      <c r="F76" s="6" t="s">
        <v>266</v>
      </c>
      <c r="G76" s="7">
        <v>43272</v>
      </c>
      <c r="H76" s="6">
        <v>26240</v>
      </c>
      <c r="I76" s="42">
        <v>15318.24</v>
      </c>
      <c r="J76" s="44">
        <f t="shared" si="1"/>
        <v>15318.24</v>
      </c>
    </row>
    <row r="77" spans="1:10" ht="15">
      <c r="A77" s="43">
        <v>34</v>
      </c>
      <c r="B77" s="6" t="s">
        <v>60</v>
      </c>
      <c r="C77" s="6">
        <v>19982151</v>
      </c>
      <c r="D77" s="6" t="s">
        <v>61</v>
      </c>
      <c r="E77" s="6"/>
      <c r="F77" s="6" t="s">
        <v>274</v>
      </c>
      <c r="G77" s="7">
        <v>43272</v>
      </c>
      <c r="H77" s="6">
        <v>26249</v>
      </c>
      <c r="I77" s="42">
        <v>15332.52</v>
      </c>
      <c r="J77" s="44">
        <f t="shared" si="1"/>
        <v>15332.52</v>
      </c>
    </row>
    <row r="78" spans="1:10" s="3" customFormat="1" ht="15">
      <c r="A78" s="43">
        <v>76</v>
      </c>
      <c r="B78" s="6" t="s">
        <v>112</v>
      </c>
      <c r="C78" s="6">
        <v>15988399</v>
      </c>
      <c r="D78" s="6" t="s">
        <v>113</v>
      </c>
      <c r="E78" s="6"/>
      <c r="F78" s="6" t="s">
        <v>311</v>
      </c>
      <c r="G78" s="7">
        <v>43272</v>
      </c>
      <c r="H78" s="6">
        <v>26291</v>
      </c>
      <c r="I78" s="42">
        <v>15349.82</v>
      </c>
      <c r="J78" s="44">
        <f>I78+I77</f>
        <v>30682.34</v>
      </c>
    </row>
    <row r="79" spans="1:10" ht="15">
      <c r="A79" s="43">
        <v>26</v>
      </c>
      <c r="B79" s="6" t="s">
        <v>210</v>
      </c>
      <c r="C79" s="6">
        <v>34024772</v>
      </c>
      <c r="D79" s="6" t="s">
        <v>45</v>
      </c>
      <c r="E79" s="6"/>
      <c r="F79" s="6" t="s">
        <v>267</v>
      </c>
      <c r="G79" s="7">
        <v>43272</v>
      </c>
      <c r="H79" s="6">
        <v>26241</v>
      </c>
      <c r="I79" s="42">
        <v>15443.68</v>
      </c>
      <c r="J79" s="44">
        <f aca="true" t="shared" si="2" ref="J79:J92">I79</f>
        <v>15443.68</v>
      </c>
    </row>
    <row r="80" spans="1:10" ht="15">
      <c r="A80" s="43">
        <v>93</v>
      </c>
      <c r="B80" s="6" t="s">
        <v>132</v>
      </c>
      <c r="C80" s="6">
        <v>29245270</v>
      </c>
      <c r="D80" s="6" t="s">
        <v>133</v>
      </c>
      <c r="E80" s="6"/>
      <c r="F80" s="6" t="s">
        <v>334</v>
      </c>
      <c r="G80" s="7">
        <v>43272</v>
      </c>
      <c r="H80" s="6">
        <v>26309</v>
      </c>
      <c r="I80" s="42">
        <v>15486.86</v>
      </c>
      <c r="J80" s="44">
        <f t="shared" si="2"/>
        <v>15486.86</v>
      </c>
    </row>
    <row r="81" spans="1:10" ht="15">
      <c r="A81" s="43">
        <v>33</v>
      </c>
      <c r="B81" s="6" t="s">
        <v>58</v>
      </c>
      <c r="C81" s="6">
        <v>19459501</v>
      </c>
      <c r="D81" s="6" t="s">
        <v>59</v>
      </c>
      <c r="E81" s="6"/>
      <c r="F81" s="6" t="s">
        <v>274</v>
      </c>
      <c r="G81" s="7">
        <v>43272</v>
      </c>
      <c r="H81" s="6">
        <v>26248</v>
      </c>
      <c r="I81" s="42">
        <v>15503.88</v>
      </c>
      <c r="J81" s="44">
        <f t="shared" si="2"/>
        <v>15503.88</v>
      </c>
    </row>
    <row r="82" spans="1:10" ht="15">
      <c r="A82" s="43">
        <v>44</v>
      </c>
      <c r="B82" s="6" t="s">
        <v>219</v>
      </c>
      <c r="C82" s="6">
        <v>20069618</v>
      </c>
      <c r="D82" s="6" t="s">
        <v>71</v>
      </c>
      <c r="E82" s="6"/>
      <c r="F82" s="6" t="s">
        <v>268</v>
      </c>
      <c r="G82" s="7">
        <v>43272</v>
      </c>
      <c r="H82" s="6">
        <v>26259</v>
      </c>
      <c r="I82" s="42">
        <v>15803.42</v>
      </c>
      <c r="J82" s="44">
        <f t="shared" si="2"/>
        <v>15803.42</v>
      </c>
    </row>
    <row r="83" spans="1:10" ht="15">
      <c r="A83" s="43">
        <v>108</v>
      </c>
      <c r="B83" s="6" t="s">
        <v>152</v>
      </c>
      <c r="C83" s="6">
        <v>33101958</v>
      </c>
      <c r="D83" s="6" t="s">
        <v>153</v>
      </c>
      <c r="E83" s="6"/>
      <c r="F83" s="6" t="s">
        <v>254</v>
      </c>
      <c r="G83" s="7">
        <v>43272</v>
      </c>
      <c r="H83" s="6">
        <v>26324</v>
      </c>
      <c r="I83" s="42">
        <v>16100.7</v>
      </c>
      <c r="J83" s="44">
        <f t="shared" si="2"/>
        <v>16100.7</v>
      </c>
    </row>
    <row r="84" spans="1:10" ht="15">
      <c r="A84" s="43">
        <v>88</v>
      </c>
      <c r="B84" s="6" t="s">
        <v>178</v>
      </c>
      <c r="C84" s="6">
        <v>5919324</v>
      </c>
      <c r="D84" s="6" t="s">
        <v>179</v>
      </c>
      <c r="E84" s="6"/>
      <c r="F84" s="6" t="s">
        <v>327</v>
      </c>
      <c r="G84" s="7">
        <v>43272</v>
      </c>
      <c r="H84" s="6">
        <v>26304</v>
      </c>
      <c r="I84" s="42">
        <v>16411.58</v>
      </c>
      <c r="J84" s="44">
        <f t="shared" si="2"/>
        <v>16411.58</v>
      </c>
    </row>
    <row r="85" spans="1:10" ht="15">
      <c r="A85" s="43">
        <v>2</v>
      </c>
      <c r="B85" s="6" t="s">
        <v>14</v>
      </c>
      <c r="C85" s="6">
        <v>16653529</v>
      </c>
      <c r="D85" s="6" t="s">
        <v>15</v>
      </c>
      <c r="E85" s="6"/>
      <c r="F85" s="6" t="s">
        <v>239</v>
      </c>
      <c r="G85" s="7">
        <v>43272</v>
      </c>
      <c r="H85" s="6">
        <v>26216</v>
      </c>
      <c r="I85" s="42">
        <v>16570.18</v>
      </c>
      <c r="J85" s="44">
        <f t="shared" si="2"/>
        <v>16570.18</v>
      </c>
    </row>
    <row r="86" spans="1:10" ht="15">
      <c r="A86" s="43"/>
      <c r="B86" s="6" t="s">
        <v>235</v>
      </c>
      <c r="C86" s="6">
        <v>31107660</v>
      </c>
      <c r="D86" s="6" t="s">
        <v>165</v>
      </c>
      <c r="E86" s="6"/>
      <c r="F86" s="6" t="s">
        <v>258</v>
      </c>
      <c r="G86" s="7">
        <v>43272</v>
      </c>
      <c r="H86" s="6">
        <v>26340</v>
      </c>
      <c r="I86" s="42">
        <v>16678.48</v>
      </c>
      <c r="J86" s="44">
        <f t="shared" si="2"/>
        <v>16678.48</v>
      </c>
    </row>
    <row r="87" spans="1:10" s="3" customFormat="1" ht="15">
      <c r="A87" s="43">
        <v>77</v>
      </c>
      <c r="B87" s="6" t="s">
        <v>114</v>
      </c>
      <c r="C87" s="6">
        <v>15941922</v>
      </c>
      <c r="D87" s="6" t="s">
        <v>312</v>
      </c>
      <c r="E87" s="6"/>
      <c r="F87" s="6" t="s">
        <v>313</v>
      </c>
      <c r="G87" s="7">
        <v>43272</v>
      </c>
      <c r="H87" s="6">
        <v>26292</v>
      </c>
      <c r="I87" s="42">
        <v>16846.9</v>
      </c>
      <c r="J87" s="44">
        <f t="shared" si="2"/>
        <v>16846.9</v>
      </c>
    </row>
    <row r="88" spans="1:10" ht="15">
      <c r="A88" s="43">
        <v>48</v>
      </c>
      <c r="B88" s="6" t="s">
        <v>237</v>
      </c>
      <c r="C88" s="6">
        <v>9205492</v>
      </c>
      <c r="D88" s="6" t="s">
        <v>76</v>
      </c>
      <c r="E88" s="6"/>
      <c r="F88" s="6" t="s">
        <v>286</v>
      </c>
      <c r="G88" s="7">
        <v>43272</v>
      </c>
      <c r="H88" s="6">
        <v>26263</v>
      </c>
      <c r="I88" s="42">
        <v>17133.76</v>
      </c>
      <c r="J88" s="44">
        <f t="shared" si="2"/>
        <v>17133.76</v>
      </c>
    </row>
    <row r="89" spans="1:10" ht="15">
      <c r="A89" s="43">
        <v>82</v>
      </c>
      <c r="B89" s="6" t="s">
        <v>200</v>
      </c>
      <c r="C89" s="6">
        <v>3173189</v>
      </c>
      <c r="D89" s="6" t="s">
        <v>177</v>
      </c>
      <c r="E89" s="6"/>
      <c r="F89" s="6" t="s">
        <v>319</v>
      </c>
      <c r="G89" s="7">
        <v>43272</v>
      </c>
      <c r="H89" s="6">
        <v>26298</v>
      </c>
      <c r="I89" s="42">
        <v>17256.51</v>
      </c>
      <c r="J89" s="44">
        <f t="shared" si="2"/>
        <v>17256.51</v>
      </c>
    </row>
    <row r="90" spans="1:10" ht="15">
      <c r="A90" s="43">
        <v>12</v>
      </c>
      <c r="B90" s="6" t="s">
        <v>206</v>
      </c>
      <c r="C90" s="6">
        <v>28501133</v>
      </c>
      <c r="D90" s="6" t="s">
        <v>29</v>
      </c>
      <c r="E90" s="6"/>
      <c r="F90" s="6" t="s">
        <v>248</v>
      </c>
      <c r="G90" s="7">
        <v>43272</v>
      </c>
      <c r="H90" s="6">
        <v>26226</v>
      </c>
      <c r="I90" s="42">
        <v>17836</v>
      </c>
      <c r="J90" s="44">
        <f t="shared" si="2"/>
        <v>17836</v>
      </c>
    </row>
    <row r="91" spans="1:10" ht="15">
      <c r="A91" s="43">
        <v>36</v>
      </c>
      <c r="B91" s="6" t="s">
        <v>211</v>
      </c>
      <c r="C91" s="6">
        <v>19631231</v>
      </c>
      <c r="D91" s="6" t="s">
        <v>63</v>
      </c>
      <c r="E91" s="6"/>
      <c r="F91" s="6" t="s">
        <v>262</v>
      </c>
      <c r="G91" s="7">
        <v>43272</v>
      </c>
      <c r="H91" s="6">
        <v>26251</v>
      </c>
      <c r="I91" s="42">
        <v>17978.8</v>
      </c>
      <c r="J91" s="44">
        <f t="shared" si="2"/>
        <v>17978.8</v>
      </c>
    </row>
    <row r="92" spans="1:10" ht="15">
      <c r="A92" s="43">
        <v>57</v>
      </c>
      <c r="B92" s="6" t="s">
        <v>226</v>
      </c>
      <c r="C92" s="6">
        <v>34214386</v>
      </c>
      <c r="D92" s="6" t="s">
        <v>82</v>
      </c>
      <c r="E92" s="6"/>
      <c r="F92" s="6" t="s">
        <v>285</v>
      </c>
      <c r="G92" s="7">
        <v>43272</v>
      </c>
      <c r="H92" s="6">
        <v>26272</v>
      </c>
      <c r="I92" s="42">
        <v>18022.2</v>
      </c>
      <c r="J92" s="44">
        <f t="shared" si="2"/>
        <v>18022.2</v>
      </c>
    </row>
    <row r="93" spans="1:10" s="3" customFormat="1" ht="15">
      <c r="A93" s="43">
        <v>69</v>
      </c>
      <c r="B93" s="6" t="s">
        <v>173</v>
      </c>
      <c r="C93" s="6">
        <v>29834217</v>
      </c>
      <c r="D93" s="6" t="s">
        <v>174</v>
      </c>
      <c r="E93" s="6"/>
      <c r="F93" s="6" t="s">
        <v>307</v>
      </c>
      <c r="G93" s="7">
        <v>43272</v>
      </c>
      <c r="H93" s="6">
        <v>26284</v>
      </c>
      <c r="I93" s="42">
        <v>18115.33</v>
      </c>
      <c r="J93" s="44">
        <f>I93+I92</f>
        <v>36137.53</v>
      </c>
    </row>
    <row r="94" spans="1:10" ht="15">
      <c r="A94" s="43">
        <v>81</v>
      </c>
      <c r="B94" s="6" t="s">
        <v>199</v>
      </c>
      <c r="C94" s="6">
        <v>18564487</v>
      </c>
      <c r="D94" s="6" t="s">
        <v>120</v>
      </c>
      <c r="E94" s="6"/>
      <c r="F94" s="6" t="s">
        <v>318</v>
      </c>
      <c r="G94" s="7">
        <v>43272</v>
      </c>
      <c r="H94" s="6">
        <v>26297</v>
      </c>
      <c r="I94" s="42">
        <v>18572.06</v>
      </c>
      <c r="J94" s="44">
        <f>I94</f>
        <v>18572.06</v>
      </c>
    </row>
    <row r="95" spans="1:10" s="3" customFormat="1" ht="15">
      <c r="A95" s="43">
        <v>49</v>
      </c>
      <c r="B95" s="6" t="s">
        <v>77</v>
      </c>
      <c r="C95" s="6">
        <v>29641232</v>
      </c>
      <c r="D95" s="6" t="s">
        <v>78</v>
      </c>
      <c r="E95" s="6"/>
      <c r="F95" s="6" t="s">
        <v>287</v>
      </c>
      <c r="G95" s="7">
        <v>43272</v>
      </c>
      <c r="H95" s="6">
        <v>26264</v>
      </c>
      <c r="I95" s="42">
        <v>18982.66</v>
      </c>
      <c r="J95" s="44">
        <f>I95</f>
        <v>18982.66</v>
      </c>
    </row>
    <row r="96" spans="1:10" ht="15">
      <c r="A96" s="43">
        <v>7</v>
      </c>
      <c r="B96" s="6" t="s">
        <v>23</v>
      </c>
      <c r="C96" s="6">
        <v>28993508</v>
      </c>
      <c r="D96" s="6" t="s">
        <v>24</v>
      </c>
      <c r="E96" s="6"/>
      <c r="F96" s="6" t="s">
        <v>244</v>
      </c>
      <c r="G96" s="7">
        <v>43272</v>
      </c>
      <c r="H96" s="6">
        <v>26221</v>
      </c>
      <c r="I96" s="42">
        <v>19449.36</v>
      </c>
      <c r="J96" s="44">
        <f>I96+I95</f>
        <v>38432.020000000004</v>
      </c>
    </row>
    <row r="97" spans="1:10" ht="15">
      <c r="A97" s="43">
        <v>14</v>
      </c>
      <c r="B97" s="6" t="s">
        <v>31</v>
      </c>
      <c r="C97" s="6">
        <v>34048747</v>
      </c>
      <c r="D97" s="6" t="s">
        <v>32</v>
      </c>
      <c r="E97" s="6"/>
      <c r="F97" s="6" t="s">
        <v>250</v>
      </c>
      <c r="G97" s="7">
        <v>43272</v>
      </c>
      <c r="H97" s="6">
        <v>26228</v>
      </c>
      <c r="I97" s="42">
        <v>19920.32</v>
      </c>
      <c r="J97" s="44">
        <f>I97</f>
        <v>19920.32</v>
      </c>
    </row>
    <row r="98" spans="1:10" ht="15">
      <c r="A98" s="43">
        <v>37</v>
      </c>
      <c r="B98" s="6" t="s">
        <v>212</v>
      </c>
      <c r="C98" s="6">
        <v>19301420</v>
      </c>
      <c r="D98" s="6" t="s">
        <v>64</v>
      </c>
      <c r="E98" s="6"/>
      <c r="F98" s="6" t="s">
        <v>276</v>
      </c>
      <c r="G98" s="7">
        <v>43272</v>
      </c>
      <c r="H98" s="6">
        <v>26252</v>
      </c>
      <c r="I98" s="42">
        <v>20074.32</v>
      </c>
      <c r="J98" s="44">
        <f>I98+I97</f>
        <v>39994.64</v>
      </c>
    </row>
    <row r="99" spans="1:10" ht="15">
      <c r="A99" s="43">
        <v>9</v>
      </c>
      <c r="B99" s="6" t="s">
        <v>203</v>
      </c>
      <c r="C99" s="6">
        <v>29368206</v>
      </c>
      <c r="D99" s="6" t="s">
        <v>26</v>
      </c>
      <c r="E99" s="6"/>
      <c r="F99" s="6" t="s">
        <v>246</v>
      </c>
      <c r="G99" s="7">
        <v>43272</v>
      </c>
      <c r="H99" s="6">
        <v>26223</v>
      </c>
      <c r="I99" s="42">
        <v>20529.6</v>
      </c>
      <c r="J99" s="44">
        <f>I99</f>
        <v>20529.6</v>
      </c>
    </row>
    <row r="100" spans="1:10" ht="15">
      <c r="A100" s="43">
        <v>11</v>
      </c>
      <c r="B100" s="6" t="s">
        <v>205</v>
      </c>
      <c r="C100" s="6">
        <v>26710680</v>
      </c>
      <c r="D100" s="6" t="s">
        <v>28</v>
      </c>
      <c r="E100" s="6"/>
      <c r="F100" s="6" t="s">
        <v>243</v>
      </c>
      <c r="G100" s="7">
        <v>43272</v>
      </c>
      <c r="H100" s="6">
        <v>26225</v>
      </c>
      <c r="I100" s="42">
        <v>20784.96</v>
      </c>
      <c r="J100" s="44">
        <f>I100+I99</f>
        <v>41314.56</v>
      </c>
    </row>
    <row r="101" spans="1:10" ht="15">
      <c r="A101" s="43">
        <v>89</v>
      </c>
      <c r="B101" s="6" t="s">
        <v>128</v>
      </c>
      <c r="C101" s="6">
        <v>37095905</v>
      </c>
      <c r="D101" s="6" t="s">
        <v>129</v>
      </c>
      <c r="E101" s="6"/>
      <c r="F101" s="6" t="s">
        <v>328</v>
      </c>
      <c r="G101" s="7">
        <v>43272</v>
      </c>
      <c r="H101" s="6">
        <v>26305</v>
      </c>
      <c r="I101" s="42">
        <v>20973.12</v>
      </c>
      <c r="J101" s="44">
        <f aca="true" t="shared" si="3" ref="J101:J110">I101</f>
        <v>20973.12</v>
      </c>
    </row>
    <row r="102" spans="1:10" ht="15">
      <c r="A102" s="43">
        <v>38</v>
      </c>
      <c r="B102" s="6" t="s">
        <v>213</v>
      </c>
      <c r="C102" s="6">
        <v>19842964</v>
      </c>
      <c r="D102" s="6" t="s">
        <v>65</v>
      </c>
      <c r="E102" s="6"/>
      <c r="F102" s="6" t="s">
        <v>277</v>
      </c>
      <c r="G102" s="7">
        <v>43272</v>
      </c>
      <c r="H102" s="6">
        <v>26253</v>
      </c>
      <c r="I102" s="42">
        <v>21075.26</v>
      </c>
      <c r="J102" s="44">
        <f t="shared" si="3"/>
        <v>21075.26</v>
      </c>
    </row>
    <row r="103" spans="1:10" ht="15">
      <c r="A103" s="43">
        <v>35</v>
      </c>
      <c r="B103" s="6" t="s">
        <v>198</v>
      </c>
      <c r="C103" s="6">
        <v>19330042</v>
      </c>
      <c r="D103" s="6" t="s">
        <v>62</v>
      </c>
      <c r="E103" s="6"/>
      <c r="F103" s="6" t="s">
        <v>275</v>
      </c>
      <c r="G103" s="7">
        <v>43272</v>
      </c>
      <c r="H103" s="6">
        <v>26250</v>
      </c>
      <c r="I103" s="42">
        <v>21221.76</v>
      </c>
      <c r="J103" s="44">
        <f t="shared" si="3"/>
        <v>21221.76</v>
      </c>
    </row>
    <row r="104" spans="1:10" ht="15">
      <c r="A104" s="43">
        <v>42</v>
      </c>
      <c r="B104" s="6" t="s">
        <v>217</v>
      </c>
      <c r="C104" s="6">
        <v>19904196</v>
      </c>
      <c r="D104" s="6" t="s">
        <v>69</v>
      </c>
      <c r="E104" s="6"/>
      <c r="F104" s="6" t="s">
        <v>281</v>
      </c>
      <c r="G104" s="7">
        <v>43272</v>
      </c>
      <c r="H104" s="6">
        <v>26257</v>
      </c>
      <c r="I104" s="42">
        <v>21233.86</v>
      </c>
      <c r="J104" s="44">
        <f t="shared" si="3"/>
        <v>21233.86</v>
      </c>
    </row>
    <row r="105" spans="1:10" s="3" customFormat="1" ht="15">
      <c r="A105" s="43">
        <v>70</v>
      </c>
      <c r="B105" s="6" t="s">
        <v>175</v>
      </c>
      <c r="C105" s="6">
        <v>17994176</v>
      </c>
      <c r="D105" s="6" t="s">
        <v>176</v>
      </c>
      <c r="E105" s="6"/>
      <c r="F105" s="6" t="s">
        <v>308</v>
      </c>
      <c r="G105" s="7">
        <v>43272</v>
      </c>
      <c r="H105" s="6">
        <v>26285</v>
      </c>
      <c r="I105" s="42">
        <v>21314.5</v>
      </c>
      <c r="J105" s="44">
        <f t="shared" si="3"/>
        <v>21314.5</v>
      </c>
    </row>
    <row r="106" spans="1:10" ht="15">
      <c r="A106" s="43">
        <v>41</v>
      </c>
      <c r="B106" s="6" t="s">
        <v>216</v>
      </c>
      <c r="C106" s="6">
        <v>28075054</v>
      </c>
      <c r="D106" s="6" t="s">
        <v>68</v>
      </c>
      <c r="E106" s="6"/>
      <c r="F106" s="6" t="s">
        <v>280</v>
      </c>
      <c r="G106" s="7">
        <v>43272</v>
      </c>
      <c r="H106" s="6">
        <v>26256</v>
      </c>
      <c r="I106" s="42">
        <v>21724.42</v>
      </c>
      <c r="J106" s="44">
        <f t="shared" si="3"/>
        <v>21724.42</v>
      </c>
    </row>
    <row r="107" spans="1:10" ht="15">
      <c r="A107" s="43">
        <v>5</v>
      </c>
      <c r="B107" s="6" t="s">
        <v>202</v>
      </c>
      <c r="C107" s="6">
        <v>34126764</v>
      </c>
      <c r="D107" s="6" t="s">
        <v>20</v>
      </c>
      <c r="E107" s="6"/>
      <c r="F107" s="6" t="s">
        <v>242</v>
      </c>
      <c r="G107" s="7">
        <v>43272</v>
      </c>
      <c r="H107" s="6">
        <v>26219</v>
      </c>
      <c r="I107" s="42">
        <v>22060.42</v>
      </c>
      <c r="J107" s="44">
        <f t="shared" si="3"/>
        <v>22060.42</v>
      </c>
    </row>
    <row r="108" spans="1:10" ht="15">
      <c r="A108" s="43">
        <v>40</v>
      </c>
      <c r="B108" s="6" t="s">
        <v>215</v>
      </c>
      <c r="C108" s="6">
        <v>23657523</v>
      </c>
      <c r="D108" s="6" t="s">
        <v>67</v>
      </c>
      <c r="E108" s="6"/>
      <c r="F108" s="6" t="s">
        <v>279</v>
      </c>
      <c r="G108" s="7">
        <v>43272</v>
      </c>
      <c r="H108" s="6">
        <v>26255</v>
      </c>
      <c r="I108" s="42">
        <v>22196.16</v>
      </c>
      <c r="J108" s="44">
        <f t="shared" si="3"/>
        <v>22196.16</v>
      </c>
    </row>
    <row r="109" spans="1:10" ht="15">
      <c r="A109" s="43">
        <v>23</v>
      </c>
      <c r="B109" s="6" t="s">
        <v>42</v>
      </c>
      <c r="C109" s="6">
        <v>32094151</v>
      </c>
      <c r="D109" s="6" t="s">
        <v>43</v>
      </c>
      <c r="E109" s="6"/>
      <c r="F109" s="6" t="s">
        <v>262</v>
      </c>
      <c r="G109" s="7">
        <v>43272</v>
      </c>
      <c r="H109" s="6">
        <v>26238</v>
      </c>
      <c r="I109" s="42">
        <v>22248.8</v>
      </c>
      <c r="J109" s="44">
        <f t="shared" si="3"/>
        <v>22248.8</v>
      </c>
    </row>
    <row r="110" spans="1:10" ht="15">
      <c r="A110" s="43">
        <v>45</v>
      </c>
      <c r="B110" s="6" t="s">
        <v>220</v>
      </c>
      <c r="C110" s="6">
        <v>19903930</v>
      </c>
      <c r="D110" s="6" t="s">
        <v>72</v>
      </c>
      <c r="E110" s="6"/>
      <c r="F110" s="6" t="s">
        <v>283</v>
      </c>
      <c r="G110" s="7">
        <v>43272</v>
      </c>
      <c r="H110" s="6">
        <v>26260</v>
      </c>
      <c r="I110" s="42">
        <v>22268.96</v>
      </c>
      <c r="J110" s="44">
        <f t="shared" si="3"/>
        <v>22268.96</v>
      </c>
    </row>
    <row r="111" spans="1:10" ht="15">
      <c r="A111" s="43">
        <v>107</v>
      </c>
      <c r="B111" s="6" t="s">
        <v>150</v>
      </c>
      <c r="C111" s="6">
        <v>15988380</v>
      </c>
      <c r="D111" s="6" t="s">
        <v>151</v>
      </c>
      <c r="E111" s="6"/>
      <c r="F111" s="6" t="s">
        <v>310</v>
      </c>
      <c r="G111" s="7">
        <v>43272</v>
      </c>
      <c r="H111" s="6">
        <v>26323</v>
      </c>
      <c r="I111" s="42">
        <v>22332.8</v>
      </c>
      <c r="J111" s="44">
        <f>I111+I110</f>
        <v>44601.759999999995</v>
      </c>
    </row>
    <row r="112" spans="1:10" ht="15">
      <c r="A112" s="43">
        <v>31</v>
      </c>
      <c r="B112" s="6" t="s">
        <v>54</v>
      </c>
      <c r="C112" s="6">
        <v>20070809</v>
      </c>
      <c r="D112" s="6" t="s">
        <v>55</v>
      </c>
      <c r="E112" s="6"/>
      <c r="F112" s="6" t="s">
        <v>272</v>
      </c>
      <c r="G112" s="7">
        <v>43272</v>
      </c>
      <c r="H112" s="6">
        <v>26246</v>
      </c>
      <c r="I112" s="42">
        <v>22732.42</v>
      </c>
      <c r="J112" s="44">
        <f>I112</f>
        <v>22732.42</v>
      </c>
    </row>
    <row r="113" spans="1:10" ht="15">
      <c r="A113" s="43">
        <v>102</v>
      </c>
      <c r="B113" s="6" t="s">
        <v>142</v>
      </c>
      <c r="C113" s="6">
        <v>15855643</v>
      </c>
      <c r="D113" s="6" t="s">
        <v>143</v>
      </c>
      <c r="E113" s="6"/>
      <c r="F113" s="6" t="s">
        <v>345</v>
      </c>
      <c r="G113" s="7">
        <v>43272</v>
      </c>
      <c r="H113" s="6">
        <v>26318</v>
      </c>
      <c r="I113" s="42">
        <v>23094.62</v>
      </c>
      <c r="J113" s="44">
        <f>I113+I112</f>
        <v>45827.03999999999</v>
      </c>
    </row>
    <row r="114" spans="1:10" ht="15">
      <c r="A114" s="43">
        <v>15</v>
      </c>
      <c r="B114" s="6" t="s">
        <v>208</v>
      </c>
      <c r="C114" s="6">
        <v>20716854</v>
      </c>
      <c r="D114" s="6" t="s">
        <v>33</v>
      </c>
      <c r="E114" s="6"/>
      <c r="F114" s="6" t="s">
        <v>248</v>
      </c>
      <c r="G114" s="7">
        <v>43272</v>
      </c>
      <c r="H114" s="6">
        <v>26229</v>
      </c>
      <c r="I114" s="42">
        <v>23122.71</v>
      </c>
      <c r="J114" s="44">
        <f>I114</f>
        <v>23122.71</v>
      </c>
    </row>
    <row r="115" spans="1:10" ht="15">
      <c r="A115" s="43">
        <v>91</v>
      </c>
      <c r="B115" s="6" t="s">
        <v>130</v>
      </c>
      <c r="C115" s="6">
        <v>36420218</v>
      </c>
      <c r="D115" s="6" t="s">
        <v>131</v>
      </c>
      <c r="E115" s="6"/>
      <c r="F115" s="6" t="s">
        <v>332</v>
      </c>
      <c r="G115" s="7">
        <v>43272</v>
      </c>
      <c r="H115" s="6">
        <v>26307</v>
      </c>
      <c r="I115" s="42">
        <v>23813.44</v>
      </c>
      <c r="J115" s="44">
        <f>I115</f>
        <v>23813.44</v>
      </c>
    </row>
    <row r="116" spans="1:10" ht="15">
      <c r="A116" s="43"/>
      <c r="B116" s="6" t="s">
        <v>234</v>
      </c>
      <c r="C116" s="6">
        <v>4288268</v>
      </c>
      <c r="D116" s="6" t="s">
        <v>159</v>
      </c>
      <c r="E116" s="6"/>
      <c r="F116" s="6" t="s">
        <v>358</v>
      </c>
      <c r="G116" s="7">
        <v>43272</v>
      </c>
      <c r="H116" s="6">
        <v>26334</v>
      </c>
      <c r="I116" s="42">
        <v>24220.84</v>
      </c>
      <c r="J116" s="44">
        <f>I116</f>
        <v>24220.84</v>
      </c>
    </row>
    <row r="117" spans="1:10" ht="15">
      <c r="A117" s="43">
        <v>8</v>
      </c>
      <c r="B117" s="6" t="s">
        <v>197</v>
      </c>
      <c r="C117" s="6">
        <v>25616503</v>
      </c>
      <c r="D117" s="6" t="s">
        <v>25</v>
      </c>
      <c r="E117" s="6"/>
      <c r="F117" s="6" t="s">
        <v>245</v>
      </c>
      <c r="G117" s="7">
        <v>43272</v>
      </c>
      <c r="H117" s="6">
        <v>26222</v>
      </c>
      <c r="I117" s="42">
        <v>24269.28</v>
      </c>
      <c r="J117" s="44">
        <f>I117+I116+I115</f>
        <v>72303.56</v>
      </c>
    </row>
    <row r="118" spans="1:10" ht="15">
      <c r="A118" s="43">
        <v>47</v>
      </c>
      <c r="B118" s="6" t="s">
        <v>74</v>
      </c>
      <c r="C118" s="6">
        <v>31492566</v>
      </c>
      <c r="D118" s="6" t="s">
        <v>75</v>
      </c>
      <c r="E118" s="6"/>
      <c r="F118" s="6" t="s">
        <v>285</v>
      </c>
      <c r="G118" s="7">
        <v>43272</v>
      </c>
      <c r="H118" s="6">
        <v>26262</v>
      </c>
      <c r="I118" s="42">
        <v>24760.4</v>
      </c>
      <c r="J118" s="44">
        <f aca="true" t="shared" si="4" ref="J118:J123">I118</f>
        <v>24760.4</v>
      </c>
    </row>
    <row r="119" spans="1:10" ht="15">
      <c r="A119" s="43">
        <v>6</v>
      </c>
      <c r="B119" s="6" t="s">
        <v>21</v>
      </c>
      <c r="C119" s="6">
        <v>28146597</v>
      </c>
      <c r="D119" s="6" t="s">
        <v>22</v>
      </c>
      <c r="E119" s="6"/>
      <c r="F119" s="6" t="s">
        <v>243</v>
      </c>
      <c r="G119" s="7">
        <v>43272</v>
      </c>
      <c r="H119" s="6">
        <v>26220</v>
      </c>
      <c r="I119" s="42">
        <v>25889.47</v>
      </c>
      <c r="J119" s="44">
        <f t="shared" si="4"/>
        <v>25889.47</v>
      </c>
    </row>
    <row r="120" spans="1:10" ht="15">
      <c r="A120" s="43">
        <v>109</v>
      </c>
      <c r="B120" s="6" t="s">
        <v>154</v>
      </c>
      <c r="C120" s="6">
        <v>672664</v>
      </c>
      <c r="D120" s="6" t="s">
        <v>155</v>
      </c>
      <c r="E120" s="6"/>
      <c r="F120" s="6" t="s">
        <v>334</v>
      </c>
      <c r="G120" s="7">
        <v>43272</v>
      </c>
      <c r="H120" s="6">
        <v>26325</v>
      </c>
      <c r="I120" s="42">
        <v>26465.6</v>
      </c>
      <c r="J120" s="44">
        <f t="shared" si="4"/>
        <v>26465.6</v>
      </c>
    </row>
    <row r="121" spans="1:10" ht="15">
      <c r="A121" s="43">
        <v>4</v>
      </c>
      <c r="B121" s="6" t="s">
        <v>18</v>
      </c>
      <c r="C121" s="6">
        <v>16763602</v>
      </c>
      <c r="D121" s="6" t="s">
        <v>19</v>
      </c>
      <c r="E121" s="6"/>
      <c r="F121" s="6" t="s">
        <v>241</v>
      </c>
      <c r="G121" s="7">
        <v>43272</v>
      </c>
      <c r="H121" s="6">
        <v>26218</v>
      </c>
      <c r="I121" s="42">
        <v>26975.76</v>
      </c>
      <c r="J121" s="44">
        <f t="shared" si="4"/>
        <v>26975.76</v>
      </c>
    </row>
    <row r="122" spans="1:10" ht="15">
      <c r="A122" s="43">
        <v>27</v>
      </c>
      <c r="B122" s="6" t="s">
        <v>46</v>
      </c>
      <c r="C122" s="6">
        <v>19630872</v>
      </c>
      <c r="D122" s="6" t="s">
        <v>47</v>
      </c>
      <c r="E122" s="6"/>
      <c r="F122" s="6" t="s">
        <v>268</v>
      </c>
      <c r="G122" s="7">
        <v>43272</v>
      </c>
      <c r="H122" s="6">
        <v>26242</v>
      </c>
      <c r="I122" s="42">
        <v>26982.82</v>
      </c>
      <c r="J122" s="44">
        <f t="shared" si="4"/>
        <v>26982.82</v>
      </c>
    </row>
    <row r="123" spans="1:10" ht="15">
      <c r="A123" s="43">
        <v>61</v>
      </c>
      <c r="B123" s="6" t="s">
        <v>89</v>
      </c>
      <c r="C123" s="6">
        <v>34009934</v>
      </c>
      <c r="D123" s="6" t="s">
        <v>90</v>
      </c>
      <c r="E123" s="6"/>
      <c r="F123" s="6" t="s">
        <v>299</v>
      </c>
      <c r="G123" s="7">
        <v>43272</v>
      </c>
      <c r="H123" s="6">
        <v>26276</v>
      </c>
      <c r="I123" s="42">
        <v>28481.1</v>
      </c>
      <c r="J123" s="44">
        <f t="shared" si="4"/>
        <v>28481.1</v>
      </c>
    </row>
    <row r="124" spans="1:10" ht="15">
      <c r="A124" s="43">
        <v>101</v>
      </c>
      <c r="B124" s="6" t="s">
        <v>184</v>
      </c>
      <c r="C124" s="6">
        <v>15190728</v>
      </c>
      <c r="D124" s="6" t="s">
        <v>185</v>
      </c>
      <c r="E124" s="6"/>
      <c r="F124" s="6" t="s">
        <v>344</v>
      </c>
      <c r="G124" s="7">
        <v>43272</v>
      </c>
      <c r="H124" s="6">
        <v>26317</v>
      </c>
      <c r="I124" s="42">
        <v>29181.6</v>
      </c>
      <c r="J124" s="44">
        <f>I124+I123+I122</f>
        <v>84645.51999999999</v>
      </c>
    </row>
    <row r="125" spans="1:10" ht="15">
      <c r="A125" s="43">
        <v>58</v>
      </c>
      <c r="B125" s="6" t="s">
        <v>83</v>
      </c>
      <c r="C125" s="6">
        <v>17676350</v>
      </c>
      <c r="D125" s="6" t="s">
        <v>84</v>
      </c>
      <c r="E125" s="6"/>
      <c r="F125" s="6" t="s">
        <v>297</v>
      </c>
      <c r="G125" s="7">
        <v>43272</v>
      </c>
      <c r="H125" s="6">
        <v>26273</v>
      </c>
      <c r="I125" s="42">
        <v>30908.64</v>
      </c>
      <c r="J125" s="44">
        <f>I125</f>
        <v>30908.64</v>
      </c>
    </row>
    <row r="126" spans="1:10" ht="15">
      <c r="A126" s="43">
        <v>60</v>
      </c>
      <c r="B126" s="6" t="s">
        <v>87</v>
      </c>
      <c r="C126" s="6">
        <v>31189865</v>
      </c>
      <c r="D126" s="6" t="s">
        <v>88</v>
      </c>
      <c r="E126" s="6"/>
      <c r="F126" s="6" t="s">
        <v>247</v>
      </c>
      <c r="G126" s="7">
        <v>43272</v>
      </c>
      <c r="H126" s="6">
        <v>26275</v>
      </c>
      <c r="I126" s="42">
        <v>31614.91</v>
      </c>
      <c r="J126" s="44">
        <f>I126</f>
        <v>31614.91</v>
      </c>
    </row>
    <row r="127" spans="1:10" ht="15">
      <c r="A127" s="43">
        <v>32</v>
      </c>
      <c r="B127" s="6" t="s">
        <v>56</v>
      </c>
      <c r="C127" s="6">
        <v>19630775</v>
      </c>
      <c r="D127" s="6" t="s">
        <v>57</v>
      </c>
      <c r="E127" s="6"/>
      <c r="F127" s="6" t="s">
        <v>273</v>
      </c>
      <c r="G127" s="7">
        <v>43272</v>
      </c>
      <c r="H127" s="6">
        <v>26247</v>
      </c>
      <c r="I127" s="42">
        <v>34083.84</v>
      </c>
      <c r="J127" s="44">
        <f>I127</f>
        <v>34083.84</v>
      </c>
    </row>
    <row r="128" spans="1:10" ht="15">
      <c r="A128" s="43">
        <v>92</v>
      </c>
      <c r="B128" s="6" t="s">
        <v>180</v>
      </c>
      <c r="C128" s="6">
        <v>26324779</v>
      </c>
      <c r="D128" s="6" t="s">
        <v>181</v>
      </c>
      <c r="E128" s="6"/>
      <c r="F128" s="6" t="s">
        <v>333</v>
      </c>
      <c r="G128" s="7">
        <v>43272</v>
      </c>
      <c r="H128" s="6">
        <v>26308</v>
      </c>
      <c r="I128" s="42">
        <v>36994.72</v>
      </c>
      <c r="J128" s="44">
        <f>I128</f>
        <v>36994.72</v>
      </c>
    </row>
    <row r="129" spans="1:10" s="3" customFormat="1" ht="15">
      <c r="A129" s="43">
        <v>75</v>
      </c>
      <c r="B129" s="6" t="s">
        <v>110</v>
      </c>
      <c r="C129" s="6">
        <v>18633811</v>
      </c>
      <c r="D129" s="6" t="s">
        <v>111</v>
      </c>
      <c r="E129" s="6"/>
      <c r="F129" s="6" t="s">
        <v>243</v>
      </c>
      <c r="G129" s="7">
        <v>43272</v>
      </c>
      <c r="H129" s="6">
        <v>26290</v>
      </c>
      <c r="I129" s="42">
        <v>38964.1</v>
      </c>
      <c r="J129" s="44">
        <f>I129+I128</f>
        <v>75958.82</v>
      </c>
    </row>
    <row r="130" spans="1:10" s="3" customFormat="1" ht="15">
      <c r="A130" s="43">
        <v>103</v>
      </c>
      <c r="B130" s="6" t="s">
        <v>144</v>
      </c>
      <c r="C130" s="6">
        <v>16247725</v>
      </c>
      <c r="D130" s="6" t="s">
        <v>145</v>
      </c>
      <c r="E130" s="6"/>
      <c r="F130" s="6" t="s">
        <v>346</v>
      </c>
      <c r="G130" s="7">
        <v>43272</v>
      </c>
      <c r="H130" s="6">
        <v>26319</v>
      </c>
      <c r="I130" s="42">
        <v>40270.36</v>
      </c>
      <c r="J130" s="44">
        <f>I130+I128+I129</f>
        <v>116229.18</v>
      </c>
    </row>
    <row r="131" spans="1:10" ht="15">
      <c r="A131" s="43">
        <v>74</v>
      </c>
      <c r="B131" s="6" t="s">
        <v>108</v>
      </c>
      <c r="C131" s="6">
        <v>16152226</v>
      </c>
      <c r="D131" s="6" t="s">
        <v>109</v>
      </c>
      <c r="E131" s="6"/>
      <c r="F131" s="6" t="s">
        <v>257</v>
      </c>
      <c r="G131" s="7">
        <v>43272</v>
      </c>
      <c r="H131" s="6">
        <v>26289</v>
      </c>
      <c r="I131" s="42">
        <v>42472.64</v>
      </c>
      <c r="J131" s="44">
        <f aca="true" t="shared" si="5" ref="J131:J137">I131</f>
        <v>42472.64</v>
      </c>
    </row>
    <row r="132" spans="1:10" ht="15">
      <c r="A132" s="43">
        <v>104</v>
      </c>
      <c r="B132" s="6" t="s">
        <v>146</v>
      </c>
      <c r="C132" s="6">
        <v>6353613</v>
      </c>
      <c r="D132" s="6" t="s">
        <v>147</v>
      </c>
      <c r="E132" s="6"/>
      <c r="F132" s="6" t="s">
        <v>347</v>
      </c>
      <c r="G132" s="7">
        <v>43272</v>
      </c>
      <c r="H132" s="6">
        <v>26320</v>
      </c>
      <c r="I132" s="42">
        <v>46405.52</v>
      </c>
      <c r="J132" s="44">
        <f t="shared" si="5"/>
        <v>46405.52</v>
      </c>
    </row>
    <row r="133" spans="1:10" ht="15">
      <c r="A133" s="43">
        <v>110</v>
      </c>
      <c r="B133" s="6" t="s">
        <v>156</v>
      </c>
      <c r="C133" s="6">
        <v>15988429</v>
      </c>
      <c r="D133" s="6" t="s">
        <v>157</v>
      </c>
      <c r="E133" s="6"/>
      <c r="F133" s="6" t="s">
        <v>273</v>
      </c>
      <c r="G133" s="7">
        <v>43272</v>
      </c>
      <c r="H133" s="6">
        <v>26326</v>
      </c>
      <c r="I133" s="42">
        <v>49357</v>
      </c>
      <c r="J133" s="44">
        <f t="shared" si="5"/>
        <v>49357</v>
      </c>
    </row>
    <row r="134" spans="1:10" ht="15">
      <c r="A134" s="43">
        <v>3</v>
      </c>
      <c r="B134" s="6" t="s">
        <v>16</v>
      </c>
      <c r="C134" s="6">
        <v>13360290</v>
      </c>
      <c r="D134" s="6" t="s">
        <v>17</v>
      </c>
      <c r="E134" s="6"/>
      <c r="F134" s="6" t="s">
        <v>240</v>
      </c>
      <c r="G134" s="7">
        <v>43272</v>
      </c>
      <c r="H134" s="6">
        <v>26217</v>
      </c>
      <c r="I134" s="42">
        <v>51422.84</v>
      </c>
      <c r="J134" s="44">
        <f t="shared" si="5"/>
        <v>51422.84</v>
      </c>
    </row>
    <row r="135" spans="1:10" ht="15">
      <c r="A135" s="43">
        <v>66</v>
      </c>
      <c r="B135" s="6" t="s">
        <v>171</v>
      </c>
      <c r="C135" s="6">
        <v>33092124</v>
      </c>
      <c r="D135" s="6" t="s">
        <v>172</v>
      </c>
      <c r="E135" s="6"/>
      <c r="F135" s="6" t="s">
        <v>304</v>
      </c>
      <c r="G135" s="7">
        <v>43272</v>
      </c>
      <c r="H135" s="6">
        <v>26281</v>
      </c>
      <c r="I135" s="42">
        <v>51722.61</v>
      </c>
      <c r="J135" s="44">
        <f t="shared" si="5"/>
        <v>51722.61</v>
      </c>
    </row>
    <row r="136" spans="1:10" ht="15">
      <c r="A136" s="43">
        <v>97</v>
      </c>
      <c r="B136" s="6" t="s">
        <v>182</v>
      </c>
      <c r="C136" s="6">
        <v>8422035</v>
      </c>
      <c r="D136" s="6" t="s">
        <v>183</v>
      </c>
      <c r="E136" s="6"/>
      <c r="F136" s="6" t="s">
        <v>338</v>
      </c>
      <c r="G136" s="7">
        <v>43272</v>
      </c>
      <c r="H136" s="6">
        <v>26313</v>
      </c>
      <c r="I136" s="42">
        <v>51822.51</v>
      </c>
      <c r="J136" s="44">
        <f t="shared" si="5"/>
        <v>51822.51</v>
      </c>
    </row>
    <row r="137" spans="1:10" ht="15">
      <c r="A137" s="43">
        <v>85</v>
      </c>
      <c r="B137" s="6" t="s">
        <v>123</v>
      </c>
      <c r="C137" s="6">
        <v>28533291</v>
      </c>
      <c r="D137" s="6" t="s">
        <v>124</v>
      </c>
      <c r="E137" s="6"/>
      <c r="F137" s="6" t="s">
        <v>324</v>
      </c>
      <c r="G137" s="7">
        <v>43272</v>
      </c>
      <c r="H137" s="6">
        <v>26301</v>
      </c>
      <c r="I137" s="42">
        <v>51985.02</v>
      </c>
      <c r="J137" s="44">
        <f t="shared" si="5"/>
        <v>51985.02</v>
      </c>
    </row>
    <row r="138" spans="1:10" ht="15">
      <c r="A138" s="43">
        <v>50</v>
      </c>
      <c r="B138" s="6" t="s">
        <v>222</v>
      </c>
      <c r="C138" s="6">
        <v>4354523</v>
      </c>
      <c r="D138" s="6" t="s">
        <v>79</v>
      </c>
      <c r="E138" s="6"/>
      <c r="F138" s="6" t="s">
        <v>288</v>
      </c>
      <c r="G138" s="7">
        <v>43272</v>
      </c>
      <c r="H138" s="6">
        <v>26265</v>
      </c>
      <c r="I138" s="42">
        <v>55222.72</v>
      </c>
      <c r="J138" s="44">
        <f>I138+I136+I137</f>
        <v>159030.25</v>
      </c>
    </row>
    <row r="139" spans="1:10" ht="15">
      <c r="A139" s="43">
        <v>59</v>
      </c>
      <c r="B139" s="6" t="s">
        <v>85</v>
      </c>
      <c r="C139" s="6">
        <v>14423191</v>
      </c>
      <c r="D139" s="6" t="s">
        <v>86</v>
      </c>
      <c r="E139" s="6"/>
      <c r="F139" s="6" t="s">
        <v>298</v>
      </c>
      <c r="G139" s="7">
        <v>43272</v>
      </c>
      <c r="H139" s="6">
        <v>26274</v>
      </c>
      <c r="I139" s="42">
        <v>55723.14</v>
      </c>
      <c r="J139" s="44">
        <f aca="true" t="shared" si="6" ref="J139:J144">I139</f>
        <v>55723.14</v>
      </c>
    </row>
    <row r="140" spans="1:10" ht="15">
      <c r="A140" s="43">
        <v>19</v>
      </c>
      <c r="B140" s="6" t="s">
        <v>36</v>
      </c>
      <c r="C140" s="6">
        <v>27712744</v>
      </c>
      <c r="D140" s="6" t="s">
        <v>37</v>
      </c>
      <c r="E140" s="6"/>
      <c r="F140" s="6" t="s">
        <v>256</v>
      </c>
      <c r="G140" s="7">
        <v>43272</v>
      </c>
      <c r="H140" s="6">
        <v>26234</v>
      </c>
      <c r="I140" s="42">
        <v>59318</v>
      </c>
      <c r="J140" s="44">
        <f t="shared" si="6"/>
        <v>59318</v>
      </c>
    </row>
    <row r="141" spans="1:10" ht="15">
      <c r="A141" s="43">
        <v>67</v>
      </c>
      <c r="B141" s="6" t="s">
        <v>99</v>
      </c>
      <c r="C141" s="6">
        <v>16491486</v>
      </c>
      <c r="D141" s="6" t="s">
        <v>305</v>
      </c>
      <c r="E141" s="6"/>
      <c r="F141" s="6" t="s">
        <v>306</v>
      </c>
      <c r="G141" s="7">
        <v>43272</v>
      </c>
      <c r="H141" s="6">
        <v>26282</v>
      </c>
      <c r="I141" s="42">
        <v>59594.75</v>
      </c>
      <c r="J141" s="44">
        <f t="shared" si="6"/>
        <v>59594.75</v>
      </c>
    </row>
    <row r="142" spans="1:10" ht="15">
      <c r="A142" s="43">
        <v>114</v>
      </c>
      <c r="B142" s="6" t="s">
        <v>230</v>
      </c>
      <c r="C142" s="6">
        <v>4426352</v>
      </c>
      <c r="D142" s="6" t="s">
        <v>158</v>
      </c>
      <c r="E142" s="6"/>
      <c r="F142" s="6" t="s">
        <v>354</v>
      </c>
      <c r="G142" s="7">
        <v>43272</v>
      </c>
      <c r="H142" s="6">
        <v>26330</v>
      </c>
      <c r="I142" s="42">
        <v>66793.89</v>
      </c>
      <c r="J142" s="44">
        <f t="shared" si="6"/>
        <v>66793.89</v>
      </c>
    </row>
    <row r="143" spans="1:10" ht="15">
      <c r="A143" s="43">
        <v>52</v>
      </c>
      <c r="B143" s="6" t="s">
        <v>224</v>
      </c>
      <c r="C143" s="6">
        <v>4617719</v>
      </c>
      <c r="D143" s="6" t="s">
        <v>79</v>
      </c>
      <c r="E143" s="6"/>
      <c r="F143" s="6" t="s">
        <v>290</v>
      </c>
      <c r="G143" s="7">
        <v>43272</v>
      </c>
      <c r="H143" s="6">
        <v>26267</v>
      </c>
      <c r="I143" s="42">
        <v>69057.91</v>
      </c>
      <c r="J143" s="44">
        <f t="shared" si="6"/>
        <v>69057.91</v>
      </c>
    </row>
    <row r="144" spans="1:10" ht="15">
      <c r="A144" s="43">
        <v>83</v>
      </c>
      <c r="B144" s="6" t="s">
        <v>121</v>
      </c>
      <c r="C144" s="6">
        <v>31382040</v>
      </c>
      <c r="D144" s="6" t="s">
        <v>320</v>
      </c>
      <c r="E144" s="6"/>
      <c r="F144" s="6" t="s">
        <v>321</v>
      </c>
      <c r="G144" s="7">
        <v>43272</v>
      </c>
      <c r="H144" s="6">
        <v>26299</v>
      </c>
      <c r="I144" s="42">
        <v>69870.92</v>
      </c>
      <c r="J144" s="44">
        <f t="shared" si="6"/>
        <v>69870.92</v>
      </c>
    </row>
    <row r="145" spans="1:10" ht="15">
      <c r="A145" s="43">
        <v>113</v>
      </c>
      <c r="B145" s="6" t="s">
        <v>229</v>
      </c>
      <c r="C145" s="6">
        <v>4288063</v>
      </c>
      <c r="D145" s="6" t="s">
        <v>158</v>
      </c>
      <c r="E145" s="6"/>
      <c r="F145" s="6" t="s">
        <v>353</v>
      </c>
      <c r="G145" s="7">
        <v>43272</v>
      </c>
      <c r="H145" s="6">
        <v>26329</v>
      </c>
      <c r="I145" s="42">
        <v>71743</v>
      </c>
      <c r="J145" s="44">
        <f>I145+I144</f>
        <v>141613.91999999998</v>
      </c>
    </row>
    <row r="146" spans="1:10" ht="15">
      <c r="A146" s="43">
        <v>18</v>
      </c>
      <c r="B146" s="6" t="s">
        <v>167</v>
      </c>
      <c r="C146" s="6">
        <v>23666661</v>
      </c>
      <c r="D146" s="6" t="s">
        <v>168</v>
      </c>
      <c r="E146" s="6"/>
      <c r="F146" s="6" t="s">
        <v>255</v>
      </c>
      <c r="G146" s="7">
        <v>43272</v>
      </c>
      <c r="H146" s="6">
        <v>26233</v>
      </c>
      <c r="I146" s="42">
        <v>79599.83</v>
      </c>
      <c r="J146" s="44">
        <f>I146</f>
        <v>79599.83</v>
      </c>
    </row>
    <row r="147" spans="1:10" ht="15">
      <c r="A147" s="43">
        <v>95</v>
      </c>
      <c r="B147" s="6" t="s">
        <v>134</v>
      </c>
      <c r="C147" s="6">
        <v>18158047</v>
      </c>
      <c r="D147" s="6" t="s">
        <v>135</v>
      </c>
      <c r="E147" s="6"/>
      <c r="F147" s="6" t="s">
        <v>337</v>
      </c>
      <c r="G147" s="7">
        <v>43272</v>
      </c>
      <c r="H147" s="6">
        <v>26311</v>
      </c>
      <c r="I147" s="42">
        <v>81148.48</v>
      </c>
      <c r="J147" s="44">
        <f>I147+I146</f>
        <v>160748.31</v>
      </c>
    </row>
    <row r="148" spans="1:10" ht="15">
      <c r="A148" s="43"/>
      <c r="B148" s="6" t="s">
        <v>162</v>
      </c>
      <c r="C148" s="6">
        <v>4546995</v>
      </c>
      <c r="D148" s="6" t="s">
        <v>163</v>
      </c>
      <c r="E148" s="6"/>
      <c r="F148" s="6" t="s">
        <v>360</v>
      </c>
      <c r="G148" s="7">
        <v>43272</v>
      </c>
      <c r="H148" s="6">
        <v>26336</v>
      </c>
      <c r="I148" s="42">
        <v>99139.38</v>
      </c>
      <c r="J148" s="44">
        <f>I148</f>
        <v>99139.38</v>
      </c>
    </row>
    <row r="149" spans="1:10" ht="15">
      <c r="A149" s="43">
        <v>106</v>
      </c>
      <c r="B149" s="6" t="s">
        <v>148</v>
      </c>
      <c r="C149" s="6">
        <v>30354662</v>
      </c>
      <c r="D149" s="6" t="s">
        <v>149</v>
      </c>
      <c r="E149" s="6"/>
      <c r="F149" s="6" t="s">
        <v>285</v>
      </c>
      <c r="G149" s="7">
        <v>43272</v>
      </c>
      <c r="H149" s="6">
        <v>26322</v>
      </c>
      <c r="I149" s="42">
        <v>100159.36</v>
      </c>
      <c r="J149" s="44">
        <f>I149</f>
        <v>100159.36</v>
      </c>
    </row>
    <row r="150" spans="1:10" ht="15">
      <c r="A150" s="43">
        <v>80</v>
      </c>
      <c r="B150" s="6" t="s">
        <v>119</v>
      </c>
      <c r="C150" s="6">
        <v>30470772</v>
      </c>
      <c r="D150" s="6" t="s">
        <v>316</v>
      </c>
      <c r="E150" s="6"/>
      <c r="F150" s="6" t="s">
        <v>317</v>
      </c>
      <c r="G150" s="7">
        <v>43272</v>
      </c>
      <c r="H150" s="6">
        <v>26296</v>
      </c>
      <c r="I150" s="42">
        <v>108235.68</v>
      </c>
      <c r="J150" s="44">
        <f>I150+I149</f>
        <v>208395.03999999998</v>
      </c>
    </row>
    <row r="151" spans="1:10" ht="15">
      <c r="A151" s="43">
        <v>53</v>
      </c>
      <c r="B151" s="6" t="s">
        <v>225</v>
      </c>
      <c r="C151" s="6">
        <v>4547125</v>
      </c>
      <c r="D151" s="6" t="s">
        <v>79</v>
      </c>
      <c r="E151" s="6"/>
      <c r="F151" s="6" t="s">
        <v>291</v>
      </c>
      <c r="G151" s="7">
        <v>43272</v>
      </c>
      <c r="H151" s="6">
        <v>26268</v>
      </c>
      <c r="I151" s="42">
        <v>110932.53</v>
      </c>
      <c r="J151" s="44">
        <f>I151+I150</f>
        <v>219168.21</v>
      </c>
    </row>
    <row r="152" spans="1:10" ht="15">
      <c r="A152" s="43"/>
      <c r="B152" s="6" t="s">
        <v>164</v>
      </c>
      <c r="C152" s="6">
        <v>4485618</v>
      </c>
      <c r="D152" s="6" t="s">
        <v>362</v>
      </c>
      <c r="E152" s="6"/>
      <c r="F152" s="6" t="s">
        <v>363</v>
      </c>
      <c r="G152" s="7">
        <v>43272</v>
      </c>
      <c r="H152" s="6">
        <v>26339</v>
      </c>
      <c r="I152" s="42">
        <v>111703.06</v>
      </c>
      <c r="J152" s="44">
        <f>I152+I151</f>
        <v>222635.59</v>
      </c>
    </row>
    <row r="153" spans="1:10" ht="15">
      <c r="A153" s="43"/>
      <c r="B153" s="6" t="s">
        <v>166</v>
      </c>
      <c r="C153" s="6">
        <v>4288349</v>
      </c>
      <c r="D153" s="6" t="s">
        <v>79</v>
      </c>
      <c r="E153" s="6"/>
      <c r="F153" s="6" t="s">
        <v>364</v>
      </c>
      <c r="G153" s="7">
        <v>43272</v>
      </c>
      <c r="H153" s="6">
        <v>26341</v>
      </c>
      <c r="I153" s="42">
        <v>112198.5</v>
      </c>
      <c r="J153" s="44">
        <f>I153</f>
        <v>112198.5</v>
      </c>
    </row>
    <row r="154" spans="1:10" ht="15">
      <c r="A154" s="43">
        <v>20</v>
      </c>
      <c r="B154" s="6" t="s">
        <v>38</v>
      </c>
      <c r="C154" s="6">
        <v>27280905</v>
      </c>
      <c r="D154" s="6" t="s">
        <v>39</v>
      </c>
      <c r="E154" s="6"/>
      <c r="F154" s="6" t="s">
        <v>257</v>
      </c>
      <c r="G154" s="7">
        <v>43272</v>
      </c>
      <c r="H154" s="6">
        <v>26235</v>
      </c>
      <c r="I154" s="42">
        <v>113182.05</v>
      </c>
      <c r="J154" s="44">
        <f>I154</f>
        <v>113182.05</v>
      </c>
    </row>
    <row r="155" spans="1:10" ht="15">
      <c r="A155" s="43"/>
      <c r="B155" s="6" t="s">
        <v>160</v>
      </c>
      <c r="C155" s="6">
        <v>4305997</v>
      </c>
      <c r="D155" s="6" t="s">
        <v>161</v>
      </c>
      <c r="E155" s="6"/>
      <c r="F155" s="6" t="s">
        <v>359</v>
      </c>
      <c r="G155" s="7">
        <v>43272</v>
      </c>
      <c r="H155" s="6">
        <v>26335</v>
      </c>
      <c r="I155" s="42">
        <v>115801.39</v>
      </c>
      <c r="J155" s="44">
        <f>I155+I154</f>
        <v>228983.44</v>
      </c>
    </row>
    <row r="156" spans="1:10" ht="15">
      <c r="A156" s="43"/>
      <c r="B156" s="6" t="s">
        <v>232</v>
      </c>
      <c r="C156" s="6">
        <v>4547117</v>
      </c>
      <c r="D156" s="6" t="s">
        <v>158</v>
      </c>
      <c r="E156" s="6"/>
      <c r="F156" s="6" t="s">
        <v>356</v>
      </c>
      <c r="G156" s="7">
        <v>43272</v>
      </c>
      <c r="H156" s="6">
        <v>26332</v>
      </c>
      <c r="I156" s="42">
        <v>178159.55</v>
      </c>
      <c r="J156" s="44">
        <f>I156+I155+I154</f>
        <v>407142.99</v>
      </c>
    </row>
    <row r="157" spans="1:10" ht="15">
      <c r="A157" s="43">
        <v>105</v>
      </c>
      <c r="B157" s="6" t="s">
        <v>228</v>
      </c>
      <c r="C157" s="6">
        <v>33120976</v>
      </c>
      <c r="D157" s="6" t="s">
        <v>98</v>
      </c>
      <c r="E157" s="6"/>
      <c r="F157" s="6" t="s">
        <v>348</v>
      </c>
      <c r="G157" s="7">
        <v>43272</v>
      </c>
      <c r="H157" s="6">
        <v>26321</v>
      </c>
      <c r="I157" s="42">
        <v>212347.41</v>
      </c>
      <c r="J157" s="44">
        <f>I157+I156+I155</f>
        <v>506308.35</v>
      </c>
    </row>
    <row r="158" spans="1:10" s="3" customFormat="1" ht="15">
      <c r="A158" s="43">
        <v>78</v>
      </c>
      <c r="B158" s="6" t="s">
        <v>115</v>
      </c>
      <c r="C158" s="6">
        <v>16285931</v>
      </c>
      <c r="D158" s="6" t="s">
        <v>116</v>
      </c>
      <c r="E158" s="6"/>
      <c r="F158" s="6" t="s">
        <v>314</v>
      </c>
      <c r="G158" s="7">
        <v>43272</v>
      </c>
      <c r="H158" s="6">
        <v>26293</v>
      </c>
      <c r="I158" s="42">
        <v>238163.04</v>
      </c>
      <c r="J158" s="44">
        <f>I158+I157</f>
        <v>450510.45</v>
      </c>
    </row>
    <row r="159" spans="1:10" ht="15">
      <c r="A159" s="43">
        <v>115</v>
      </c>
      <c r="B159" s="6" t="s">
        <v>231</v>
      </c>
      <c r="C159" s="6">
        <v>4288080</v>
      </c>
      <c r="D159" s="6" t="s">
        <v>79</v>
      </c>
      <c r="E159" s="6"/>
      <c r="F159" s="6" t="s">
        <v>355</v>
      </c>
      <c r="G159" s="7">
        <v>43272</v>
      </c>
      <c r="H159" s="6">
        <v>26331</v>
      </c>
      <c r="I159" s="42">
        <v>442672.64</v>
      </c>
      <c r="J159" s="44">
        <f>I159+I157+I158</f>
        <v>893183.0900000001</v>
      </c>
    </row>
    <row r="160" spans="1:10" ht="15.75" thickBot="1">
      <c r="A160" s="47">
        <v>112</v>
      </c>
      <c r="B160" s="48" t="s">
        <v>194</v>
      </c>
      <c r="C160" s="48">
        <v>4485715</v>
      </c>
      <c r="D160" s="48" t="s">
        <v>158</v>
      </c>
      <c r="E160" s="48"/>
      <c r="F160" s="48" t="s">
        <v>352</v>
      </c>
      <c r="G160" s="49">
        <v>43272</v>
      </c>
      <c r="H160" s="48">
        <v>26328</v>
      </c>
      <c r="I160" s="50">
        <v>810758.82</v>
      </c>
      <c r="J160" s="51">
        <f>I160</f>
        <v>810758.82</v>
      </c>
    </row>
    <row r="161" spans="1:10" ht="15.75" thickBot="1">
      <c r="A161" s="34"/>
      <c r="B161" s="35"/>
      <c r="C161" s="36"/>
      <c r="D161" s="37"/>
      <c r="E161" s="41"/>
      <c r="F161" s="38"/>
      <c r="G161" s="39"/>
      <c r="H161" s="36"/>
      <c r="I161" s="40">
        <f>SUM(I3:I160)</f>
        <v>5275460.5600000005</v>
      </c>
      <c r="J161" s="40">
        <f>SUM(J3:J160)</f>
        <v>7563442.86</v>
      </c>
    </row>
    <row r="162" spans="1:10" s="21" customFormat="1" ht="15">
      <c r="A162" s="23"/>
      <c r="B162" s="24" t="s">
        <v>189</v>
      </c>
      <c r="C162" s="25"/>
      <c r="D162" s="26" t="s">
        <v>190</v>
      </c>
      <c r="E162" s="25"/>
      <c r="F162" s="20"/>
      <c r="G162" s="27" t="s">
        <v>191</v>
      </c>
      <c r="H162" s="25"/>
      <c r="I162" s="32"/>
      <c r="J162" s="33"/>
    </row>
    <row r="163" spans="1:10" s="21" customFormat="1" ht="15">
      <c r="A163" s="23"/>
      <c r="B163" s="28" t="s">
        <v>192</v>
      </c>
      <c r="C163" s="29"/>
      <c r="D163" s="13" t="s">
        <v>201</v>
      </c>
      <c r="E163" s="30"/>
      <c r="F163" s="20"/>
      <c r="G163" s="27" t="s">
        <v>193</v>
      </c>
      <c r="H163" s="12"/>
      <c r="I163" s="31"/>
      <c r="J163" s="33"/>
    </row>
    <row r="164" spans="5:8" ht="15">
      <c r="E164" s="8"/>
      <c r="H164" s="4"/>
    </row>
    <row r="165" ht="15" hidden="1"/>
    <row r="166" ht="15" hidden="1"/>
    <row r="167" ht="15" hidden="1">
      <c r="F167" s="11" t="e">
        <f>#REF!-4091826.58</f>
        <v>#REF!</v>
      </c>
    </row>
    <row r="168" ht="15" hidden="1">
      <c r="F168" s="11"/>
    </row>
    <row r="169" spans="2:6" ht="15" hidden="1">
      <c r="B169" s="2">
        <v>4105205.17</v>
      </c>
      <c r="D169" s="10">
        <v>-2841.99</v>
      </c>
      <c r="F169" s="2">
        <v>4108047.16</v>
      </c>
    </row>
    <row r="170" spans="2:6" ht="15" hidden="1">
      <c r="B170" s="2">
        <v>75.68</v>
      </c>
      <c r="D170" s="10">
        <v>75.68</v>
      </c>
      <c r="F170" s="2">
        <v>2766.31</v>
      </c>
    </row>
    <row r="171" spans="2:6" ht="15" hidden="1">
      <c r="B171" s="2">
        <f>B169+B170</f>
        <v>4105280.85</v>
      </c>
      <c r="D171" s="10">
        <f>D169+D170</f>
        <v>-2766.31</v>
      </c>
      <c r="F171" s="2">
        <f>F169-F170</f>
        <v>4105280.85</v>
      </c>
    </row>
    <row r="172" ht="15" hidden="1">
      <c r="F172" s="2">
        <v>4091826.58</v>
      </c>
    </row>
    <row r="173" spans="4:6" ht="15" hidden="1">
      <c r="D173" s="10" t="s">
        <v>195</v>
      </c>
      <c r="F173" s="2">
        <f>F172-F171</f>
        <v>-13454.270000000019</v>
      </c>
    </row>
    <row r="174" spans="4:6" ht="15" hidden="1">
      <c r="D174" s="10" t="s">
        <v>196</v>
      </c>
      <c r="F174" s="2">
        <v>436611.1</v>
      </c>
    </row>
    <row r="175" ht="15" hidden="1">
      <c r="F175" s="2">
        <f>F174+F173</f>
        <v>423156.82999999996</v>
      </c>
    </row>
    <row r="176" ht="15" hidden="1"/>
  </sheetData>
  <sheetProtection/>
  <printOptions horizontalCentered="1" verticalCentered="1"/>
  <pageMargins left="0.39" right="0.25" top="0.25" bottom="0.25" header="0.5" footer="0.5"/>
  <pageSetup horizontalDpi="600" verticalDpi="600" orientation="landscape" paperSize="9" scale="75" r:id="rId1"/>
  <rowBreaks count="2" manualBreakCount="2">
    <brk id="40" max="11" man="1"/>
    <brk id="8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54"/>
  <sheetViews>
    <sheetView tabSelected="1" zoomScalePageLayoutView="0" workbookViewId="0" topLeftCell="B115">
      <selection activeCell="G7" sqref="G7"/>
    </sheetView>
  </sheetViews>
  <sheetFormatPr defaultColWidth="9.140625" defaultRowHeight="12.75"/>
  <cols>
    <col min="1" max="1" width="5.7109375" style="91" customWidth="1"/>
    <col min="2" max="2" width="50.140625" style="85" customWidth="1"/>
    <col min="3" max="3" width="9.00390625" style="91" customWidth="1"/>
    <col min="4" max="4" width="28.421875" style="106" customWidth="1"/>
    <col min="5" max="5" width="6.7109375" style="109" customWidth="1"/>
    <col min="6" max="6" width="35.28125" style="85" customWidth="1"/>
    <col min="7" max="7" width="10.140625" style="107" customWidth="1"/>
    <col min="8" max="8" width="7.140625" style="91" customWidth="1"/>
    <col min="9" max="9" width="12.421875" style="84" customWidth="1"/>
    <col min="10" max="10" width="12.28125" style="84" bestFit="1" customWidth="1"/>
    <col min="11" max="16384" width="9.140625" style="91" customWidth="1"/>
  </cols>
  <sheetData>
    <row r="1" spans="1:10" s="71" customFormat="1" ht="14.25">
      <c r="A1" s="132" t="s">
        <v>5</v>
      </c>
      <c r="B1" s="132"/>
      <c r="C1" s="132"/>
      <c r="D1" s="64"/>
      <c r="E1" s="65"/>
      <c r="F1" s="66"/>
      <c r="G1" s="67"/>
      <c r="H1" s="68"/>
      <c r="I1" s="69"/>
      <c r="J1" s="70"/>
    </row>
    <row r="2" spans="1:10" s="71" customFormat="1" ht="16.5" customHeight="1">
      <c r="A2" s="132" t="s">
        <v>6</v>
      </c>
      <c r="B2" s="132"/>
      <c r="C2" s="132"/>
      <c r="D2" s="64"/>
      <c r="E2" s="65"/>
      <c r="F2" s="66"/>
      <c r="G2" s="67"/>
      <c r="H2" s="68"/>
      <c r="I2" s="69"/>
      <c r="J2" s="70"/>
    </row>
    <row r="3" spans="1:10" s="71" customFormat="1" ht="14.25">
      <c r="A3" s="132" t="s">
        <v>7</v>
      </c>
      <c r="B3" s="132"/>
      <c r="C3" s="72"/>
      <c r="D3" s="64"/>
      <c r="E3" s="65"/>
      <c r="F3" s="66"/>
      <c r="G3" s="67"/>
      <c r="H3" s="68"/>
      <c r="I3" s="69"/>
      <c r="J3" s="70"/>
    </row>
    <row r="4" spans="1:10" s="71" customFormat="1" ht="14.25">
      <c r="A4" s="63" t="s">
        <v>11</v>
      </c>
      <c r="B4" s="73"/>
      <c r="C4" s="63"/>
      <c r="D4" s="74"/>
      <c r="E4" s="65"/>
      <c r="F4" s="66"/>
      <c r="G4" s="67"/>
      <c r="H4" s="68"/>
      <c r="I4" s="69"/>
      <c r="J4" s="70"/>
    </row>
    <row r="5" spans="1:10" s="71" customFormat="1" ht="17.25" customHeight="1">
      <c r="A5" s="133" t="s">
        <v>8</v>
      </c>
      <c r="B5" s="133"/>
      <c r="C5" s="133"/>
      <c r="D5" s="133"/>
      <c r="E5" s="133"/>
      <c r="F5" s="133"/>
      <c r="G5" s="67"/>
      <c r="H5" s="68"/>
      <c r="I5" s="69"/>
      <c r="J5" s="70"/>
    </row>
    <row r="6" spans="1:10" s="80" customFormat="1" ht="18" customHeight="1">
      <c r="A6" s="75"/>
      <c r="B6" s="66"/>
      <c r="C6" s="76" t="s">
        <v>512</v>
      </c>
      <c r="D6" s="77"/>
      <c r="E6" s="78"/>
      <c r="F6" s="66"/>
      <c r="G6" s="79"/>
      <c r="H6" s="75"/>
      <c r="I6" s="69"/>
      <c r="J6" s="70"/>
    </row>
    <row r="7" spans="1:10" s="85" customFormat="1" ht="30" customHeight="1" thickBot="1">
      <c r="A7" s="131" t="s">
        <v>401</v>
      </c>
      <c r="B7" s="131"/>
      <c r="C7" s="131"/>
      <c r="D7" s="131"/>
      <c r="E7" s="131"/>
      <c r="F7" s="131"/>
      <c r="G7" s="81"/>
      <c r="H7" s="82"/>
      <c r="I7" s="83"/>
      <c r="J7" s="84"/>
    </row>
    <row r="8" spans="1:10" ht="27" thickBot="1">
      <c r="A8" s="86" t="s">
        <v>0</v>
      </c>
      <c r="B8" s="87" t="s">
        <v>9</v>
      </c>
      <c r="C8" s="88" t="s">
        <v>1</v>
      </c>
      <c r="D8" s="89" t="s">
        <v>2</v>
      </c>
      <c r="E8" s="87" t="s">
        <v>188</v>
      </c>
      <c r="F8" s="87" t="s">
        <v>3</v>
      </c>
      <c r="G8" s="18" t="s">
        <v>4</v>
      </c>
      <c r="H8" s="19" t="s">
        <v>187</v>
      </c>
      <c r="I8" s="111" t="s">
        <v>393</v>
      </c>
      <c r="J8" s="90" t="s">
        <v>10</v>
      </c>
    </row>
    <row r="9" spans="1:10" ht="15.75" thickBot="1">
      <c r="A9" s="112">
        <v>1</v>
      </c>
      <c r="B9" s="113">
        <v>2</v>
      </c>
      <c r="C9" s="114">
        <v>3</v>
      </c>
      <c r="D9" s="115">
        <v>4</v>
      </c>
      <c r="E9" s="114">
        <v>5</v>
      </c>
      <c r="F9" s="113">
        <v>6</v>
      </c>
      <c r="G9" s="116">
        <v>7</v>
      </c>
      <c r="H9" s="114">
        <v>8</v>
      </c>
      <c r="I9" s="117">
        <v>9</v>
      </c>
      <c r="J9" s="118">
        <v>10</v>
      </c>
    </row>
    <row r="10" spans="1:10" ht="15">
      <c r="A10" s="119">
        <v>1</v>
      </c>
      <c r="B10" t="s">
        <v>12</v>
      </c>
      <c r="C10">
        <v>15988410</v>
      </c>
      <c r="D10" t="s">
        <v>13</v>
      </c>
      <c r="E10" s="120">
        <v>284</v>
      </c>
      <c r="F10" t="s">
        <v>402</v>
      </c>
      <c r="G10" s="128">
        <v>43300</v>
      </c>
      <c r="H10">
        <v>26476</v>
      </c>
      <c r="I10">
        <v>8063.16</v>
      </c>
      <c r="J10">
        <v>8063.16</v>
      </c>
    </row>
    <row r="11" spans="1:10" ht="15">
      <c r="A11" s="92">
        <v>2</v>
      </c>
      <c r="B11" t="s">
        <v>14</v>
      </c>
      <c r="C11">
        <v>16653529</v>
      </c>
      <c r="D11" t="s">
        <v>15</v>
      </c>
      <c r="E11" s="93">
        <v>123</v>
      </c>
      <c r="F11" t="s">
        <v>403</v>
      </c>
      <c r="G11" s="128">
        <v>43300</v>
      </c>
      <c r="H11">
        <v>26477</v>
      </c>
      <c r="I11">
        <v>17922.91</v>
      </c>
      <c r="J11">
        <v>17922.91</v>
      </c>
    </row>
    <row r="12" spans="1:10" ht="15">
      <c r="A12" s="92">
        <v>3</v>
      </c>
      <c r="B12" t="s">
        <v>16</v>
      </c>
      <c r="C12">
        <v>13360290</v>
      </c>
      <c r="D12" t="s">
        <v>17</v>
      </c>
      <c r="E12" s="93">
        <v>170</v>
      </c>
      <c r="F12" t="s">
        <v>404</v>
      </c>
      <c r="G12" s="128">
        <v>43300</v>
      </c>
      <c r="H12">
        <v>26478</v>
      </c>
      <c r="I12">
        <v>49053.59</v>
      </c>
      <c r="J12">
        <v>49053.59</v>
      </c>
    </row>
    <row r="13" spans="1:10" ht="15">
      <c r="A13" s="92">
        <v>4</v>
      </c>
      <c r="B13" t="s">
        <v>18</v>
      </c>
      <c r="C13">
        <v>16763602</v>
      </c>
      <c r="D13" t="s">
        <v>19</v>
      </c>
      <c r="E13" s="93">
        <v>89</v>
      </c>
      <c r="F13" t="s">
        <v>405</v>
      </c>
      <c r="G13" s="128">
        <v>43300</v>
      </c>
      <c r="H13">
        <v>26479</v>
      </c>
      <c r="I13">
        <v>24879.96</v>
      </c>
      <c r="J13">
        <v>24879.96</v>
      </c>
    </row>
    <row r="14" spans="1:10" ht="15">
      <c r="A14" s="92">
        <v>5</v>
      </c>
      <c r="B14" t="s">
        <v>202</v>
      </c>
      <c r="C14">
        <v>34126764</v>
      </c>
      <c r="D14" t="s">
        <v>20</v>
      </c>
      <c r="E14" s="93">
        <v>280</v>
      </c>
      <c r="F14" t="s">
        <v>406</v>
      </c>
      <c r="G14" s="128">
        <v>43300</v>
      </c>
      <c r="H14">
        <v>26480</v>
      </c>
      <c r="I14">
        <v>15043.39</v>
      </c>
      <c r="J14">
        <v>15043.39</v>
      </c>
    </row>
    <row r="15" spans="1:10" ht="15">
      <c r="A15" s="92">
        <v>6</v>
      </c>
      <c r="B15" t="s">
        <v>21</v>
      </c>
      <c r="C15">
        <v>28146597</v>
      </c>
      <c r="D15" t="s">
        <v>22</v>
      </c>
      <c r="E15" s="93">
        <v>167</v>
      </c>
      <c r="F15" t="s">
        <v>407</v>
      </c>
      <c r="G15" s="128">
        <v>43300</v>
      </c>
      <c r="H15">
        <v>26481</v>
      </c>
      <c r="I15">
        <v>23815.01</v>
      </c>
      <c r="J15">
        <v>23815.01</v>
      </c>
    </row>
    <row r="16" spans="1:10" ht="15">
      <c r="A16" s="92">
        <v>7</v>
      </c>
      <c r="B16" t="s">
        <v>23</v>
      </c>
      <c r="C16">
        <v>28993508</v>
      </c>
      <c r="D16" t="s">
        <v>24</v>
      </c>
      <c r="E16" s="93">
        <v>176</v>
      </c>
      <c r="F16" t="s">
        <v>408</v>
      </c>
      <c r="G16" s="128">
        <v>43300</v>
      </c>
      <c r="H16">
        <v>26482</v>
      </c>
      <c r="I16">
        <v>20858.88</v>
      </c>
      <c r="J16">
        <v>20858.88</v>
      </c>
    </row>
    <row r="17" spans="1:10" ht="15">
      <c r="A17" s="92">
        <v>8</v>
      </c>
      <c r="B17" t="s">
        <v>197</v>
      </c>
      <c r="C17">
        <v>25616503</v>
      </c>
      <c r="D17" t="s">
        <v>25</v>
      </c>
      <c r="E17" s="93">
        <v>176</v>
      </c>
      <c r="F17" t="s">
        <v>409</v>
      </c>
      <c r="G17" s="128">
        <v>43300</v>
      </c>
      <c r="H17">
        <v>26483</v>
      </c>
      <c r="I17">
        <v>12645.02</v>
      </c>
      <c r="J17">
        <v>12645.02</v>
      </c>
    </row>
    <row r="18" spans="1:10" ht="15">
      <c r="A18" s="92">
        <v>9</v>
      </c>
      <c r="B18" t="s">
        <v>203</v>
      </c>
      <c r="C18">
        <v>29368206</v>
      </c>
      <c r="D18" t="s">
        <v>26</v>
      </c>
      <c r="E18" s="93">
        <v>166</v>
      </c>
      <c r="F18" t="s">
        <v>410</v>
      </c>
      <c r="G18" s="128">
        <v>43300</v>
      </c>
      <c r="H18">
        <v>26484</v>
      </c>
      <c r="I18">
        <v>21374.98</v>
      </c>
      <c r="J18">
        <v>21374.98</v>
      </c>
    </row>
    <row r="19" spans="1:10" ht="15">
      <c r="A19" s="92">
        <v>10</v>
      </c>
      <c r="B19" t="s">
        <v>204</v>
      </c>
      <c r="C19">
        <v>34163720</v>
      </c>
      <c r="D19" t="s">
        <v>27</v>
      </c>
      <c r="E19" s="93">
        <v>166</v>
      </c>
      <c r="F19" t="s">
        <v>407</v>
      </c>
      <c r="G19" s="128">
        <v>43300</v>
      </c>
      <c r="H19">
        <v>26485</v>
      </c>
      <c r="I19">
        <v>6522.88</v>
      </c>
      <c r="J19">
        <v>6522.88</v>
      </c>
    </row>
    <row r="20" spans="1:10" ht="15">
      <c r="A20" s="92">
        <v>11</v>
      </c>
      <c r="B20" t="s">
        <v>205</v>
      </c>
      <c r="C20">
        <v>26710680</v>
      </c>
      <c r="D20" t="s">
        <v>28</v>
      </c>
      <c r="E20" s="93">
        <v>166</v>
      </c>
      <c r="F20" t="s">
        <v>407</v>
      </c>
      <c r="G20" s="128">
        <v>43300</v>
      </c>
      <c r="H20">
        <v>26486</v>
      </c>
      <c r="I20">
        <v>22880.93</v>
      </c>
      <c r="J20">
        <v>22880.93</v>
      </c>
    </row>
    <row r="21" spans="1:10" ht="15">
      <c r="A21" s="92">
        <v>12</v>
      </c>
      <c r="B21" t="s">
        <v>206</v>
      </c>
      <c r="C21">
        <v>28501133</v>
      </c>
      <c r="D21" t="s">
        <v>29</v>
      </c>
      <c r="E21" s="93">
        <v>285</v>
      </c>
      <c r="F21" t="s">
        <v>411</v>
      </c>
      <c r="G21" s="128">
        <v>43300</v>
      </c>
      <c r="H21">
        <v>26487</v>
      </c>
      <c r="I21">
        <v>16829.68</v>
      </c>
      <c r="J21">
        <v>16829.68</v>
      </c>
    </row>
    <row r="22" spans="1:10" ht="15">
      <c r="A22" s="92">
        <v>13</v>
      </c>
      <c r="B22" t="s">
        <v>207</v>
      </c>
      <c r="C22">
        <v>33101451</v>
      </c>
      <c r="D22" t="s">
        <v>30</v>
      </c>
      <c r="E22" s="93">
        <v>299</v>
      </c>
      <c r="F22" t="s">
        <v>412</v>
      </c>
      <c r="G22" s="128">
        <v>43300</v>
      </c>
      <c r="H22">
        <v>26488</v>
      </c>
      <c r="I22">
        <v>7906.08</v>
      </c>
      <c r="J22">
        <v>7906.08</v>
      </c>
    </row>
    <row r="23" spans="1:10" ht="15">
      <c r="A23" s="92">
        <v>14</v>
      </c>
      <c r="B23" t="s">
        <v>31</v>
      </c>
      <c r="C23">
        <v>34048747</v>
      </c>
      <c r="D23" t="s">
        <v>32</v>
      </c>
      <c r="E23" s="93">
        <v>132</v>
      </c>
      <c r="F23" t="s">
        <v>413</v>
      </c>
      <c r="G23" s="128">
        <v>43300</v>
      </c>
      <c r="H23">
        <v>26489</v>
      </c>
      <c r="I23">
        <v>19765.76</v>
      </c>
      <c r="J23">
        <v>19765.76</v>
      </c>
    </row>
    <row r="24" spans="1:10" ht="15">
      <c r="A24" s="92">
        <v>15</v>
      </c>
      <c r="B24" t="s">
        <v>208</v>
      </c>
      <c r="C24">
        <v>20716854</v>
      </c>
      <c r="D24" t="s">
        <v>33</v>
      </c>
      <c r="E24" s="93">
        <v>132</v>
      </c>
      <c r="F24" t="s">
        <v>411</v>
      </c>
      <c r="G24" s="128">
        <v>43300</v>
      </c>
      <c r="H24">
        <v>26490</v>
      </c>
      <c r="I24">
        <v>31151.37</v>
      </c>
      <c r="J24">
        <v>31151.37</v>
      </c>
    </row>
    <row r="25" spans="1:10" ht="15">
      <c r="A25" s="92">
        <v>16</v>
      </c>
      <c r="B25" t="s">
        <v>34</v>
      </c>
      <c r="C25">
        <v>16286155</v>
      </c>
      <c r="D25" t="s">
        <v>251</v>
      </c>
      <c r="E25" s="93">
        <v>283</v>
      </c>
      <c r="F25" t="s">
        <v>414</v>
      </c>
      <c r="G25" s="128">
        <v>43300</v>
      </c>
      <c r="H25">
        <v>26491</v>
      </c>
      <c r="I25">
        <v>10818.5</v>
      </c>
      <c r="J25">
        <v>10818.5</v>
      </c>
    </row>
    <row r="26" spans="1:10" ht="15">
      <c r="A26" s="92">
        <v>17</v>
      </c>
      <c r="B26" t="s">
        <v>35</v>
      </c>
      <c r="C26">
        <v>22642060</v>
      </c>
      <c r="D26" t="s">
        <v>394</v>
      </c>
      <c r="E26" s="93">
        <v>245</v>
      </c>
      <c r="F26" t="s">
        <v>415</v>
      </c>
      <c r="G26" s="128">
        <v>43300</v>
      </c>
      <c r="H26">
        <v>26492</v>
      </c>
      <c r="I26">
        <v>5890.08</v>
      </c>
      <c r="J26">
        <v>5890.08</v>
      </c>
    </row>
    <row r="27" spans="1:10" ht="15">
      <c r="A27" s="92">
        <v>18</v>
      </c>
      <c r="B27" t="s">
        <v>167</v>
      </c>
      <c r="C27">
        <v>23666661</v>
      </c>
      <c r="D27" t="s">
        <v>168</v>
      </c>
      <c r="E27" s="93">
        <v>245</v>
      </c>
      <c r="F27" t="s">
        <v>416</v>
      </c>
      <c r="G27" s="128">
        <v>43300</v>
      </c>
      <c r="H27">
        <v>26493</v>
      </c>
      <c r="I27">
        <v>60439.82</v>
      </c>
      <c r="J27">
        <v>60439.82</v>
      </c>
    </row>
    <row r="28" spans="1:10" ht="15">
      <c r="A28" s="92">
        <v>19</v>
      </c>
      <c r="B28" t="s">
        <v>36</v>
      </c>
      <c r="C28">
        <v>27712744</v>
      </c>
      <c r="D28" t="s">
        <v>37</v>
      </c>
      <c r="E28" s="93">
        <v>282</v>
      </c>
      <c r="F28" t="s">
        <v>417</v>
      </c>
      <c r="G28" s="128">
        <v>43300</v>
      </c>
      <c r="H28">
        <v>26494</v>
      </c>
      <c r="I28">
        <v>55219.36</v>
      </c>
      <c r="J28">
        <v>55219.36</v>
      </c>
    </row>
    <row r="29" spans="1:10" ht="15">
      <c r="A29" s="92">
        <v>20</v>
      </c>
      <c r="B29" t="s">
        <v>38</v>
      </c>
      <c r="C29">
        <v>27280905</v>
      </c>
      <c r="D29" t="s">
        <v>39</v>
      </c>
      <c r="E29" s="93">
        <v>289</v>
      </c>
      <c r="F29" t="s">
        <v>418</v>
      </c>
      <c r="G29" s="128">
        <v>43300</v>
      </c>
      <c r="H29">
        <v>26495</v>
      </c>
      <c r="I29" s="130">
        <v>94367.25</v>
      </c>
      <c r="J29">
        <v>94367.25</v>
      </c>
    </row>
    <row r="30" spans="1:10" ht="15" customHeight="1">
      <c r="A30" s="92">
        <v>21</v>
      </c>
      <c r="B30" t="s">
        <v>40</v>
      </c>
      <c r="C30">
        <v>35643440</v>
      </c>
      <c r="D30" t="s">
        <v>41</v>
      </c>
      <c r="E30" s="93">
        <v>319</v>
      </c>
      <c r="F30" t="s">
        <v>413</v>
      </c>
      <c r="G30" s="128">
        <v>43300</v>
      </c>
      <c r="H30">
        <v>26496</v>
      </c>
      <c r="I30">
        <v>13504.96</v>
      </c>
      <c r="J30">
        <v>13504.96</v>
      </c>
    </row>
    <row r="31" spans="1:10" ht="15" customHeight="1">
      <c r="A31" s="92">
        <v>22</v>
      </c>
      <c r="B31" t="s">
        <v>259</v>
      </c>
      <c r="C31">
        <v>28832676</v>
      </c>
      <c r="D31" t="s">
        <v>260</v>
      </c>
      <c r="E31" s="93">
        <v>319</v>
      </c>
      <c r="F31" t="s">
        <v>419</v>
      </c>
      <c r="G31" s="128">
        <v>43300</v>
      </c>
      <c r="H31">
        <v>26497</v>
      </c>
      <c r="I31">
        <v>10684.38</v>
      </c>
      <c r="J31">
        <v>10684.38</v>
      </c>
    </row>
    <row r="32" spans="1:10" ht="15">
      <c r="A32" s="92">
        <v>23</v>
      </c>
      <c r="B32" t="s">
        <v>42</v>
      </c>
      <c r="C32">
        <v>32094151</v>
      </c>
      <c r="D32" t="s">
        <v>43</v>
      </c>
      <c r="E32" s="93">
        <v>324</v>
      </c>
      <c r="F32" t="s">
        <v>420</v>
      </c>
      <c r="G32" s="128">
        <v>43300</v>
      </c>
      <c r="H32">
        <v>26498</v>
      </c>
      <c r="I32">
        <v>20321.28</v>
      </c>
      <c r="J32">
        <v>20321.28</v>
      </c>
    </row>
    <row r="33" spans="1:10" ht="15">
      <c r="A33" s="92">
        <v>24</v>
      </c>
      <c r="B33" t="s">
        <v>263</v>
      </c>
      <c r="C33">
        <v>34271403</v>
      </c>
      <c r="D33" t="s">
        <v>264</v>
      </c>
      <c r="E33" s="93">
        <v>194</v>
      </c>
      <c r="F33" t="s">
        <v>421</v>
      </c>
      <c r="G33" s="128">
        <v>43300</v>
      </c>
      <c r="H33">
        <v>26499</v>
      </c>
      <c r="I33">
        <v>5584.6</v>
      </c>
      <c r="J33">
        <v>5584.6</v>
      </c>
    </row>
    <row r="34" spans="1:10" ht="15">
      <c r="A34" s="92">
        <v>25</v>
      </c>
      <c r="B34" t="s">
        <v>209</v>
      </c>
      <c r="C34">
        <v>30131253</v>
      </c>
      <c r="D34" t="s">
        <v>44</v>
      </c>
      <c r="E34" s="93">
        <v>238</v>
      </c>
      <c r="F34" t="s">
        <v>422</v>
      </c>
      <c r="G34" s="128">
        <v>43300</v>
      </c>
      <c r="H34">
        <v>26500</v>
      </c>
      <c r="I34">
        <v>12893.44</v>
      </c>
      <c r="J34">
        <v>12893.44</v>
      </c>
    </row>
    <row r="35" spans="1:10" ht="15">
      <c r="A35" s="92">
        <v>26</v>
      </c>
      <c r="B35" t="s">
        <v>210</v>
      </c>
      <c r="C35">
        <v>34024772</v>
      </c>
      <c r="D35" t="s">
        <v>45</v>
      </c>
      <c r="E35" s="93">
        <v>240</v>
      </c>
      <c r="F35" t="s">
        <v>423</v>
      </c>
      <c r="G35" s="128">
        <v>43300</v>
      </c>
      <c r="H35">
        <v>26501</v>
      </c>
      <c r="I35">
        <v>14047.04</v>
      </c>
      <c r="J35">
        <v>14047.04</v>
      </c>
    </row>
    <row r="36" spans="1:10" ht="15">
      <c r="A36" s="92">
        <v>27</v>
      </c>
      <c r="B36" t="s">
        <v>46</v>
      </c>
      <c r="C36">
        <v>19630872</v>
      </c>
      <c r="D36" t="s">
        <v>47</v>
      </c>
      <c r="E36" s="93">
        <v>330</v>
      </c>
      <c r="F36" t="s">
        <v>424</v>
      </c>
      <c r="G36" s="128">
        <v>43300</v>
      </c>
      <c r="H36">
        <v>26502</v>
      </c>
      <c r="I36">
        <v>25732.9</v>
      </c>
      <c r="J36">
        <v>25732.9</v>
      </c>
    </row>
    <row r="37" spans="1:10" ht="15">
      <c r="A37" s="92">
        <v>28</v>
      </c>
      <c r="B37" t="s">
        <v>48</v>
      </c>
      <c r="C37">
        <v>19982100</v>
      </c>
      <c r="D37" t="s">
        <v>49</v>
      </c>
      <c r="E37" s="93">
        <v>348</v>
      </c>
      <c r="F37" t="s">
        <v>425</v>
      </c>
      <c r="G37" s="128">
        <v>43300</v>
      </c>
      <c r="H37">
        <v>26503</v>
      </c>
      <c r="I37">
        <v>10461.7</v>
      </c>
      <c r="J37">
        <v>10461.7</v>
      </c>
    </row>
    <row r="38" spans="1:10" ht="15">
      <c r="A38" s="92">
        <v>29</v>
      </c>
      <c r="B38" t="s">
        <v>50</v>
      </c>
      <c r="C38">
        <v>19675270</v>
      </c>
      <c r="D38" t="s">
        <v>51</v>
      </c>
      <c r="E38" s="93">
        <v>248</v>
      </c>
      <c r="F38" t="s">
        <v>426</v>
      </c>
      <c r="G38" s="128">
        <v>43300</v>
      </c>
      <c r="H38">
        <v>26504</v>
      </c>
      <c r="I38">
        <v>10543.68</v>
      </c>
      <c r="J38">
        <v>10543.68</v>
      </c>
    </row>
    <row r="39" spans="1:10" ht="15">
      <c r="A39" s="92">
        <v>30</v>
      </c>
      <c r="B39" t="s">
        <v>52</v>
      </c>
      <c r="C39">
        <v>19540486</v>
      </c>
      <c r="D39" t="s">
        <v>53</v>
      </c>
      <c r="E39" s="93">
        <v>354</v>
      </c>
      <c r="F39" t="s">
        <v>427</v>
      </c>
      <c r="G39" s="128">
        <v>43300</v>
      </c>
      <c r="H39">
        <v>26505</v>
      </c>
      <c r="I39">
        <v>3988.32</v>
      </c>
      <c r="J39">
        <v>3988.32</v>
      </c>
    </row>
    <row r="40" spans="1:10" ht="15">
      <c r="A40" s="92">
        <v>31</v>
      </c>
      <c r="B40" t="s">
        <v>54</v>
      </c>
      <c r="C40">
        <v>20070809</v>
      </c>
      <c r="D40" t="s">
        <v>55</v>
      </c>
      <c r="E40" s="93">
        <v>334</v>
      </c>
      <c r="F40" t="s">
        <v>428</v>
      </c>
      <c r="G40" s="128">
        <v>43300</v>
      </c>
      <c r="H40">
        <v>26506</v>
      </c>
      <c r="I40">
        <v>10398.53</v>
      </c>
      <c r="J40">
        <v>10398.53</v>
      </c>
    </row>
    <row r="41" spans="1:10" ht="15">
      <c r="A41" s="92">
        <v>32</v>
      </c>
      <c r="B41" t="s">
        <v>56</v>
      </c>
      <c r="C41">
        <v>19630775</v>
      </c>
      <c r="D41" t="s">
        <v>57</v>
      </c>
      <c r="E41" s="93">
        <v>292</v>
      </c>
      <c r="F41" t="s">
        <v>420</v>
      </c>
      <c r="G41" s="128">
        <v>43300</v>
      </c>
      <c r="H41">
        <v>26507</v>
      </c>
      <c r="I41">
        <v>29714.5</v>
      </c>
      <c r="J41">
        <v>29714.5</v>
      </c>
    </row>
    <row r="42" spans="1:10" ht="15">
      <c r="A42" s="92">
        <v>33</v>
      </c>
      <c r="B42" t="s">
        <v>58</v>
      </c>
      <c r="C42">
        <v>19459501</v>
      </c>
      <c r="D42" t="s">
        <v>59</v>
      </c>
      <c r="E42" s="93">
        <v>39</v>
      </c>
      <c r="F42" t="s">
        <v>429</v>
      </c>
      <c r="G42" s="128">
        <v>43300</v>
      </c>
      <c r="H42">
        <v>26508</v>
      </c>
      <c r="I42">
        <v>15597.96</v>
      </c>
      <c r="J42">
        <v>15597.96</v>
      </c>
    </row>
    <row r="43" spans="1:10" ht="15">
      <c r="A43" s="92">
        <v>34</v>
      </c>
      <c r="B43" t="s">
        <v>60</v>
      </c>
      <c r="C43">
        <v>19982151</v>
      </c>
      <c r="D43" t="s">
        <v>61</v>
      </c>
      <c r="E43" s="93">
        <v>70</v>
      </c>
      <c r="F43" t="s">
        <v>429</v>
      </c>
      <c r="G43" s="128">
        <v>43300</v>
      </c>
      <c r="H43">
        <v>26509</v>
      </c>
      <c r="I43">
        <v>13937.28</v>
      </c>
      <c r="J43">
        <v>13937.28</v>
      </c>
    </row>
    <row r="44" spans="1:10" ht="15">
      <c r="A44" s="92">
        <v>35</v>
      </c>
      <c r="B44" t="s">
        <v>198</v>
      </c>
      <c r="C44">
        <v>19330042</v>
      </c>
      <c r="D44" t="s">
        <v>62</v>
      </c>
      <c r="E44" s="93">
        <v>21</v>
      </c>
      <c r="F44" t="s">
        <v>430</v>
      </c>
      <c r="G44" s="128">
        <v>43300</v>
      </c>
      <c r="H44">
        <v>26510</v>
      </c>
      <c r="I44">
        <v>15452.64</v>
      </c>
      <c r="J44">
        <v>15452.64</v>
      </c>
    </row>
    <row r="45" spans="1:10" ht="15">
      <c r="A45" s="92">
        <v>36</v>
      </c>
      <c r="B45" t="s">
        <v>211</v>
      </c>
      <c r="C45">
        <v>19631231</v>
      </c>
      <c r="D45" t="s">
        <v>63</v>
      </c>
      <c r="E45" s="93">
        <v>22</v>
      </c>
      <c r="F45" t="s">
        <v>420</v>
      </c>
      <c r="G45" s="128">
        <v>43300</v>
      </c>
      <c r="H45">
        <v>26511</v>
      </c>
      <c r="I45">
        <v>14795.2</v>
      </c>
      <c r="J45">
        <v>14795.2</v>
      </c>
    </row>
    <row r="46" spans="1:10" ht="15">
      <c r="A46" s="92">
        <v>37</v>
      </c>
      <c r="B46" t="s">
        <v>212</v>
      </c>
      <c r="C46">
        <v>19301420</v>
      </c>
      <c r="D46" t="s">
        <v>64</v>
      </c>
      <c r="E46" s="93">
        <v>86</v>
      </c>
      <c r="F46" t="s">
        <v>431</v>
      </c>
      <c r="G46" s="128">
        <v>43300</v>
      </c>
      <c r="H46">
        <v>26512</v>
      </c>
      <c r="I46">
        <v>16799.16</v>
      </c>
      <c r="J46">
        <v>16799.16</v>
      </c>
    </row>
    <row r="47" spans="1:10" ht="15">
      <c r="A47" s="92">
        <v>38</v>
      </c>
      <c r="B47" t="s">
        <v>213</v>
      </c>
      <c r="C47">
        <v>19842964</v>
      </c>
      <c r="D47" t="s">
        <v>65</v>
      </c>
      <c r="E47" s="93">
        <v>86</v>
      </c>
      <c r="F47" t="s">
        <v>432</v>
      </c>
      <c r="G47" s="128">
        <v>43300</v>
      </c>
      <c r="H47">
        <v>26513</v>
      </c>
      <c r="I47">
        <v>17992.13</v>
      </c>
      <c r="J47">
        <v>17992.13</v>
      </c>
    </row>
    <row r="48" spans="1:10" ht="15">
      <c r="A48" s="92">
        <v>39</v>
      </c>
      <c r="B48" t="s">
        <v>214</v>
      </c>
      <c r="C48">
        <v>19475663</v>
      </c>
      <c r="D48" t="s">
        <v>66</v>
      </c>
      <c r="E48" s="93">
        <v>37</v>
      </c>
      <c r="F48" t="s">
        <v>433</v>
      </c>
      <c r="G48" s="128">
        <v>43300</v>
      </c>
      <c r="H48">
        <v>26514</v>
      </c>
      <c r="I48">
        <v>11293.63</v>
      </c>
      <c r="J48">
        <v>11293.63</v>
      </c>
    </row>
    <row r="49" spans="1:10" ht="15">
      <c r="A49" s="92">
        <v>40</v>
      </c>
      <c r="B49" t="s">
        <v>215</v>
      </c>
      <c r="C49">
        <v>23657523</v>
      </c>
      <c r="D49" t="s">
        <v>67</v>
      </c>
      <c r="E49" s="93">
        <v>27</v>
      </c>
      <c r="F49" t="s">
        <v>434</v>
      </c>
      <c r="G49" s="128">
        <v>43300</v>
      </c>
      <c r="H49">
        <v>26515</v>
      </c>
      <c r="I49">
        <v>20142.53</v>
      </c>
      <c r="J49">
        <v>20142.53</v>
      </c>
    </row>
    <row r="50" spans="1:10" ht="15">
      <c r="A50" s="92">
        <v>41</v>
      </c>
      <c r="B50" t="s">
        <v>216</v>
      </c>
      <c r="C50">
        <v>28075054</v>
      </c>
      <c r="D50" t="s">
        <v>68</v>
      </c>
      <c r="E50" s="93">
        <v>26</v>
      </c>
      <c r="F50" t="s">
        <v>435</v>
      </c>
      <c r="G50" s="128">
        <v>43300</v>
      </c>
      <c r="H50">
        <v>26516</v>
      </c>
      <c r="I50">
        <v>14740.99</v>
      </c>
      <c r="J50">
        <v>14740.99</v>
      </c>
    </row>
    <row r="51" spans="1:10" ht="15">
      <c r="A51" s="92">
        <v>42</v>
      </c>
      <c r="B51" t="s">
        <v>217</v>
      </c>
      <c r="C51">
        <v>19904196</v>
      </c>
      <c r="D51" t="s">
        <v>69</v>
      </c>
      <c r="E51" s="93">
        <v>72</v>
      </c>
      <c r="F51" t="s">
        <v>436</v>
      </c>
      <c r="G51" s="128">
        <v>43300</v>
      </c>
      <c r="H51">
        <v>26517</v>
      </c>
      <c r="I51">
        <v>21345.41</v>
      </c>
      <c r="J51">
        <v>21345.41</v>
      </c>
    </row>
    <row r="52" spans="1:10" ht="15">
      <c r="A52" s="92">
        <v>43</v>
      </c>
      <c r="B52" t="s">
        <v>218</v>
      </c>
      <c r="C52">
        <v>19540656</v>
      </c>
      <c r="D52" t="s">
        <v>70</v>
      </c>
      <c r="E52" s="93">
        <v>34</v>
      </c>
      <c r="F52" t="s">
        <v>437</v>
      </c>
      <c r="G52" s="128">
        <v>43300</v>
      </c>
      <c r="H52">
        <v>26518</v>
      </c>
      <c r="I52">
        <v>7658</v>
      </c>
      <c r="J52">
        <v>7658</v>
      </c>
    </row>
    <row r="53" spans="1:10" ht="15">
      <c r="A53" s="92">
        <v>44</v>
      </c>
      <c r="B53" t="s">
        <v>219</v>
      </c>
      <c r="C53">
        <v>20069618</v>
      </c>
      <c r="D53" t="s">
        <v>71</v>
      </c>
      <c r="E53" s="93">
        <v>193</v>
      </c>
      <c r="F53" t="s">
        <v>438</v>
      </c>
      <c r="G53" s="128">
        <v>43300</v>
      </c>
      <c r="H53">
        <v>26519</v>
      </c>
      <c r="I53">
        <v>11285.57</v>
      </c>
      <c r="J53">
        <v>11285.57</v>
      </c>
    </row>
    <row r="54" spans="1:10" ht="15">
      <c r="A54" s="92">
        <v>45</v>
      </c>
      <c r="B54" t="s">
        <v>220</v>
      </c>
      <c r="C54">
        <v>19903930</v>
      </c>
      <c r="D54" t="s">
        <v>72</v>
      </c>
      <c r="E54" s="93">
        <v>193</v>
      </c>
      <c r="F54" t="s">
        <v>439</v>
      </c>
      <c r="G54" s="128">
        <v>43300</v>
      </c>
      <c r="H54">
        <v>26520</v>
      </c>
      <c r="I54">
        <v>22255.52</v>
      </c>
      <c r="J54">
        <v>22255.52</v>
      </c>
    </row>
    <row r="55" spans="1:10" ht="15">
      <c r="A55" s="92">
        <v>46</v>
      </c>
      <c r="B55" t="s">
        <v>221</v>
      </c>
      <c r="C55">
        <v>24218089</v>
      </c>
      <c r="D55" t="s">
        <v>73</v>
      </c>
      <c r="E55" s="93">
        <v>20</v>
      </c>
      <c r="F55" t="s">
        <v>440</v>
      </c>
      <c r="G55" s="128">
        <v>43300</v>
      </c>
      <c r="H55">
        <v>26521</v>
      </c>
      <c r="I55">
        <v>16008.16</v>
      </c>
      <c r="J55">
        <v>16008.16</v>
      </c>
    </row>
    <row r="56" spans="1:10" ht="15">
      <c r="A56" s="92">
        <v>47</v>
      </c>
      <c r="B56" t="s">
        <v>74</v>
      </c>
      <c r="C56">
        <v>31492566</v>
      </c>
      <c r="D56" t="s">
        <v>75</v>
      </c>
      <c r="E56" s="93">
        <v>43</v>
      </c>
      <c r="F56" t="s">
        <v>441</v>
      </c>
      <c r="G56" s="128">
        <v>43300</v>
      </c>
      <c r="H56">
        <v>26522</v>
      </c>
      <c r="I56">
        <v>24143</v>
      </c>
      <c r="J56">
        <v>24143</v>
      </c>
    </row>
    <row r="57" spans="1:10" ht="15">
      <c r="A57" s="92">
        <v>48</v>
      </c>
      <c r="B57" t="s">
        <v>237</v>
      </c>
      <c r="C57">
        <v>9205492</v>
      </c>
      <c r="D57" t="s">
        <v>76</v>
      </c>
      <c r="E57" s="93">
        <v>122</v>
      </c>
      <c r="F57" t="s">
        <v>442</v>
      </c>
      <c r="G57" s="128">
        <v>43300</v>
      </c>
      <c r="H57">
        <v>26523</v>
      </c>
      <c r="I57">
        <v>11060</v>
      </c>
      <c r="J57">
        <v>11060</v>
      </c>
    </row>
    <row r="58" spans="1:10" ht="15">
      <c r="A58" s="92">
        <v>49</v>
      </c>
      <c r="B58" t="s">
        <v>77</v>
      </c>
      <c r="C58">
        <v>29641232</v>
      </c>
      <c r="D58" t="s">
        <v>78</v>
      </c>
      <c r="E58" s="93">
        <v>168</v>
      </c>
      <c r="F58" t="s">
        <v>443</v>
      </c>
      <c r="G58" s="128">
        <v>43300</v>
      </c>
      <c r="H58">
        <v>26524</v>
      </c>
      <c r="I58">
        <v>14411.71</v>
      </c>
      <c r="J58">
        <v>14411.71</v>
      </c>
    </row>
    <row r="59" spans="1:10" ht="15">
      <c r="A59" s="92">
        <v>50</v>
      </c>
      <c r="B59" t="s">
        <v>222</v>
      </c>
      <c r="C59">
        <v>4354523</v>
      </c>
      <c r="D59" t="s">
        <v>79</v>
      </c>
      <c r="E59" s="93">
        <v>25</v>
      </c>
      <c r="F59" t="s">
        <v>444</v>
      </c>
      <c r="G59" s="128">
        <v>43300</v>
      </c>
      <c r="H59">
        <v>26525</v>
      </c>
      <c r="I59">
        <v>56873.21</v>
      </c>
      <c r="J59">
        <v>56873.21</v>
      </c>
    </row>
    <row r="60" spans="1:10" ht="15">
      <c r="A60" s="92">
        <v>51</v>
      </c>
      <c r="B60" t="s">
        <v>223</v>
      </c>
      <c r="C60">
        <v>12653879</v>
      </c>
      <c r="D60" t="s">
        <v>79</v>
      </c>
      <c r="E60" s="93">
        <v>31</v>
      </c>
      <c r="F60" t="s">
        <v>445</v>
      </c>
      <c r="G60" s="128">
        <v>43300</v>
      </c>
      <c r="H60">
        <v>26526</v>
      </c>
      <c r="I60">
        <v>4619.58</v>
      </c>
      <c r="J60">
        <v>4619.58</v>
      </c>
    </row>
    <row r="61" spans="1:10" ht="15">
      <c r="A61" s="92">
        <v>52</v>
      </c>
      <c r="B61" t="s">
        <v>224</v>
      </c>
      <c r="C61">
        <v>4617719</v>
      </c>
      <c r="D61" t="s">
        <v>79</v>
      </c>
      <c r="E61" s="93">
        <v>35</v>
      </c>
      <c r="F61" t="s">
        <v>446</v>
      </c>
      <c r="G61" s="128">
        <v>43300</v>
      </c>
      <c r="H61">
        <v>26527</v>
      </c>
      <c r="I61">
        <v>62018.94</v>
      </c>
      <c r="J61">
        <v>62018.94</v>
      </c>
    </row>
    <row r="62" spans="1:10" ht="15">
      <c r="A62" s="92">
        <v>53</v>
      </c>
      <c r="B62" t="s">
        <v>225</v>
      </c>
      <c r="C62">
        <v>4547125</v>
      </c>
      <c r="D62" t="s">
        <v>79</v>
      </c>
      <c r="E62" s="93">
        <v>108</v>
      </c>
      <c r="F62" t="s">
        <v>447</v>
      </c>
      <c r="G62" s="128">
        <v>43300</v>
      </c>
      <c r="H62">
        <v>26528</v>
      </c>
      <c r="I62">
        <v>95639.71</v>
      </c>
      <c r="J62">
        <v>95639.71</v>
      </c>
    </row>
    <row r="63" spans="1:10" ht="15">
      <c r="A63" s="92">
        <v>54</v>
      </c>
      <c r="B63" t="s">
        <v>80</v>
      </c>
      <c r="C63">
        <v>2880513</v>
      </c>
      <c r="D63" t="s">
        <v>81</v>
      </c>
      <c r="E63" s="93">
        <v>246</v>
      </c>
      <c r="F63" t="s">
        <v>448</v>
      </c>
      <c r="G63" s="128">
        <v>43300</v>
      </c>
      <c r="H63">
        <v>26529</v>
      </c>
      <c r="I63">
        <v>13210.96</v>
      </c>
      <c r="J63">
        <v>13210.96</v>
      </c>
    </row>
    <row r="64" spans="1:10" ht="15">
      <c r="A64" s="92">
        <v>55</v>
      </c>
      <c r="B64" t="s">
        <v>293</v>
      </c>
      <c r="C64">
        <v>36463510</v>
      </c>
      <c r="D64" t="s">
        <v>294</v>
      </c>
      <c r="E64" s="93">
        <v>287</v>
      </c>
      <c r="F64" t="s">
        <v>449</v>
      </c>
      <c r="G64" s="128">
        <v>43300</v>
      </c>
      <c r="H64">
        <v>26530</v>
      </c>
      <c r="I64">
        <v>7529.2</v>
      </c>
      <c r="J64">
        <v>7529.2</v>
      </c>
    </row>
    <row r="65" spans="1:10" ht="15">
      <c r="A65" s="92">
        <v>56</v>
      </c>
      <c r="B65" t="s">
        <v>169</v>
      </c>
      <c r="C65">
        <v>18905789</v>
      </c>
      <c r="D65" t="s">
        <v>170</v>
      </c>
      <c r="E65" s="93">
        <v>196</v>
      </c>
      <c r="F65" t="s">
        <v>450</v>
      </c>
      <c r="G65" s="128">
        <v>43300</v>
      </c>
      <c r="H65">
        <v>26531</v>
      </c>
      <c r="I65">
        <v>6795.6</v>
      </c>
      <c r="J65">
        <v>6795.6</v>
      </c>
    </row>
    <row r="66" spans="1:10" s="95" customFormat="1" ht="15">
      <c r="A66" s="92">
        <v>57</v>
      </c>
      <c r="B66" t="s">
        <v>226</v>
      </c>
      <c r="C66">
        <v>34214386</v>
      </c>
      <c r="D66" t="s">
        <v>82</v>
      </c>
      <c r="E66" s="93">
        <v>200</v>
      </c>
      <c r="F66" t="s">
        <v>441</v>
      </c>
      <c r="G66" s="128">
        <v>43300</v>
      </c>
      <c r="H66">
        <v>26532</v>
      </c>
      <c r="I66">
        <v>15666</v>
      </c>
      <c r="J66">
        <v>15666</v>
      </c>
    </row>
    <row r="67" spans="1:10" ht="15">
      <c r="A67" s="92">
        <v>58</v>
      </c>
      <c r="B67" t="s">
        <v>83</v>
      </c>
      <c r="C67">
        <v>17676350</v>
      </c>
      <c r="D67" t="s">
        <v>84</v>
      </c>
      <c r="E67" s="93">
        <v>2</v>
      </c>
      <c r="F67" t="s">
        <v>451</v>
      </c>
      <c r="G67" s="128">
        <v>43300</v>
      </c>
      <c r="H67">
        <v>26533</v>
      </c>
      <c r="I67">
        <v>29014.72</v>
      </c>
      <c r="J67">
        <v>29014.72</v>
      </c>
    </row>
    <row r="68" spans="1:10" ht="15">
      <c r="A68" s="92">
        <v>59</v>
      </c>
      <c r="B68" t="s">
        <v>85</v>
      </c>
      <c r="C68">
        <v>14423191</v>
      </c>
      <c r="D68" t="s">
        <v>86</v>
      </c>
      <c r="E68" s="93">
        <v>2</v>
      </c>
      <c r="F68" t="s">
        <v>452</v>
      </c>
      <c r="G68" s="128">
        <v>43300</v>
      </c>
      <c r="H68">
        <v>26534</v>
      </c>
      <c r="I68">
        <v>50439.76</v>
      </c>
      <c r="J68">
        <v>50439.76</v>
      </c>
    </row>
    <row r="69" spans="1:10" ht="15">
      <c r="A69" s="92">
        <v>60</v>
      </c>
      <c r="B69" t="s">
        <v>87</v>
      </c>
      <c r="C69">
        <v>31189865</v>
      </c>
      <c r="D69" t="s">
        <v>88</v>
      </c>
      <c r="E69" s="93">
        <v>2</v>
      </c>
      <c r="F69" t="s">
        <v>453</v>
      </c>
      <c r="G69" s="128">
        <v>43300</v>
      </c>
      <c r="H69">
        <v>26535</v>
      </c>
      <c r="I69">
        <v>19622.4</v>
      </c>
      <c r="J69">
        <v>19622.4</v>
      </c>
    </row>
    <row r="70" spans="1:10" ht="15">
      <c r="A70" s="92">
        <v>61</v>
      </c>
      <c r="B70" t="s">
        <v>89</v>
      </c>
      <c r="C70">
        <v>34009934</v>
      </c>
      <c r="D70" t="s">
        <v>90</v>
      </c>
      <c r="E70" s="93">
        <v>76</v>
      </c>
      <c r="F70" t="s">
        <v>454</v>
      </c>
      <c r="G70" s="128">
        <v>43300</v>
      </c>
      <c r="H70">
        <v>26536</v>
      </c>
      <c r="I70">
        <v>28235.87</v>
      </c>
      <c r="J70">
        <v>28235.87</v>
      </c>
    </row>
    <row r="71" spans="1:10" ht="15">
      <c r="A71" s="92">
        <v>62</v>
      </c>
      <c r="B71" t="s">
        <v>91</v>
      </c>
      <c r="C71">
        <v>15997699</v>
      </c>
      <c r="D71" t="s">
        <v>92</v>
      </c>
      <c r="E71" s="93">
        <v>6</v>
      </c>
      <c r="F71" t="s">
        <v>455</v>
      </c>
      <c r="G71" s="128">
        <v>43300</v>
      </c>
      <c r="H71">
        <v>26537</v>
      </c>
      <c r="I71">
        <v>11861.5</v>
      </c>
      <c r="J71">
        <v>11861.5</v>
      </c>
    </row>
    <row r="72" spans="1:10" ht="15">
      <c r="A72" s="92">
        <v>63</v>
      </c>
      <c r="B72" t="s">
        <v>93</v>
      </c>
      <c r="C72">
        <v>34556214</v>
      </c>
      <c r="D72" t="s">
        <v>94</v>
      </c>
      <c r="E72" s="93">
        <v>75</v>
      </c>
      <c r="F72" t="s">
        <v>414</v>
      </c>
      <c r="G72" s="128">
        <v>43300</v>
      </c>
      <c r="H72">
        <v>26538</v>
      </c>
      <c r="I72">
        <v>12331.9</v>
      </c>
      <c r="J72">
        <v>12331.9</v>
      </c>
    </row>
    <row r="73" spans="1:10" ht="15">
      <c r="A73" s="92">
        <v>64</v>
      </c>
      <c r="B73" t="s">
        <v>227</v>
      </c>
      <c r="C73">
        <v>21169070</v>
      </c>
      <c r="D73" t="s">
        <v>95</v>
      </c>
      <c r="E73" s="93">
        <v>75</v>
      </c>
      <c r="F73" t="s">
        <v>456</v>
      </c>
      <c r="G73" s="128">
        <v>43300</v>
      </c>
      <c r="H73">
        <v>26539</v>
      </c>
      <c r="I73">
        <v>1774.75</v>
      </c>
      <c r="J73">
        <v>1774.75</v>
      </c>
    </row>
    <row r="74" spans="1:10" ht="15">
      <c r="A74" s="92">
        <v>65</v>
      </c>
      <c r="B74" t="s">
        <v>96</v>
      </c>
      <c r="C74">
        <v>35428795</v>
      </c>
      <c r="D74" t="s">
        <v>97</v>
      </c>
      <c r="E74" s="93">
        <v>294</v>
      </c>
      <c r="F74" t="s">
        <v>457</v>
      </c>
      <c r="G74" s="128">
        <v>43300</v>
      </c>
      <c r="H74">
        <v>26540</v>
      </c>
      <c r="I74">
        <v>4572.96</v>
      </c>
      <c r="J74">
        <v>4572.96</v>
      </c>
    </row>
    <row r="75" spans="1:10" ht="15">
      <c r="A75" s="92">
        <v>66</v>
      </c>
      <c r="B75" t="s">
        <v>171</v>
      </c>
      <c r="C75">
        <v>33092124</v>
      </c>
      <c r="D75" t="s">
        <v>172</v>
      </c>
      <c r="E75" s="93">
        <v>352</v>
      </c>
      <c r="F75" t="s">
        <v>458</v>
      </c>
      <c r="G75" s="128">
        <v>43300</v>
      </c>
      <c r="H75">
        <v>26541</v>
      </c>
      <c r="I75">
        <v>42007.5</v>
      </c>
      <c r="J75">
        <v>42007.5</v>
      </c>
    </row>
    <row r="76" spans="1:10" ht="15">
      <c r="A76" s="92">
        <v>67</v>
      </c>
      <c r="B76" t="s">
        <v>99</v>
      </c>
      <c r="C76">
        <v>16491486</v>
      </c>
      <c r="D76" t="s">
        <v>395</v>
      </c>
      <c r="E76" s="93">
        <v>336</v>
      </c>
      <c r="F76" t="s">
        <v>459</v>
      </c>
      <c r="G76" s="128">
        <v>43300</v>
      </c>
      <c r="H76">
        <v>26542</v>
      </c>
      <c r="I76">
        <v>58332.96</v>
      </c>
      <c r="J76">
        <v>58332.96</v>
      </c>
    </row>
    <row r="77" spans="1:10" ht="15">
      <c r="A77" s="92">
        <v>68</v>
      </c>
      <c r="B77" t="s">
        <v>100</v>
      </c>
      <c r="C77">
        <v>23528154</v>
      </c>
      <c r="D77" t="s">
        <v>101</v>
      </c>
      <c r="E77" s="93">
        <v>288</v>
      </c>
      <c r="F77" t="s">
        <v>460</v>
      </c>
      <c r="G77" s="128">
        <v>43300</v>
      </c>
      <c r="H77">
        <v>26543</v>
      </c>
      <c r="I77">
        <v>14642.88</v>
      </c>
      <c r="J77">
        <v>14642.88</v>
      </c>
    </row>
    <row r="78" spans="1:10" ht="15">
      <c r="A78" s="92">
        <v>69</v>
      </c>
      <c r="B78" t="s">
        <v>173</v>
      </c>
      <c r="C78">
        <v>29834217</v>
      </c>
      <c r="D78" t="s">
        <v>174</v>
      </c>
      <c r="E78" s="93">
        <v>327</v>
      </c>
      <c r="F78" t="s">
        <v>461</v>
      </c>
      <c r="G78" s="128">
        <v>43300</v>
      </c>
      <c r="H78">
        <v>26544</v>
      </c>
      <c r="I78">
        <v>17162.66</v>
      </c>
      <c r="J78">
        <v>17162.66</v>
      </c>
    </row>
    <row r="79" spans="1:10" ht="15">
      <c r="A79" s="92">
        <v>70</v>
      </c>
      <c r="B79" t="s">
        <v>175</v>
      </c>
      <c r="C79">
        <v>17994176</v>
      </c>
      <c r="D79" t="s">
        <v>176</v>
      </c>
      <c r="E79" s="93">
        <v>244</v>
      </c>
      <c r="F79" t="s">
        <v>462</v>
      </c>
      <c r="G79" s="128">
        <v>43300</v>
      </c>
      <c r="H79">
        <v>26545</v>
      </c>
      <c r="I79">
        <v>15823.14</v>
      </c>
      <c r="J79">
        <v>15823.14</v>
      </c>
    </row>
    <row r="80" spans="1:10" ht="15">
      <c r="A80" s="92">
        <v>71</v>
      </c>
      <c r="B80" t="s">
        <v>102</v>
      </c>
      <c r="C80">
        <v>14571643</v>
      </c>
      <c r="D80" t="s">
        <v>103</v>
      </c>
      <c r="E80" s="93">
        <v>197</v>
      </c>
      <c r="F80" t="s">
        <v>463</v>
      </c>
      <c r="G80" s="128">
        <v>43300</v>
      </c>
      <c r="H80">
        <v>26546</v>
      </c>
      <c r="I80">
        <v>10747.52</v>
      </c>
      <c r="J80">
        <v>10747.52</v>
      </c>
    </row>
    <row r="81" spans="1:10" ht="15">
      <c r="A81" s="92">
        <v>72</v>
      </c>
      <c r="B81" t="s">
        <v>104</v>
      </c>
      <c r="C81">
        <v>15988402</v>
      </c>
      <c r="D81" t="s">
        <v>105</v>
      </c>
      <c r="E81" s="93">
        <v>290</v>
      </c>
      <c r="F81" t="s">
        <v>464</v>
      </c>
      <c r="G81" s="128">
        <v>43300</v>
      </c>
      <c r="H81">
        <v>26547</v>
      </c>
      <c r="I81">
        <v>9794.4</v>
      </c>
      <c r="J81">
        <v>9794.4</v>
      </c>
    </row>
    <row r="82" spans="1:10" s="95" customFormat="1" ht="15">
      <c r="A82" s="92">
        <v>73</v>
      </c>
      <c r="B82" t="s">
        <v>106</v>
      </c>
      <c r="C82">
        <v>15627904</v>
      </c>
      <c r="D82" t="s">
        <v>107</v>
      </c>
      <c r="E82" s="93">
        <v>322</v>
      </c>
      <c r="F82" t="s">
        <v>465</v>
      </c>
      <c r="G82" s="128">
        <v>43300</v>
      </c>
      <c r="H82">
        <v>26548</v>
      </c>
      <c r="I82">
        <v>9880.08</v>
      </c>
      <c r="J82">
        <v>9880.08</v>
      </c>
    </row>
    <row r="83" spans="1:10" ht="15">
      <c r="A83" s="92">
        <v>74</v>
      </c>
      <c r="B83" t="s">
        <v>108</v>
      </c>
      <c r="C83">
        <v>16152226</v>
      </c>
      <c r="D83" t="s">
        <v>109</v>
      </c>
      <c r="E83" s="93">
        <v>320</v>
      </c>
      <c r="F83" t="s">
        <v>418</v>
      </c>
      <c r="G83" s="128">
        <v>43300</v>
      </c>
      <c r="H83">
        <v>26549</v>
      </c>
      <c r="I83">
        <v>35590.24</v>
      </c>
      <c r="J83">
        <v>35590.24</v>
      </c>
    </row>
    <row r="84" spans="1:10" ht="15">
      <c r="A84" s="92">
        <v>75</v>
      </c>
      <c r="B84" t="s">
        <v>110</v>
      </c>
      <c r="C84">
        <v>18633811</v>
      </c>
      <c r="D84" t="s">
        <v>111</v>
      </c>
      <c r="E84" s="93">
        <v>335</v>
      </c>
      <c r="F84" t="s">
        <v>466</v>
      </c>
      <c r="G84" s="128">
        <v>43300</v>
      </c>
      <c r="H84">
        <v>26550</v>
      </c>
      <c r="I84">
        <v>35539.14</v>
      </c>
      <c r="J84">
        <v>35539.14</v>
      </c>
    </row>
    <row r="85" spans="1:10" ht="15">
      <c r="A85" s="92">
        <v>76</v>
      </c>
      <c r="B85" t="s">
        <v>112</v>
      </c>
      <c r="C85">
        <v>15988399</v>
      </c>
      <c r="D85" t="s">
        <v>113</v>
      </c>
      <c r="E85" s="93">
        <v>323</v>
      </c>
      <c r="F85" t="s">
        <v>467</v>
      </c>
      <c r="G85" s="128">
        <v>43300</v>
      </c>
      <c r="H85">
        <v>26551</v>
      </c>
      <c r="I85">
        <v>13934.59</v>
      </c>
      <c r="J85">
        <v>13934.59</v>
      </c>
    </row>
    <row r="86" spans="1:10" ht="15">
      <c r="A86" s="92">
        <v>77</v>
      </c>
      <c r="B86" t="s">
        <v>114</v>
      </c>
      <c r="C86">
        <v>15941922</v>
      </c>
      <c r="D86" t="s">
        <v>396</v>
      </c>
      <c r="E86" s="93">
        <v>304</v>
      </c>
      <c r="F86" t="s">
        <v>468</v>
      </c>
      <c r="G86" s="128">
        <v>43300</v>
      </c>
      <c r="H86">
        <v>26552</v>
      </c>
      <c r="I86">
        <f>16317.2-0.9</f>
        <v>16316.300000000001</v>
      </c>
      <c r="J86">
        <f>I86+I87</f>
        <v>16317.2</v>
      </c>
    </row>
    <row r="87" spans="1:10" ht="15">
      <c r="A87" s="92"/>
      <c r="B87" t="s">
        <v>114</v>
      </c>
      <c r="C87">
        <v>15941922</v>
      </c>
      <c r="D87" t="s">
        <v>396</v>
      </c>
      <c r="E87" s="93">
        <v>304</v>
      </c>
      <c r="F87" t="s">
        <v>517</v>
      </c>
      <c r="G87" s="128">
        <v>43300</v>
      </c>
      <c r="H87"/>
      <c r="I87">
        <v>0.9</v>
      </c>
      <c r="J87"/>
    </row>
    <row r="88" spans="1:10" ht="15">
      <c r="A88" s="92">
        <v>78</v>
      </c>
      <c r="B88" t="s">
        <v>115</v>
      </c>
      <c r="C88">
        <v>16285931</v>
      </c>
      <c r="D88" t="s">
        <v>116</v>
      </c>
      <c r="E88" s="93">
        <v>171</v>
      </c>
      <c r="F88" t="s">
        <v>469</v>
      </c>
      <c r="G88" s="128">
        <v>43300</v>
      </c>
      <c r="H88">
        <v>26553</v>
      </c>
      <c r="I88" s="130">
        <v>197014</v>
      </c>
      <c r="J88">
        <v>180526.48</v>
      </c>
    </row>
    <row r="89" spans="1:10" ht="15">
      <c r="A89" s="92"/>
      <c r="B89" t="s">
        <v>115</v>
      </c>
      <c r="C89">
        <v>16285931</v>
      </c>
      <c r="D89" t="s">
        <v>116</v>
      </c>
      <c r="E89" s="93">
        <v>171</v>
      </c>
      <c r="F89" t="s">
        <v>469</v>
      </c>
      <c r="G89" s="128">
        <v>43300</v>
      </c>
      <c r="H89">
        <v>26553</v>
      </c>
      <c r="I89">
        <v>-16487.52</v>
      </c>
      <c r="J89"/>
    </row>
    <row r="90" spans="1:10" s="95" customFormat="1" ht="15">
      <c r="A90" s="92">
        <v>79</v>
      </c>
      <c r="B90" t="s">
        <v>117</v>
      </c>
      <c r="C90">
        <v>34185140</v>
      </c>
      <c r="D90" t="s">
        <v>118</v>
      </c>
      <c r="E90" s="93">
        <v>326</v>
      </c>
      <c r="F90" t="s">
        <v>470</v>
      </c>
      <c r="G90" s="128">
        <v>43300</v>
      </c>
      <c r="H90">
        <v>26554</v>
      </c>
      <c r="I90">
        <v>9219</v>
      </c>
      <c r="J90">
        <v>9219</v>
      </c>
    </row>
    <row r="91" spans="1:10" s="95" customFormat="1" ht="15">
      <c r="A91" s="92">
        <v>80</v>
      </c>
      <c r="B91" t="s">
        <v>119</v>
      </c>
      <c r="C91">
        <v>30470772</v>
      </c>
      <c r="D91" t="s">
        <v>397</v>
      </c>
      <c r="E91" s="93">
        <v>298</v>
      </c>
      <c r="F91" t="s">
        <v>471</v>
      </c>
      <c r="G91" s="128">
        <v>43300</v>
      </c>
      <c r="H91">
        <v>26555</v>
      </c>
      <c r="I91" s="130">
        <v>96493.93</v>
      </c>
      <c r="J91">
        <v>96493.93</v>
      </c>
    </row>
    <row r="92" spans="1:10" s="95" customFormat="1" ht="15">
      <c r="A92" s="92">
        <v>81</v>
      </c>
      <c r="B92" t="s">
        <v>199</v>
      </c>
      <c r="C92">
        <v>18564487</v>
      </c>
      <c r="D92" t="s">
        <v>120</v>
      </c>
      <c r="E92" s="93">
        <v>298</v>
      </c>
      <c r="F92" t="s">
        <v>472</v>
      </c>
      <c r="G92" s="128">
        <v>43300</v>
      </c>
      <c r="H92">
        <v>26556</v>
      </c>
      <c r="I92">
        <v>18665.47</v>
      </c>
      <c r="J92">
        <v>18665.47</v>
      </c>
    </row>
    <row r="93" spans="1:10" s="95" customFormat="1" ht="15">
      <c r="A93" s="92">
        <v>82</v>
      </c>
      <c r="B93" t="s">
        <v>200</v>
      </c>
      <c r="C93">
        <v>3173189</v>
      </c>
      <c r="D93" t="s">
        <v>177</v>
      </c>
      <c r="E93" s="93">
        <v>293</v>
      </c>
      <c r="F93" t="s">
        <v>473</v>
      </c>
      <c r="G93" s="128">
        <v>43300</v>
      </c>
      <c r="H93">
        <v>26557</v>
      </c>
      <c r="I93">
        <v>14571.2</v>
      </c>
      <c r="J93">
        <v>14571.2</v>
      </c>
    </row>
    <row r="94" spans="1:10" s="95" customFormat="1" ht="15">
      <c r="A94" s="92">
        <v>83</v>
      </c>
      <c r="B94" t="s">
        <v>121</v>
      </c>
      <c r="C94">
        <v>31382040</v>
      </c>
      <c r="D94" t="s">
        <v>398</v>
      </c>
      <c r="E94" s="93">
        <v>339</v>
      </c>
      <c r="F94" t="s">
        <v>474</v>
      </c>
      <c r="G94" s="128">
        <v>43300</v>
      </c>
      <c r="H94">
        <v>26558</v>
      </c>
      <c r="I94">
        <v>58928.1</v>
      </c>
      <c r="J94">
        <v>58928.1</v>
      </c>
    </row>
    <row r="95" spans="1:10" ht="15">
      <c r="A95" s="92">
        <v>84</v>
      </c>
      <c r="B95" t="s">
        <v>122</v>
      </c>
      <c r="C95">
        <v>15091864</v>
      </c>
      <c r="D95" t="s">
        <v>399</v>
      </c>
      <c r="E95" s="93">
        <v>19</v>
      </c>
      <c r="F95" t="s">
        <v>475</v>
      </c>
      <c r="G95" s="128">
        <v>43300</v>
      </c>
      <c r="H95">
        <v>26559</v>
      </c>
      <c r="I95">
        <v>6400.24</v>
      </c>
      <c r="J95">
        <v>6400.24</v>
      </c>
    </row>
    <row r="96" spans="1:10" ht="15">
      <c r="A96" s="92">
        <v>85</v>
      </c>
      <c r="B96" t="s">
        <v>123</v>
      </c>
      <c r="C96">
        <v>28533291</v>
      </c>
      <c r="D96" t="s">
        <v>124</v>
      </c>
      <c r="E96" s="93">
        <v>40</v>
      </c>
      <c r="F96" t="s">
        <v>476</v>
      </c>
      <c r="G96" s="128">
        <v>43300</v>
      </c>
      <c r="H96">
        <v>26560</v>
      </c>
      <c r="I96">
        <v>54940.26</v>
      </c>
      <c r="J96">
        <v>54940.26</v>
      </c>
    </row>
    <row r="97" spans="1:10" ht="15">
      <c r="A97" s="92">
        <v>86</v>
      </c>
      <c r="B97" t="s">
        <v>125</v>
      </c>
      <c r="C97">
        <v>30323305</v>
      </c>
      <c r="D97" t="s">
        <v>126</v>
      </c>
      <c r="E97" s="93">
        <v>40</v>
      </c>
      <c r="F97" t="s">
        <v>477</v>
      </c>
      <c r="G97" s="128">
        <v>43300</v>
      </c>
      <c r="H97">
        <v>26561</v>
      </c>
      <c r="I97">
        <v>584.64</v>
      </c>
      <c r="J97">
        <v>584.64</v>
      </c>
    </row>
    <row r="98" spans="1:10" ht="15">
      <c r="A98" s="92">
        <v>87</v>
      </c>
      <c r="B98" t="s">
        <v>178</v>
      </c>
      <c r="C98">
        <v>5919324</v>
      </c>
      <c r="D98" t="s">
        <v>179</v>
      </c>
      <c r="E98" s="93">
        <v>306</v>
      </c>
      <c r="F98" t="s">
        <v>478</v>
      </c>
      <c r="G98" s="128">
        <v>43300</v>
      </c>
      <c r="H98">
        <v>26562</v>
      </c>
      <c r="I98">
        <v>15402.24</v>
      </c>
      <c r="J98">
        <v>15402.24</v>
      </c>
    </row>
    <row r="99" spans="1:10" s="95" customFormat="1" ht="15">
      <c r="A99" s="92">
        <v>88</v>
      </c>
      <c r="B99" t="s">
        <v>128</v>
      </c>
      <c r="C99">
        <v>37095905</v>
      </c>
      <c r="D99" t="s">
        <v>129</v>
      </c>
      <c r="E99" s="93">
        <v>110</v>
      </c>
      <c r="F99" t="s">
        <v>479</v>
      </c>
      <c r="G99" s="128">
        <v>43300</v>
      </c>
      <c r="H99">
        <v>26563</v>
      </c>
      <c r="I99">
        <v>18873.12</v>
      </c>
      <c r="J99">
        <v>18873.12</v>
      </c>
    </row>
    <row r="100" spans="1:10" s="95" customFormat="1" ht="15">
      <c r="A100" s="92">
        <v>89</v>
      </c>
      <c r="B100" t="s">
        <v>329</v>
      </c>
      <c r="C100">
        <v>36869668</v>
      </c>
      <c r="D100" t="s">
        <v>330</v>
      </c>
      <c r="E100" s="93">
        <v>110</v>
      </c>
      <c r="F100" t="s">
        <v>480</v>
      </c>
      <c r="G100" s="128">
        <v>43300</v>
      </c>
      <c r="H100">
        <v>26564</v>
      </c>
      <c r="I100">
        <v>1571.36</v>
      </c>
      <c r="J100">
        <v>1571.36</v>
      </c>
    </row>
    <row r="101" spans="1:10" s="95" customFormat="1" ht="15">
      <c r="A101" s="92">
        <v>90</v>
      </c>
      <c r="B101" t="s">
        <v>130</v>
      </c>
      <c r="C101">
        <v>36420218</v>
      </c>
      <c r="D101" t="s">
        <v>131</v>
      </c>
      <c r="E101" s="93">
        <v>17</v>
      </c>
      <c r="F101" t="s">
        <v>481</v>
      </c>
      <c r="G101" s="128">
        <v>43300</v>
      </c>
      <c r="H101">
        <v>26565</v>
      </c>
      <c r="I101">
        <v>20592.32</v>
      </c>
      <c r="J101">
        <v>20592.32</v>
      </c>
    </row>
    <row r="102" spans="1:10" s="95" customFormat="1" ht="15">
      <c r="A102" s="92">
        <v>91</v>
      </c>
      <c r="B102" t="s">
        <v>180</v>
      </c>
      <c r="C102">
        <v>26324779</v>
      </c>
      <c r="D102" t="s">
        <v>181</v>
      </c>
      <c r="E102" s="93">
        <v>17</v>
      </c>
      <c r="F102" t="s">
        <v>482</v>
      </c>
      <c r="G102" s="128">
        <v>43300</v>
      </c>
      <c r="H102">
        <v>26566</v>
      </c>
      <c r="I102">
        <v>34695.36</v>
      </c>
      <c r="J102">
        <v>34695.36</v>
      </c>
    </row>
    <row r="103" spans="1:10" s="95" customFormat="1" ht="15">
      <c r="A103" s="92">
        <v>92</v>
      </c>
      <c r="B103" t="s">
        <v>132</v>
      </c>
      <c r="C103">
        <v>29245270</v>
      </c>
      <c r="D103" t="s">
        <v>133</v>
      </c>
      <c r="E103" s="93">
        <v>41</v>
      </c>
      <c r="F103" t="s">
        <v>483</v>
      </c>
      <c r="G103" s="128">
        <v>43300</v>
      </c>
      <c r="H103">
        <v>26567</v>
      </c>
      <c r="I103">
        <v>13329.26</v>
      </c>
      <c r="J103">
        <v>13329.26</v>
      </c>
    </row>
    <row r="104" spans="1:10" s="95" customFormat="1" ht="15">
      <c r="A104" s="92">
        <v>93</v>
      </c>
      <c r="B104" t="s">
        <v>335</v>
      </c>
      <c r="C104">
        <v>32965506</v>
      </c>
      <c r="D104" t="s">
        <v>336</v>
      </c>
      <c r="E104" s="93">
        <v>124</v>
      </c>
      <c r="F104" t="s">
        <v>484</v>
      </c>
      <c r="G104" s="128">
        <v>43300</v>
      </c>
      <c r="H104">
        <v>26568</v>
      </c>
      <c r="I104">
        <v>644.56</v>
      </c>
      <c r="J104">
        <v>644.56</v>
      </c>
    </row>
    <row r="105" spans="1:10" s="95" customFormat="1" ht="15">
      <c r="A105" s="92">
        <v>94</v>
      </c>
      <c r="B105" t="s">
        <v>134</v>
      </c>
      <c r="C105">
        <v>18158047</v>
      </c>
      <c r="D105" t="s">
        <v>135</v>
      </c>
      <c r="E105" s="93">
        <v>124</v>
      </c>
      <c r="F105" t="s">
        <v>485</v>
      </c>
      <c r="G105" s="128">
        <v>43300</v>
      </c>
      <c r="H105">
        <v>26569</v>
      </c>
      <c r="I105">
        <v>69262.7</v>
      </c>
      <c r="J105">
        <v>69262.7</v>
      </c>
    </row>
    <row r="106" spans="1:10" s="95" customFormat="1" ht="15">
      <c r="A106" s="92">
        <v>95</v>
      </c>
      <c r="B106" t="s">
        <v>136</v>
      </c>
      <c r="C106">
        <v>30354638</v>
      </c>
      <c r="D106" t="s">
        <v>137</v>
      </c>
      <c r="E106" s="93">
        <v>321</v>
      </c>
      <c r="F106" t="s">
        <v>486</v>
      </c>
      <c r="G106" s="128">
        <v>43300</v>
      </c>
      <c r="H106">
        <v>26570</v>
      </c>
      <c r="I106">
        <v>9392.6</v>
      </c>
      <c r="J106">
        <v>9392.6</v>
      </c>
    </row>
    <row r="107" spans="1:10" ht="15">
      <c r="A107" s="92">
        <v>96</v>
      </c>
      <c r="B107" t="s">
        <v>182</v>
      </c>
      <c r="C107">
        <v>8422035</v>
      </c>
      <c r="D107" t="s">
        <v>183</v>
      </c>
      <c r="E107" s="93">
        <v>242</v>
      </c>
      <c r="F107" t="s">
        <v>487</v>
      </c>
      <c r="G107" s="128">
        <v>43300</v>
      </c>
      <c r="H107">
        <v>26571</v>
      </c>
      <c r="I107">
        <v>49659.29</v>
      </c>
      <c r="J107">
        <v>49659.29</v>
      </c>
    </row>
    <row r="108" spans="1:10" ht="15">
      <c r="A108" s="92">
        <v>97</v>
      </c>
      <c r="B108" t="s">
        <v>138</v>
      </c>
      <c r="C108">
        <v>30974176</v>
      </c>
      <c r="D108" t="s">
        <v>139</v>
      </c>
      <c r="E108" s="93">
        <v>242</v>
      </c>
      <c r="F108" t="s">
        <v>488</v>
      </c>
      <c r="G108" s="128">
        <v>43300</v>
      </c>
      <c r="H108">
        <v>26572</v>
      </c>
      <c r="I108">
        <v>7040.32</v>
      </c>
      <c r="J108">
        <v>7040.32</v>
      </c>
    </row>
    <row r="109" spans="1:10" ht="15">
      <c r="A109" s="92">
        <v>98</v>
      </c>
      <c r="B109" t="s">
        <v>340</v>
      </c>
      <c r="C109">
        <v>15446991</v>
      </c>
      <c r="D109" t="s">
        <v>341</v>
      </c>
      <c r="E109" s="93">
        <v>179</v>
      </c>
      <c r="F109" t="s">
        <v>489</v>
      </c>
      <c r="G109" s="128">
        <v>43300</v>
      </c>
      <c r="H109">
        <v>26573</v>
      </c>
      <c r="I109">
        <v>368.76</v>
      </c>
      <c r="J109">
        <v>368.76</v>
      </c>
    </row>
    <row r="110" spans="1:10" ht="15">
      <c r="A110" s="92">
        <v>99</v>
      </c>
      <c r="B110" t="s">
        <v>140</v>
      </c>
      <c r="C110">
        <v>28262117</v>
      </c>
      <c r="D110" t="s">
        <v>141</v>
      </c>
      <c r="E110" s="93">
        <v>249</v>
      </c>
      <c r="F110" t="s">
        <v>490</v>
      </c>
      <c r="G110" s="128">
        <v>43300</v>
      </c>
      <c r="H110">
        <v>26574</v>
      </c>
      <c r="I110">
        <v>201.6</v>
      </c>
      <c r="J110">
        <v>201.6</v>
      </c>
    </row>
    <row r="111" spans="1:10" ht="15">
      <c r="A111" s="92">
        <v>100</v>
      </c>
      <c r="B111" t="s">
        <v>184</v>
      </c>
      <c r="C111">
        <v>15190728</v>
      </c>
      <c r="D111" t="s">
        <v>185</v>
      </c>
      <c r="E111" s="93">
        <v>281</v>
      </c>
      <c r="F111" t="s">
        <v>491</v>
      </c>
      <c r="G111" s="128">
        <v>43300</v>
      </c>
      <c r="H111">
        <v>26575</v>
      </c>
      <c r="I111">
        <v>25693.92</v>
      </c>
      <c r="J111">
        <v>25693.92</v>
      </c>
    </row>
    <row r="112" spans="1:10" ht="15">
      <c r="A112" s="92">
        <v>101</v>
      </c>
      <c r="B112" t="s">
        <v>142</v>
      </c>
      <c r="C112">
        <v>15855643</v>
      </c>
      <c r="D112" t="s">
        <v>143</v>
      </c>
      <c r="E112" s="93">
        <v>343</v>
      </c>
      <c r="F112" t="s">
        <v>412</v>
      </c>
      <c r="G112" s="128">
        <v>43300</v>
      </c>
      <c r="H112">
        <v>26576</v>
      </c>
      <c r="I112">
        <v>14954.02</v>
      </c>
      <c r="J112">
        <v>14954.02</v>
      </c>
    </row>
    <row r="113" spans="1:10" ht="15">
      <c r="A113" s="92">
        <v>102</v>
      </c>
      <c r="B113" t="s">
        <v>144</v>
      </c>
      <c r="C113">
        <v>16247725</v>
      </c>
      <c r="D113" t="s">
        <v>145</v>
      </c>
      <c r="E113" s="93">
        <v>169</v>
      </c>
      <c r="F113" t="s">
        <v>492</v>
      </c>
      <c r="G113" s="128">
        <v>43300</v>
      </c>
      <c r="H113">
        <v>26577</v>
      </c>
      <c r="I113">
        <v>30430.85</v>
      </c>
      <c r="J113">
        <v>30430.85</v>
      </c>
    </row>
    <row r="114" spans="1:10" s="95" customFormat="1" ht="15">
      <c r="A114" s="92">
        <v>103</v>
      </c>
      <c r="B114" t="s">
        <v>146</v>
      </c>
      <c r="C114">
        <v>6353613</v>
      </c>
      <c r="D114" t="s">
        <v>147</v>
      </c>
      <c r="E114" s="93">
        <v>329</v>
      </c>
      <c r="F114" t="s">
        <v>493</v>
      </c>
      <c r="G114" s="128">
        <v>43300</v>
      </c>
      <c r="H114">
        <v>26578</v>
      </c>
      <c r="I114">
        <v>44429.98</v>
      </c>
      <c r="J114">
        <v>44429.98</v>
      </c>
    </row>
    <row r="115" spans="1:10" ht="15">
      <c r="A115" s="92">
        <v>104</v>
      </c>
      <c r="B115" t="s">
        <v>228</v>
      </c>
      <c r="C115">
        <v>33120976</v>
      </c>
      <c r="D115" t="s">
        <v>98</v>
      </c>
      <c r="E115" s="93">
        <v>338</v>
      </c>
      <c r="F115" t="s">
        <v>494</v>
      </c>
      <c r="G115" s="128">
        <v>43300</v>
      </c>
      <c r="H115">
        <v>26579</v>
      </c>
      <c r="I115">
        <v>168362.85</v>
      </c>
      <c r="J115">
        <v>168362.85</v>
      </c>
    </row>
    <row r="116" spans="1:10" ht="15">
      <c r="A116" s="92">
        <v>105</v>
      </c>
      <c r="B116" t="s">
        <v>148</v>
      </c>
      <c r="C116">
        <v>30354662</v>
      </c>
      <c r="D116" t="s">
        <v>149</v>
      </c>
      <c r="E116" s="93">
        <v>134</v>
      </c>
      <c r="F116" t="s">
        <v>441</v>
      </c>
      <c r="G116" s="128">
        <v>43300</v>
      </c>
      <c r="H116">
        <v>26580</v>
      </c>
      <c r="I116">
        <v>102170.04</v>
      </c>
      <c r="J116">
        <v>102170.04</v>
      </c>
    </row>
    <row r="117" spans="1:10" ht="15">
      <c r="A117" s="92">
        <v>106</v>
      </c>
      <c r="B117" t="s">
        <v>150</v>
      </c>
      <c r="C117">
        <v>15988380</v>
      </c>
      <c r="D117" t="s">
        <v>151</v>
      </c>
      <c r="E117" s="93">
        <v>340</v>
      </c>
      <c r="F117" t="s">
        <v>464</v>
      </c>
      <c r="G117" s="128">
        <v>43300</v>
      </c>
      <c r="H117">
        <v>26581</v>
      </c>
      <c r="I117">
        <v>19210.24</v>
      </c>
      <c r="J117">
        <v>19210.24</v>
      </c>
    </row>
    <row r="118" spans="1:10" ht="15">
      <c r="A118" s="92">
        <v>107</v>
      </c>
      <c r="B118" t="s">
        <v>152</v>
      </c>
      <c r="C118">
        <v>33101958</v>
      </c>
      <c r="D118" t="s">
        <v>153</v>
      </c>
      <c r="E118" s="93">
        <v>349</v>
      </c>
      <c r="F118" t="s">
        <v>460</v>
      </c>
      <c r="G118" s="128">
        <v>43300</v>
      </c>
      <c r="H118">
        <v>26582</v>
      </c>
      <c r="I118">
        <v>14902.3</v>
      </c>
      <c r="J118">
        <v>14902.3</v>
      </c>
    </row>
    <row r="119" spans="1:10" ht="15">
      <c r="A119" s="92">
        <v>108</v>
      </c>
      <c r="B119" t="s">
        <v>154</v>
      </c>
      <c r="C119">
        <v>672664</v>
      </c>
      <c r="D119" t="s">
        <v>155</v>
      </c>
      <c r="E119" s="93">
        <v>337</v>
      </c>
      <c r="F119" t="s">
        <v>495</v>
      </c>
      <c r="G119" s="128">
        <v>43300</v>
      </c>
      <c r="H119">
        <v>26583</v>
      </c>
      <c r="I119">
        <v>16429.28</v>
      </c>
      <c r="J119">
        <v>16429.28</v>
      </c>
    </row>
    <row r="120" spans="1:10" ht="15">
      <c r="A120" s="92">
        <v>109</v>
      </c>
      <c r="B120" t="s">
        <v>156</v>
      </c>
      <c r="C120">
        <v>15988429</v>
      </c>
      <c r="D120" t="s">
        <v>157</v>
      </c>
      <c r="E120" s="93">
        <v>202</v>
      </c>
      <c r="F120" t="s">
        <v>496</v>
      </c>
      <c r="G120" s="128">
        <v>43300</v>
      </c>
      <c r="H120">
        <v>26584</v>
      </c>
      <c r="I120">
        <v>49271.46</v>
      </c>
      <c r="J120">
        <v>49271.46</v>
      </c>
    </row>
    <row r="121" spans="1:10" ht="19.5" customHeight="1">
      <c r="A121" s="92">
        <v>110</v>
      </c>
      <c r="B121" t="s">
        <v>349</v>
      </c>
      <c r="C121">
        <v>7964577</v>
      </c>
      <c r="D121" t="s">
        <v>350</v>
      </c>
      <c r="E121" s="93">
        <v>180</v>
      </c>
      <c r="F121" t="s">
        <v>497</v>
      </c>
      <c r="G121" s="128">
        <v>43300</v>
      </c>
      <c r="H121">
        <v>26585</v>
      </c>
      <c r="I121">
        <v>283.36</v>
      </c>
      <c r="J121">
        <v>283.36</v>
      </c>
    </row>
    <row r="122" spans="1:10" ht="15">
      <c r="A122" s="92">
        <v>111</v>
      </c>
      <c r="B122" t="s">
        <v>194</v>
      </c>
      <c r="C122">
        <v>4485715</v>
      </c>
      <c r="D122" t="s">
        <v>158</v>
      </c>
      <c r="E122" s="93">
        <v>351</v>
      </c>
      <c r="F122" t="s">
        <v>498</v>
      </c>
      <c r="G122" s="128">
        <v>43300</v>
      </c>
      <c r="H122">
        <v>26586</v>
      </c>
      <c r="I122" s="130">
        <v>838926.29</v>
      </c>
      <c r="J122">
        <f>I122+I123</f>
        <v>1075926.29</v>
      </c>
    </row>
    <row r="123" spans="1:10" ht="15">
      <c r="A123" s="92"/>
      <c r="B123" t="s">
        <v>194</v>
      </c>
      <c r="C123">
        <v>4485715</v>
      </c>
      <c r="D123" t="s">
        <v>158</v>
      </c>
      <c r="E123" s="93">
        <v>351</v>
      </c>
      <c r="F123" t="s">
        <v>513</v>
      </c>
      <c r="G123" s="128">
        <v>43300</v>
      </c>
      <c r="H123"/>
      <c r="I123">
        <v>237000</v>
      </c>
      <c r="J123"/>
    </row>
    <row r="124" spans="1:10" ht="15">
      <c r="A124" s="92">
        <v>112</v>
      </c>
      <c r="B124" t="s">
        <v>229</v>
      </c>
      <c r="C124">
        <v>4288063</v>
      </c>
      <c r="D124" t="s">
        <v>158</v>
      </c>
      <c r="E124" s="93">
        <v>133</v>
      </c>
      <c r="F124" t="s">
        <v>499</v>
      </c>
      <c r="G124" s="128">
        <v>43300</v>
      </c>
      <c r="H124">
        <v>26587</v>
      </c>
      <c r="I124">
        <v>69594.56</v>
      </c>
      <c r="J124">
        <v>69594.56</v>
      </c>
    </row>
    <row r="125" spans="1:10" ht="15">
      <c r="A125" s="92">
        <v>113</v>
      </c>
      <c r="B125" t="s">
        <v>230</v>
      </c>
      <c r="C125">
        <v>4426352</v>
      </c>
      <c r="D125" t="s">
        <v>158</v>
      </c>
      <c r="E125" s="93">
        <v>133</v>
      </c>
      <c r="F125" t="s">
        <v>500</v>
      </c>
      <c r="G125" s="128">
        <v>43300</v>
      </c>
      <c r="H125">
        <v>26588</v>
      </c>
      <c r="I125">
        <v>58658.04</v>
      </c>
      <c r="J125">
        <v>58658.04</v>
      </c>
    </row>
    <row r="126" spans="1:10" ht="15">
      <c r="A126" s="92">
        <v>114</v>
      </c>
      <c r="B126" t="s">
        <v>231</v>
      </c>
      <c r="C126">
        <v>4288080</v>
      </c>
      <c r="D126" t="s">
        <v>79</v>
      </c>
      <c r="E126" s="93">
        <v>325</v>
      </c>
      <c r="F126" t="s">
        <v>501</v>
      </c>
      <c r="G126" s="128">
        <v>43300</v>
      </c>
      <c r="H126">
        <v>26589</v>
      </c>
      <c r="I126" s="130">
        <v>407745.67</v>
      </c>
      <c r="J126">
        <f>I126+I127</f>
        <v>536745.6699999999</v>
      </c>
    </row>
    <row r="127" spans="1:10" ht="15">
      <c r="A127" s="92"/>
      <c r="B127" t="s">
        <v>231</v>
      </c>
      <c r="C127">
        <v>4288080</v>
      </c>
      <c r="D127" t="s">
        <v>79</v>
      </c>
      <c r="E127" s="93">
        <v>325</v>
      </c>
      <c r="F127" t="s">
        <v>514</v>
      </c>
      <c r="G127" s="128">
        <v>43300</v>
      </c>
      <c r="H127"/>
      <c r="I127">
        <v>129000</v>
      </c>
      <c r="J127"/>
    </row>
    <row r="128" spans="1:10" ht="15">
      <c r="A128" s="92">
        <v>115</v>
      </c>
      <c r="B128" t="s">
        <v>232</v>
      </c>
      <c r="C128">
        <v>4547117</v>
      </c>
      <c r="D128" t="s">
        <v>158</v>
      </c>
      <c r="E128" s="93">
        <v>328</v>
      </c>
      <c r="F128" t="s">
        <v>502</v>
      </c>
      <c r="G128" s="128">
        <v>43300</v>
      </c>
      <c r="H128">
        <v>26590</v>
      </c>
      <c r="I128" s="130">
        <v>157633.24</v>
      </c>
      <c r="J128">
        <f>I128+I129</f>
        <v>209433.24</v>
      </c>
    </row>
    <row r="129" spans="1:10" ht="15">
      <c r="A129" s="92"/>
      <c r="B129" t="s">
        <v>232</v>
      </c>
      <c r="C129">
        <v>4547117</v>
      </c>
      <c r="D129" t="s">
        <v>158</v>
      </c>
      <c r="E129" s="93">
        <v>328</v>
      </c>
      <c r="F129" t="s">
        <v>515</v>
      </c>
      <c r="G129" s="128">
        <v>43300</v>
      </c>
      <c r="H129"/>
      <c r="I129">
        <v>51800</v>
      </c>
      <c r="J129"/>
    </row>
    <row r="130" spans="1:10" ht="15">
      <c r="A130" s="92">
        <v>116</v>
      </c>
      <c r="B130" t="s">
        <v>233</v>
      </c>
      <c r="C130">
        <v>4354540</v>
      </c>
      <c r="D130" t="s">
        <v>158</v>
      </c>
      <c r="E130" s="93">
        <v>192</v>
      </c>
      <c r="F130" t="s">
        <v>503</v>
      </c>
      <c r="G130" s="128">
        <v>43300</v>
      </c>
      <c r="H130">
        <v>26591</v>
      </c>
      <c r="I130">
        <v>1353.86</v>
      </c>
      <c r="J130">
        <v>1353.86</v>
      </c>
    </row>
    <row r="131" spans="1:10" ht="15">
      <c r="A131" s="92">
        <v>117</v>
      </c>
      <c r="B131" t="s">
        <v>234</v>
      </c>
      <c r="C131">
        <v>4288268</v>
      </c>
      <c r="D131" t="s">
        <v>159</v>
      </c>
      <c r="E131" s="93">
        <v>192</v>
      </c>
      <c r="F131" t="s">
        <v>504</v>
      </c>
      <c r="G131" s="128">
        <v>43300</v>
      </c>
      <c r="H131">
        <v>26592</v>
      </c>
      <c r="I131">
        <v>18996.94</v>
      </c>
      <c r="J131">
        <v>18996.94</v>
      </c>
    </row>
    <row r="132" spans="1:10" ht="15">
      <c r="A132" s="92">
        <v>118</v>
      </c>
      <c r="B132" t="s">
        <v>160</v>
      </c>
      <c r="C132">
        <v>4305997</v>
      </c>
      <c r="D132" t="s">
        <v>161</v>
      </c>
      <c r="E132" s="93">
        <v>192</v>
      </c>
      <c r="F132" t="s">
        <v>505</v>
      </c>
      <c r="G132" s="128">
        <v>43300</v>
      </c>
      <c r="H132">
        <v>26593</v>
      </c>
      <c r="I132">
        <v>104737.47</v>
      </c>
      <c r="J132">
        <v>104737.47</v>
      </c>
    </row>
    <row r="133" spans="1:10" ht="15">
      <c r="A133" s="92">
        <v>119</v>
      </c>
      <c r="B133" t="s">
        <v>162</v>
      </c>
      <c r="C133">
        <v>4546995</v>
      </c>
      <c r="D133" t="s">
        <v>163</v>
      </c>
      <c r="E133" s="93">
        <v>350</v>
      </c>
      <c r="F133" t="s">
        <v>506</v>
      </c>
      <c r="G133" s="128">
        <v>43300</v>
      </c>
      <c r="H133">
        <v>26594</v>
      </c>
      <c r="I133">
        <v>91177.07</v>
      </c>
      <c r="J133">
        <v>91177.07</v>
      </c>
    </row>
    <row r="134" spans="1:10" ht="15">
      <c r="A134" s="92">
        <v>120</v>
      </c>
      <c r="B134" t="s">
        <v>186</v>
      </c>
      <c r="C134">
        <v>4287971</v>
      </c>
      <c r="D134" t="s">
        <v>159</v>
      </c>
      <c r="E134" s="93">
        <v>297</v>
      </c>
      <c r="F134" t="s">
        <v>507</v>
      </c>
      <c r="G134" s="128">
        <v>43300</v>
      </c>
      <c r="H134">
        <v>26595</v>
      </c>
      <c r="I134">
        <v>10197.94</v>
      </c>
      <c r="J134">
        <v>10197.94</v>
      </c>
    </row>
    <row r="135" spans="1:10" ht="15">
      <c r="A135" s="92">
        <v>121</v>
      </c>
      <c r="B135" t="s">
        <v>164</v>
      </c>
      <c r="C135">
        <v>4485618</v>
      </c>
      <c r="D135" t="s">
        <v>400</v>
      </c>
      <c r="E135" s="93">
        <v>135</v>
      </c>
      <c r="F135" t="s">
        <v>508</v>
      </c>
      <c r="G135" s="128">
        <v>43300</v>
      </c>
      <c r="H135">
        <v>26596</v>
      </c>
      <c r="I135" s="130">
        <v>111928.24</v>
      </c>
      <c r="J135">
        <f>I135+I136</f>
        <v>143928.24</v>
      </c>
    </row>
    <row r="136" spans="1:10" ht="15">
      <c r="A136" s="92">
        <v>122</v>
      </c>
      <c r="B136" t="s">
        <v>164</v>
      </c>
      <c r="C136">
        <v>4485618</v>
      </c>
      <c r="D136" t="s">
        <v>400</v>
      </c>
      <c r="E136" s="93">
        <v>135</v>
      </c>
      <c r="F136" t="s">
        <v>509</v>
      </c>
      <c r="G136" s="128">
        <v>43300</v>
      </c>
      <c r="H136"/>
      <c r="I136">
        <v>32000</v>
      </c>
      <c r="J136"/>
    </row>
    <row r="137" spans="1:10" ht="15">
      <c r="A137" s="92">
        <v>123</v>
      </c>
      <c r="B137" t="s">
        <v>235</v>
      </c>
      <c r="C137">
        <v>31107660</v>
      </c>
      <c r="D137" t="s">
        <v>165</v>
      </c>
      <c r="E137" s="93">
        <v>135</v>
      </c>
      <c r="F137" t="s">
        <v>510</v>
      </c>
      <c r="G137" s="128">
        <v>43300</v>
      </c>
      <c r="H137">
        <v>26598</v>
      </c>
      <c r="I137">
        <v>15118.32</v>
      </c>
      <c r="J137">
        <v>15118.32</v>
      </c>
    </row>
    <row r="138" spans="1:10" ht="16.5" customHeight="1">
      <c r="A138" s="92">
        <v>124</v>
      </c>
      <c r="B138" t="s">
        <v>166</v>
      </c>
      <c r="C138">
        <v>4288349</v>
      </c>
      <c r="D138" t="s">
        <v>79</v>
      </c>
      <c r="E138" s="93">
        <v>42</v>
      </c>
      <c r="F138" t="s">
        <v>511</v>
      </c>
      <c r="G138" s="128">
        <v>43300</v>
      </c>
      <c r="H138">
        <v>26599</v>
      </c>
      <c r="I138" s="130">
        <v>124916.48</v>
      </c>
      <c r="J138" s="129">
        <f>I138+I139</f>
        <v>156339.05</v>
      </c>
    </row>
    <row r="139" spans="1:10" ht="16.5" customHeight="1" thickBot="1">
      <c r="A139" s="92">
        <v>125</v>
      </c>
      <c r="B139" t="s">
        <v>166</v>
      </c>
      <c r="C139">
        <v>4288349</v>
      </c>
      <c r="D139" t="s">
        <v>79</v>
      </c>
      <c r="E139" s="93">
        <v>42</v>
      </c>
      <c r="F139" s="93" t="s">
        <v>516</v>
      </c>
      <c r="G139" s="128">
        <v>43300</v>
      </c>
      <c r="H139"/>
      <c r="I139" s="94">
        <v>31422.57</v>
      </c>
      <c r="J139" s="94"/>
    </row>
    <row r="140" spans="1:10" ht="15.75" thickBot="1">
      <c r="A140" s="121"/>
      <c r="B140" s="122"/>
      <c r="C140" s="123"/>
      <c r="D140" s="124"/>
      <c r="E140" s="125"/>
      <c r="F140" s="126"/>
      <c r="G140" s="127"/>
      <c r="H140" s="123"/>
      <c r="I140" s="110">
        <f>SUM(I10:I139)</f>
        <v>5321930.000000002</v>
      </c>
      <c r="J140" s="110">
        <f>SUM(J10:J139)</f>
        <v>5321930.000000001</v>
      </c>
    </row>
    <row r="141" spans="1:10" s="102" customFormat="1" ht="15">
      <c r="A141" s="96"/>
      <c r="B141" s="24" t="s">
        <v>189</v>
      </c>
      <c r="C141" s="97"/>
      <c r="D141" s="98" t="s">
        <v>190</v>
      </c>
      <c r="E141" s="97"/>
      <c r="F141" s="99"/>
      <c r="G141" s="100" t="s">
        <v>191</v>
      </c>
      <c r="H141" s="97"/>
      <c r="I141" s="32"/>
      <c r="J141" s="101"/>
    </row>
    <row r="142" spans="1:10" s="102" customFormat="1" ht="15">
      <c r="A142" s="96"/>
      <c r="B142" s="103" t="s">
        <v>192</v>
      </c>
      <c r="C142" s="104"/>
      <c r="D142" s="77" t="s">
        <v>201</v>
      </c>
      <c r="E142" s="105"/>
      <c r="F142" s="99"/>
      <c r="G142" s="100" t="s">
        <v>518</v>
      </c>
      <c r="H142" s="63"/>
      <c r="I142" s="32"/>
      <c r="J142" s="101"/>
    </row>
    <row r="143" spans="5:8" ht="15">
      <c r="E143" s="8"/>
      <c r="H143" s="108"/>
    </row>
    <row r="144" ht="15" hidden="1"/>
    <row r="145" ht="15" hidden="1"/>
    <row r="146" ht="15" hidden="1">
      <c r="F146" s="84" t="e">
        <f>#REF!-4091826.58</f>
        <v>#REF!</v>
      </c>
    </row>
    <row r="147" ht="15" hidden="1">
      <c r="F147" s="84"/>
    </row>
    <row r="148" spans="2:6" ht="15" hidden="1">
      <c r="B148" s="85">
        <v>4105205.17</v>
      </c>
      <c r="D148" s="106">
        <v>-2841.99</v>
      </c>
      <c r="F148" s="85">
        <v>4108047.16</v>
      </c>
    </row>
    <row r="149" spans="2:6" ht="15" hidden="1">
      <c r="B149" s="85">
        <v>75.68</v>
      </c>
      <c r="D149" s="106">
        <v>75.68</v>
      </c>
      <c r="F149" s="85">
        <v>2766.31</v>
      </c>
    </row>
    <row r="150" spans="2:6" ht="15" hidden="1">
      <c r="B150" s="85">
        <f>B148+B149</f>
        <v>4105280.85</v>
      </c>
      <c r="D150" s="106">
        <f>D148+D149</f>
        <v>-2766.31</v>
      </c>
      <c r="F150" s="85">
        <f>F148-F149</f>
        <v>4105280.85</v>
      </c>
    </row>
    <row r="151" ht="15" hidden="1">
      <c r="F151" s="85">
        <v>4091826.58</v>
      </c>
    </row>
    <row r="152" spans="4:6" ht="15" hidden="1">
      <c r="D152" s="106" t="s">
        <v>195</v>
      </c>
      <c r="F152" s="85">
        <f>F151-F150</f>
        <v>-13454.270000000019</v>
      </c>
    </row>
    <row r="153" spans="4:6" ht="15" hidden="1">
      <c r="D153" s="106" t="s">
        <v>196</v>
      </c>
      <c r="F153" s="85">
        <v>436611.1</v>
      </c>
    </row>
    <row r="154" ht="15" hidden="1">
      <c r="F154" s="85">
        <f>F153+F152</f>
        <v>423156.82999999996</v>
      </c>
    </row>
    <row r="155" ht="15" hidden="1"/>
  </sheetData>
  <sheetProtection/>
  <mergeCells count="5">
    <mergeCell ref="A7:F7"/>
    <mergeCell ref="A1:C1"/>
    <mergeCell ref="A2:C2"/>
    <mergeCell ref="A3:B3"/>
    <mergeCell ref="A5:F5"/>
  </mergeCells>
  <printOptions horizontalCentered="1" verticalCentered="1"/>
  <pageMargins left="0.39" right="0.25" top="0.25" bottom="0.25" header="0.5" footer="0.5"/>
  <pageSetup horizontalDpi="600" verticalDpi="600" orientation="landscape" paperSize="9" scale="74" r:id="rId1"/>
  <rowBreaks count="2" manualBreakCount="2">
    <brk id="48" max="9" man="1"/>
    <brk id="9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LilianaDP</dc:creator>
  <cp:keywords/>
  <dc:description/>
  <cp:lastModifiedBy>virginia</cp:lastModifiedBy>
  <cp:lastPrinted>2018-07-18T11:04:21Z</cp:lastPrinted>
  <dcterms:created xsi:type="dcterms:W3CDTF">2015-04-17T09:14:16Z</dcterms:created>
  <dcterms:modified xsi:type="dcterms:W3CDTF">2018-07-26T05:11:52Z</dcterms:modified>
  <cp:category/>
  <cp:version/>
  <cp:contentType/>
  <cp:contentStatus/>
</cp:coreProperties>
</file>