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rvici" sheetId="1" r:id="rId1"/>
  </sheets>
  <definedNames/>
  <calcPr fullCalcOnLoad="1"/>
</workbook>
</file>

<file path=xl/sharedStrings.xml><?xml version="1.0" encoding="utf-8"?>
<sst xmlns="http://schemas.openxmlformats.org/spreadsheetml/2006/main" count="298" uniqueCount="177">
  <si>
    <t>Decontarea serviciilor medicale pe luna August 2020</t>
  </si>
  <si>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</si>
  <si>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</si>
  <si>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</si>
  <si>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</si>
  <si>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</si>
  <si>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</si>
  <si>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</si>
  <si>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</si>
  <si>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</si>
  <si>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</si>
  <si>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</si>
  <si>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</si>
  <si>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</si>
  <si>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</si>
  <si>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109</t>
  </si>
  <si>
    <t>04.09.2020</t>
  </si>
  <si>
    <t>Agachii Iurie</t>
  </si>
  <si>
    <t>26</t>
  </si>
  <si>
    <t>03.09.2020</t>
  </si>
  <si>
    <t>Agoston Stefan</t>
  </si>
  <si>
    <t>1552</t>
  </si>
  <si>
    <t>Badulescu Ana</t>
  </si>
  <si>
    <t>116</t>
  </si>
  <si>
    <t>02.09.2020</t>
  </si>
  <si>
    <t>Balinth Etelka</t>
  </si>
  <si>
    <t>107</t>
  </si>
  <si>
    <t>Balogh D. Veronica</t>
  </si>
  <si>
    <t>499527</t>
  </si>
  <si>
    <t>01.09.2020</t>
  </si>
  <si>
    <t>Banica Marius</t>
  </si>
  <si>
    <t>77</t>
  </si>
  <si>
    <t>Bartok Maria Magdolna</t>
  </si>
  <si>
    <t>Beder Boglarka</t>
  </si>
  <si>
    <t>Bolcu Alexandru</t>
  </si>
  <si>
    <t>108</t>
  </si>
  <si>
    <t>Borbely Janos</t>
  </si>
  <si>
    <t>110</t>
  </si>
  <si>
    <t>07.09.2020</t>
  </si>
  <si>
    <t>Buzea Adelina Cornelia</t>
  </si>
  <si>
    <t>1125</t>
  </si>
  <si>
    <t>08.09.2020</t>
  </si>
  <si>
    <t>Csurulya Gabriella</t>
  </si>
  <si>
    <t>101</t>
  </si>
  <si>
    <t>Daczo Zoltan</t>
  </si>
  <si>
    <t>102</t>
  </si>
  <si>
    <t>Deak Brigitta</t>
  </si>
  <si>
    <t>180</t>
  </si>
  <si>
    <t>31.08.2020</t>
  </si>
  <si>
    <t>Derzsi Margareta</t>
  </si>
  <si>
    <t>113</t>
  </si>
  <si>
    <t>Dumuţ Eniko</t>
  </si>
  <si>
    <t>Farkas O. Eva</t>
  </si>
  <si>
    <t>99</t>
  </si>
  <si>
    <t>Fazakas Marta</t>
  </si>
  <si>
    <t>1112</t>
  </si>
  <si>
    <t>Fekete Edit Emma</t>
  </si>
  <si>
    <t>106</t>
  </si>
  <si>
    <t>Ferencz Dora Ana</t>
  </si>
  <si>
    <t>104</t>
  </si>
  <si>
    <t>Finta B. Irma</t>
  </si>
  <si>
    <t>Finta Csaba</t>
  </si>
  <si>
    <t>155</t>
  </si>
  <si>
    <t>Fulop Csaba</t>
  </si>
  <si>
    <t>50</t>
  </si>
  <si>
    <t>Gabor Vilma</t>
  </si>
  <si>
    <t>121</t>
  </si>
  <si>
    <t>Gyergyai Aladar</t>
  </si>
  <si>
    <t>98</t>
  </si>
  <si>
    <t>Gyulai Sándor</t>
  </si>
  <si>
    <t>141</t>
  </si>
  <si>
    <t>Imreh Annamaria</t>
  </si>
  <si>
    <t>Kanabe Adel</t>
  </si>
  <si>
    <t>105</t>
  </si>
  <si>
    <t>Kiss Ildiko</t>
  </si>
  <si>
    <t>103</t>
  </si>
  <si>
    <t>Korda Elena</t>
  </si>
  <si>
    <t>112</t>
  </si>
  <si>
    <t>Kun Sarolta</t>
  </si>
  <si>
    <t>Luppinger Attila Eduard</t>
  </si>
  <si>
    <t>67</t>
  </si>
  <si>
    <t>Mandan Liviu</t>
  </si>
  <si>
    <t>72</t>
  </si>
  <si>
    <t>Marton Ildiko Antonia</t>
  </si>
  <si>
    <t>126</t>
  </si>
  <si>
    <t>Mathe Ecaterina-Estera</t>
  </si>
  <si>
    <t>Mathe Eniko</t>
  </si>
  <si>
    <t>20</t>
  </si>
  <si>
    <t>Matis Rozalia</t>
  </si>
  <si>
    <t>Matyas Atttila Huba</t>
  </si>
  <si>
    <t>97</t>
  </si>
  <si>
    <t>Mester Nagy Levente</t>
  </si>
  <si>
    <t>1110</t>
  </si>
  <si>
    <t>Molnar Annamaria</t>
  </si>
  <si>
    <t>100</t>
  </si>
  <si>
    <t>Nagy Anton</t>
  </si>
  <si>
    <t>Nemes Tibor</t>
  </si>
  <si>
    <t>Olariu Dorin</t>
  </si>
  <si>
    <t>147</t>
  </si>
  <si>
    <t>Ordog Eva Katalin</t>
  </si>
  <si>
    <t>Orosz Fekete Iren</t>
  </si>
  <si>
    <t>114</t>
  </si>
  <si>
    <t>Papara Renata Monica</t>
  </si>
  <si>
    <t>111</t>
  </si>
  <si>
    <t>Para Janos</t>
  </si>
  <si>
    <t>Pasztori Izabella</t>
  </si>
  <si>
    <t>70,71</t>
  </si>
  <si>
    <t>Peter Laszlo</t>
  </si>
  <si>
    <t>Petis Maria</t>
  </si>
  <si>
    <t>Regeni Hajnalka</t>
  </si>
  <si>
    <t>Reszeg S. Tunde</t>
  </si>
  <si>
    <t>1104</t>
  </si>
  <si>
    <t>Reti G. Istvan</t>
  </si>
  <si>
    <t>Rozsa Ecaterina</t>
  </si>
  <si>
    <t>117</t>
  </si>
  <si>
    <t>Sandor Andras</t>
  </si>
  <si>
    <t>Sandor Margareta</t>
  </si>
  <si>
    <t>Bandea Claudia</t>
  </si>
  <si>
    <t>Sepsi Alexandru</t>
  </si>
  <si>
    <t>Sepsi Edit</t>
  </si>
  <si>
    <t>Serban Felicia</t>
  </si>
  <si>
    <t>1101</t>
  </si>
  <si>
    <t>Seres Lucia</t>
  </si>
  <si>
    <t>Simon S.Katalin</t>
  </si>
  <si>
    <t>Sipos Elisabeta</t>
  </si>
  <si>
    <t>Stefan Daniela</t>
  </si>
  <si>
    <t>Szabo Laszlo</t>
  </si>
  <si>
    <t>6</t>
  </si>
  <si>
    <t>Szabo Magdolna</t>
  </si>
  <si>
    <t>120</t>
  </si>
  <si>
    <t>Szasz Edit</t>
  </si>
  <si>
    <t>46</t>
  </si>
  <si>
    <t>Szilagyi Eva Tunde</t>
  </si>
  <si>
    <t>Szilagyi Ferenc Akos</t>
  </si>
  <si>
    <t>173</t>
  </si>
  <si>
    <t>Szmolka Marta</t>
  </si>
  <si>
    <t>Szoke Ecaterina</t>
  </si>
  <si>
    <t>1142</t>
  </si>
  <si>
    <t>Teglas Elza</t>
  </si>
  <si>
    <t>166</t>
  </si>
  <si>
    <t>Toth Zoltan</t>
  </si>
  <si>
    <t>Tusa Csaba</t>
  </si>
  <si>
    <t>232</t>
  </si>
  <si>
    <t>Tusa Eva Ilona</t>
  </si>
  <si>
    <t>228</t>
  </si>
  <si>
    <t>Tusa Illyes Kinga</t>
  </si>
  <si>
    <t>Tuzes Katai Zsuszanna</t>
  </si>
  <si>
    <t>2012</t>
  </si>
  <si>
    <t>06.09.2020</t>
  </si>
  <si>
    <t>Venter Emma</t>
  </si>
  <si>
    <t>Vinkler Marta</t>
  </si>
  <si>
    <t>Anton Raluca</t>
  </si>
  <si>
    <t>Mitrea Ioan</t>
  </si>
  <si>
    <t>Zsigmond B.V. Roza</t>
  </si>
  <si>
    <t>4362168</t>
  </si>
  <si>
    <t>Cuzub Radu-Emil</t>
  </si>
  <si>
    <t>Bacs Angela</t>
  </si>
  <si>
    <t>Popescu Carmen</t>
  </si>
  <si>
    <t>1105</t>
  </si>
  <si>
    <t>Incze Reka</t>
  </si>
  <si>
    <t>Stancescu Adriana</t>
  </si>
  <si>
    <t>Simo Imola</t>
  </si>
  <si>
    <t>74</t>
  </si>
  <si>
    <t>Keseru Emese</t>
  </si>
  <si>
    <t>Gaspar Zsolt</t>
  </si>
  <si>
    <t>Miklos Etelka</t>
  </si>
  <si>
    <t>Szigeti Biszak Agnes</t>
  </si>
  <si>
    <t>Szabo Emese</t>
  </si>
  <si>
    <t>62</t>
  </si>
  <si>
    <t xml:space="preserve">Kelemen-Karikas Ilona </t>
  </si>
  <si>
    <t>011</t>
  </si>
  <si>
    <t>Rotaru Liliana</t>
  </si>
  <si>
    <t>32</t>
  </si>
  <si>
    <t>Despa Oana</t>
  </si>
  <si>
    <t>31</t>
  </si>
  <si>
    <t>Kovacs Attila</t>
  </si>
  <si>
    <t xml:space="preserve">T O T A L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</si>
</sst>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dd/mm/yyyy"/>
    <numFmt numFmtId="168" formatCode="_-* #,##0.00_-;\-* #,##0.00_-;_-* \-??_-;_-@_-"/>
    <numFmt numFmtId="169" formatCode="#,##0.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/>
      <protection/>
    </xf>
    <xf numFmtId="164" fontId="1" fillId="0" borderId="0" xfId="20" applyFont="1" applyBorder="1">
      <alignment/>
      <protection/>
    </xf>
    <xf numFmtId="164" fontId="1" fillId="0" borderId="0" xfId="20" applyFont="1" applyBorder="1" applyAlignment="1">
      <alignment horizontal="center"/>
      <protection/>
    </xf>
    <xf numFmtId="164" fontId="1" fillId="0" borderId="1" xfId="20" applyFont="1" applyBorder="1" applyAlignment="1">
      <alignment horizontal="center"/>
      <protection/>
    </xf>
    <xf numFmtId="164" fontId="3" fillId="0" borderId="2" xfId="20" applyFont="1" applyFill="1" applyBorder="1" applyAlignment="1">
      <alignment horizontal="center"/>
      <protection/>
    </xf>
    <xf numFmtId="164" fontId="3" fillId="0" borderId="1" xfId="20" applyFont="1" applyFill="1" applyBorder="1" applyAlignment="1">
      <alignment horizontal="center"/>
      <protection/>
    </xf>
    <xf numFmtId="164" fontId="1" fillId="0" borderId="1" xfId="20" applyFont="1" applyBorder="1">
      <alignment/>
      <protection/>
    </xf>
    <xf numFmtId="165" fontId="4" fillId="0" borderId="1" xfId="0" applyNumberFormat="1" applyFont="1" applyBorder="1" applyAlignment="1">
      <alignment/>
    </xf>
    <xf numFmtId="166" fontId="1" fillId="0" borderId="1" xfId="20" applyNumberFormat="1" applyFont="1" applyBorder="1" applyAlignment="1">
      <alignment horizontal="center"/>
      <protection/>
    </xf>
    <xf numFmtId="167" fontId="1" fillId="0" borderId="1" xfId="20" applyNumberFormat="1" applyFont="1" applyBorder="1">
      <alignment/>
      <protection/>
    </xf>
    <xf numFmtId="169" fontId="1" fillId="0" borderId="1" xfId="15" applyNumberFormat="1" applyFont="1" applyFill="1" applyBorder="1" applyAlignment="1" applyProtection="1">
      <alignment/>
      <protection/>
    </xf>
    <xf numFmtId="169" fontId="3" fillId="0" borderId="3" xfId="20" applyNumberFormat="1" applyFont="1" applyBorder="1">
      <alignment/>
      <protection/>
    </xf>
    <xf numFmtId="169" fontId="1" fillId="0" borderId="1" xfId="15" applyNumberFormat="1" applyFont="1" applyFill="1" applyBorder="1" applyAlignment="1" applyProtection="1">
      <alignment horizontal="center"/>
      <protection/>
    </xf>
    <xf numFmtId="164" fontId="1" fillId="2" borderId="1" xfId="20" applyFont="1" applyFill="1" applyBorder="1" applyAlignment="1">
      <alignment horizontal="center"/>
      <protection/>
    </xf>
    <xf numFmtId="164" fontId="1" fillId="2" borderId="1" xfId="20" applyFont="1" applyFill="1" applyBorder="1">
      <alignment/>
      <protection/>
    </xf>
    <xf numFmtId="165" fontId="4" fillId="2" borderId="1" xfId="0" applyNumberFormat="1" applyFont="1" applyFill="1" applyBorder="1" applyAlignment="1">
      <alignment/>
    </xf>
    <xf numFmtId="166" fontId="1" fillId="2" borderId="1" xfId="20" applyNumberFormat="1" applyFont="1" applyFill="1" applyBorder="1" applyAlignment="1">
      <alignment horizontal="center"/>
      <protection/>
    </xf>
    <xf numFmtId="167" fontId="1" fillId="2" borderId="1" xfId="20" applyNumberFormat="1" applyFont="1" applyFill="1" applyBorder="1">
      <alignment/>
      <protection/>
    </xf>
    <xf numFmtId="169" fontId="1" fillId="2" borderId="1" xfId="15" applyNumberFormat="1" applyFont="1" applyFill="1" applyBorder="1" applyAlignment="1" applyProtection="1">
      <alignment/>
      <protection/>
    </xf>
    <xf numFmtId="169" fontId="3" fillId="2" borderId="3" xfId="20" applyNumberFormat="1" applyFont="1" applyFill="1" applyBorder="1">
      <alignment/>
      <protection/>
    </xf>
    <xf numFmtId="169" fontId="1" fillId="2" borderId="1" xfId="15" applyNumberFormat="1" applyFont="1" applyFill="1" applyBorder="1" applyAlignment="1" applyProtection="1">
      <alignment horizontal="center"/>
      <protection/>
    </xf>
    <xf numFmtId="164" fontId="4" fillId="0" borderId="1" xfId="0" applyNumberFormat="1" applyFont="1" applyBorder="1" applyAlignment="1">
      <alignment/>
    </xf>
    <xf numFmtId="164" fontId="1" fillId="0" borderId="1" xfId="20" applyNumberFormat="1" applyFont="1" applyBorder="1" applyAlignment="1">
      <alignment horizontal="center"/>
      <protection/>
    </xf>
    <xf numFmtId="164" fontId="4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1" fillId="2" borderId="1" xfId="0" applyFont="1" applyFill="1" applyBorder="1" applyAlignment="1">
      <alignment/>
    </xf>
    <xf numFmtId="164" fontId="1" fillId="3" borderId="1" xfId="0" applyFont="1" applyFill="1" applyBorder="1" applyAlignment="1">
      <alignment/>
    </xf>
    <xf numFmtId="166" fontId="1" fillId="3" borderId="1" xfId="20" applyNumberFormat="1" applyFont="1" applyFill="1" applyBorder="1" applyAlignment="1">
      <alignment horizontal="center"/>
      <protection/>
    </xf>
    <xf numFmtId="169" fontId="1" fillId="3" borderId="1" xfId="15" applyNumberFormat="1" applyFont="1" applyFill="1" applyBorder="1" applyAlignment="1" applyProtection="1">
      <alignment/>
      <protection/>
    </xf>
    <xf numFmtId="169" fontId="1" fillId="3" borderId="1" xfId="15" applyNumberFormat="1" applyFont="1" applyFill="1" applyBorder="1" applyAlignment="1" applyProtection="1">
      <alignment horizontal="center"/>
      <protection/>
    </xf>
    <xf numFmtId="169" fontId="3" fillId="0" borderId="4" xfId="20" applyNumberFormat="1" applyFont="1" applyBorder="1">
      <alignment/>
      <protection/>
    </xf>
    <xf numFmtId="169" fontId="3" fillId="2" borderId="4" xfId="20" applyNumberFormat="1" applyFont="1" applyFill="1" applyBorder="1">
      <alignment/>
      <protection/>
    </xf>
    <xf numFmtId="169" fontId="3" fillId="4" borderId="1" xfId="20" applyNumberFormat="1" applyFont="1" applyFill="1" applyBorder="1" applyAlignment="1">
      <alignment horizontal="center" vertical="center" wrapText="1"/>
      <protection/>
    </xf>
    <xf numFmtId="169" fontId="5" fillId="2" borderId="1" xfId="20" applyNumberFormat="1" applyFont="1" applyFill="1" applyBorder="1" applyAlignment="1">
      <alignment horizontal="center" vertical="center" wrapText="1"/>
      <protection/>
    </xf>
    <xf numFmtId="169" fontId="1" fillId="0" borderId="0" xfId="20" applyNumberFormat="1" applyFont="1" applyBorder="1">
      <alignment/>
      <protection/>
    </xf>
    <xf numFmtId="169" fontId="5" fillId="0" borderId="0" xfId="20" applyNumberFormat="1" applyFont="1" applyFill="1" applyBorder="1" applyAlignment="1">
      <alignment vertical="center" wrapText="1"/>
      <protection/>
    </xf>
    <xf numFmtId="169" fontId="1" fillId="0" borderId="0" xfId="20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oaie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A1">
      <selection activeCell="G7" sqref="G7"/>
    </sheetView>
  </sheetViews>
  <sheetFormatPr defaultColWidth="9.140625" defaultRowHeight="12.75"/>
  <cols>
    <col min="1" max="1" width="8.140625" style="0" customWidth="1"/>
    <col min="2" max="2" width="17.7109375" style="0" customWidth="1"/>
    <col min="6" max="6" width="10.00390625" style="0" customWidth="1"/>
    <col min="7" max="7" width="10.421875" style="0" customWidth="1"/>
    <col min="8" max="8" width="11.421875" style="0" customWidth="1"/>
    <col min="12" max="13" width="9.140625" style="1" customWidth="1"/>
  </cols>
  <sheetData>
    <row r="1" spans="1:1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ht="12.75" customHeight="1">
      <c r="A5" s="4" t="s">
        <v>1</v>
      </c>
      <c r="B5" s="4" t="s">
        <v>2</v>
      </c>
      <c r="C5" s="4" t="s">
        <v>3</v>
      </c>
      <c r="D5" s="5" t="s">
        <v>4</v>
      </c>
      <c r="E5" s="5"/>
      <c r="F5" s="5" t="s">
        <v>5</v>
      </c>
      <c r="G5" s="5"/>
      <c r="H5" s="4" t="s">
        <v>6</v>
      </c>
      <c r="I5" s="6"/>
      <c r="J5" s="6"/>
      <c r="K5" s="7"/>
    </row>
    <row r="6" spans="1:11" ht="12.75">
      <c r="A6" s="4"/>
      <c r="B6" s="4"/>
      <c r="C6" s="4"/>
      <c r="D6" s="8" t="s">
        <v>7</v>
      </c>
      <c r="E6" s="8" t="s">
        <v>8</v>
      </c>
      <c r="F6" s="8" t="s">
        <v>9</v>
      </c>
      <c r="G6" s="8" t="s">
        <v>10</v>
      </c>
      <c r="H6" s="4"/>
      <c r="I6" s="9" t="s">
        <v>11</v>
      </c>
      <c r="J6" s="10" t="s">
        <v>12</v>
      </c>
      <c r="K6" s="5" t="s">
        <v>13</v>
      </c>
    </row>
    <row r="7" spans="1:11" ht="12.75">
      <c r="A7" s="8">
        <v>1</v>
      </c>
      <c r="B7" s="11" t="s">
        <v>14</v>
      </c>
      <c r="C7" s="12">
        <v>19576153</v>
      </c>
      <c r="D7" s="13" t="s">
        <v>15</v>
      </c>
      <c r="E7" s="14" t="s">
        <v>16</v>
      </c>
      <c r="F7" s="15">
        <v>9076.2</v>
      </c>
      <c r="G7" s="15">
        <v>11509.91</v>
      </c>
      <c r="H7" s="16">
        <f aca="true" t="shared" si="0" ref="H7:H104">F7+G7</f>
        <v>20586.11</v>
      </c>
      <c r="I7" s="15">
        <f aca="true" t="shared" si="1" ref="I7:I104">F7/3.5</f>
        <v>2593.2000000000003</v>
      </c>
      <c r="J7" s="15">
        <f aca="true" t="shared" si="2" ref="J7:J16">G7/7.8</f>
        <v>1475.6294871794871</v>
      </c>
      <c r="K7" s="17">
        <f aca="true" t="shared" si="3" ref="K7:K105">F7*100/H7</f>
        <v>44.088951239452236</v>
      </c>
    </row>
    <row r="8" spans="1:11" ht="12.75">
      <c r="A8" s="8">
        <v>2</v>
      </c>
      <c r="B8" s="11" t="s">
        <v>17</v>
      </c>
      <c r="C8" s="12">
        <v>19413172</v>
      </c>
      <c r="D8" s="13" t="s">
        <v>18</v>
      </c>
      <c r="E8" s="14" t="s">
        <v>19</v>
      </c>
      <c r="F8" s="15">
        <v>17776.5</v>
      </c>
      <c r="G8" s="15">
        <v>15586.66</v>
      </c>
      <c r="H8" s="16">
        <f t="shared" si="0"/>
        <v>33363.16</v>
      </c>
      <c r="I8" s="15">
        <f t="shared" si="1"/>
        <v>5079</v>
      </c>
      <c r="J8" s="15">
        <f t="shared" si="2"/>
        <v>1998.2897435897437</v>
      </c>
      <c r="K8" s="17">
        <f t="shared" si="3"/>
        <v>53.28182342439984</v>
      </c>
    </row>
    <row r="9" spans="1:11" ht="12.75">
      <c r="A9" s="8">
        <v>3</v>
      </c>
      <c r="B9" s="11" t="s">
        <v>20</v>
      </c>
      <c r="C9" s="12">
        <v>20691873</v>
      </c>
      <c r="D9" s="13" t="s">
        <v>21</v>
      </c>
      <c r="E9" s="14" t="s">
        <v>19</v>
      </c>
      <c r="F9" s="15">
        <v>12039.3</v>
      </c>
      <c r="G9" s="15">
        <v>14157.55</v>
      </c>
      <c r="H9" s="16">
        <f t="shared" si="0"/>
        <v>26196.85</v>
      </c>
      <c r="I9" s="15">
        <f t="shared" si="1"/>
        <v>3439.7999999999997</v>
      </c>
      <c r="J9" s="15">
        <f t="shared" si="2"/>
        <v>1815.0705128205127</v>
      </c>
      <c r="K9" s="17">
        <f t="shared" si="3"/>
        <v>45.9570520883236</v>
      </c>
    </row>
    <row r="10" spans="1:11" ht="12.75">
      <c r="A10" s="8">
        <v>4</v>
      </c>
      <c r="B10" s="11" t="s">
        <v>22</v>
      </c>
      <c r="C10" s="12">
        <v>19372030</v>
      </c>
      <c r="D10" s="13" t="s">
        <v>23</v>
      </c>
      <c r="E10" s="14" t="s">
        <v>24</v>
      </c>
      <c r="F10" s="15">
        <v>16186.8</v>
      </c>
      <c r="G10" s="15">
        <v>17936.96</v>
      </c>
      <c r="H10" s="16">
        <f t="shared" si="0"/>
        <v>34123.759999999995</v>
      </c>
      <c r="I10" s="15">
        <f t="shared" si="1"/>
        <v>4624.8</v>
      </c>
      <c r="J10" s="15">
        <f t="shared" si="2"/>
        <v>2299.610256410256</v>
      </c>
      <c r="K10" s="17">
        <f t="shared" si="3"/>
        <v>47.435569819972955</v>
      </c>
    </row>
    <row r="11" spans="1:11" ht="12.75">
      <c r="A11" s="8">
        <v>5</v>
      </c>
      <c r="B11" s="11" t="s">
        <v>25</v>
      </c>
      <c r="C11" s="12">
        <v>19640183</v>
      </c>
      <c r="D11" s="13" t="s">
        <v>26</v>
      </c>
      <c r="E11" s="14" t="s">
        <v>16</v>
      </c>
      <c r="F11" s="15">
        <v>10145.1</v>
      </c>
      <c r="G11" s="15">
        <v>14877.56</v>
      </c>
      <c r="H11" s="16">
        <f t="shared" si="0"/>
        <v>25022.66</v>
      </c>
      <c r="I11" s="15">
        <f t="shared" si="1"/>
        <v>2898.6</v>
      </c>
      <c r="J11" s="15">
        <f t="shared" si="2"/>
        <v>1907.3794871794871</v>
      </c>
      <c r="K11" s="17">
        <f t="shared" si="3"/>
        <v>40.54365123452103</v>
      </c>
    </row>
    <row r="12" spans="1:11" ht="12.75">
      <c r="A12" s="8">
        <v>6</v>
      </c>
      <c r="B12" s="11" t="s">
        <v>27</v>
      </c>
      <c r="C12" s="12">
        <v>19641812</v>
      </c>
      <c r="D12" s="13" t="s">
        <v>28</v>
      </c>
      <c r="E12" s="14" t="s">
        <v>29</v>
      </c>
      <c r="F12" s="15">
        <v>10838.1</v>
      </c>
      <c r="G12" s="15">
        <v>13140.04</v>
      </c>
      <c r="H12" s="16">
        <f t="shared" si="0"/>
        <v>23978.14</v>
      </c>
      <c r="I12" s="15">
        <f t="shared" si="1"/>
        <v>3096.6</v>
      </c>
      <c r="J12" s="15">
        <f t="shared" si="2"/>
        <v>1684.6205128205129</v>
      </c>
      <c r="K12" s="17">
        <f t="shared" si="3"/>
        <v>45.199919593429684</v>
      </c>
    </row>
    <row r="13" spans="1:11" ht="12.75">
      <c r="A13" s="8">
        <v>7</v>
      </c>
      <c r="B13" s="11" t="s">
        <v>30</v>
      </c>
      <c r="C13" s="12">
        <v>20381651</v>
      </c>
      <c r="D13" s="13" t="s">
        <v>31</v>
      </c>
      <c r="E13" s="14" t="s">
        <v>24</v>
      </c>
      <c r="F13" s="15">
        <v>5839.75</v>
      </c>
      <c r="G13" s="15">
        <v>6984.12</v>
      </c>
      <c r="H13" s="16">
        <f t="shared" si="0"/>
        <v>12823.869999999999</v>
      </c>
      <c r="I13" s="15">
        <f t="shared" si="1"/>
        <v>1668.5</v>
      </c>
      <c r="J13" s="15">
        <f t="shared" si="2"/>
        <v>895.4</v>
      </c>
      <c r="K13" s="17">
        <f t="shared" si="3"/>
        <v>45.5381253864863</v>
      </c>
    </row>
    <row r="14" spans="1:11" ht="12.75">
      <c r="A14" s="18">
        <v>8</v>
      </c>
      <c r="B14" s="19" t="s">
        <v>32</v>
      </c>
      <c r="C14" s="20">
        <v>19641650</v>
      </c>
      <c r="D14" s="21"/>
      <c r="E14" s="22"/>
      <c r="F14" s="23">
        <v>0</v>
      </c>
      <c r="G14" s="23">
        <v>0</v>
      </c>
      <c r="H14" s="24">
        <f t="shared" si="0"/>
        <v>0</v>
      </c>
      <c r="I14" s="23">
        <f t="shared" si="1"/>
        <v>0</v>
      </c>
      <c r="J14" s="23">
        <f t="shared" si="2"/>
        <v>0</v>
      </c>
      <c r="K14" s="25" t="e">
        <f t="shared" si="3"/>
        <v>#DIV/0!</v>
      </c>
    </row>
    <row r="15" spans="1:11" ht="12.75">
      <c r="A15" s="8">
        <v>9</v>
      </c>
      <c r="B15" s="11" t="s">
        <v>33</v>
      </c>
      <c r="C15" s="12">
        <v>38313862</v>
      </c>
      <c r="D15" s="13" t="s">
        <v>26</v>
      </c>
      <c r="E15" s="14" t="s">
        <v>24</v>
      </c>
      <c r="F15" s="15">
        <v>17337.6</v>
      </c>
      <c r="G15" s="15">
        <v>12483.28</v>
      </c>
      <c r="H15" s="16">
        <f t="shared" si="0"/>
        <v>29820.879999999997</v>
      </c>
      <c r="I15" s="15">
        <f t="shared" si="1"/>
        <v>4953.599999999999</v>
      </c>
      <c r="J15" s="15">
        <f t="shared" si="2"/>
        <v>1600.4205128205128</v>
      </c>
      <c r="K15" s="17">
        <f t="shared" si="3"/>
        <v>58.139129361708974</v>
      </c>
    </row>
    <row r="16" spans="1:11" ht="12.75">
      <c r="A16" s="8">
        <v>10</v>
      </c>
      <c r="B16" s="11" t="s">
        <v>34</v>
      </c>
      <c r="C16" s="12">
        <v>20106775</v>
      </c>
      <c r="D16" s="13" t="s">
        <v>35</v>
      </c>
      <c r="E16" s="14" t="s">
        <v>29</v>
      </c>
      <c r="F16" s="15">
        <v>8939.7</v>
      </c>
      <c r="G16" s="15">
        <v>8400.6</v>
      </c>
      <c r="H16" s="16">
        <f t="shared" si="0"/>
        <v>17340.300000000003</v>
      </c>
      <c r="I16" s="15">
        <f t="shared" si="1"/>
        <v>2554.2000000000003</v>
      </c>
      <c r="J16" s="15">
        <f t="shared" si="2"/>
        <v>1077</v>
      </c>
      <c r="K16" s="17">
        <f t="shared" si="3"/>
        <v>51.55447137592775</v>
      </c>
    </row>
    <row r="17" spans="1:11" ht="12.75">
      <c r="A17" s="8">
        <v>11</v>
      </c>
      <c r="B17" s="11" t="s">
        <v>36</v>
      </c>
      <c r="C17" s="12">
        <v>20106856</v>
      </c>
      <c r="D17" s="13" t="s">
        <v>37</v>
      </c>
      <c r="E17" s="14" t="s">
        <v>38</v>
      </c>
      <c r="F17" s="15">
        <v>0</v>
      </c>
      <c r="G17" s="15">
        <v>15556.23</v>
      </c>
      <c r="H17" s="16">
        <f t="shared" si="0"/>
        <v>15556.23</v>
      </c>
      <c r="I17" s="15">
        <f t="shared" si="1"/>
        <v>0</v>
      </c>
      <c r="J17" s="15">
        <v>0</v>
      </c>
      <c r="K17" s="17">
        <f t="shared" si="3"/>
        <v>0</v>
      </c>
    </row>
    <row r="18" spans="1:11" ht="12.75">
      <c r="A18" s="8">
        <v>12</v>
      </c>
      <c r="B18" s="11" t="s">
        <v>39</v>
      </c>
      <c r="C18" s="12">
        <v>20106627</v>
      </c>
      <c r="D18" s="13" t="s">
        <v>40</v>
      </c>
      <c r="E18" s="14" t="s">
        <v>41</v>
      </c>
      <c r="F18" s="15">
        <v>7345.8</v>
      </c>
      <c r="G18" s="15">
        <v>7414.84</v>
      </c>
      <c r="H18" s="16">
        <f t="shared" si="0"/>
        <v>14760.64</v>
      </c>
      <c r="I18" s="15">
        <f t="shared" si="1"/>
        <v>2098.8</v>
      </c>
      <c r="J18" s="15">
        <f aca="true" t="shared" si="4" ref="J18:J104">G18/7.8</f>
        <v>950.6205128205129</v>
      </c>
      <c r="K18" s="17">
        <f t="shared" si="3"/>
        <v>49.766134801743014</v>
      </c>
    </row>
    <row r="19" spans="1:11" ht="12.75">
      <c r="A19" s="8">
        <v>13</v>
      </c>
      <c r="B19" s="11" t="s">
        <v>42</v>
      </c>
      <c r="C19" s="12">
        <v>19478708</v>
      </c>
      <c r="D19" s="13" t="s">
        <v>43</v>
      </c>
      <c r="E19" s="14" t="s">
        <v>24</v>
      </c>
      <c r="F19" s="15">
        <v>12312.3</v>
      </c>
      <c r="G19" s="15">
        <v>13045.97</v>
      </c>
      <c r="H19" s="16">
        <f t="shared" si="0"/>
        <v>25358.269999999997</v>
      </c>
      <c r="I19" s="15">
        <f t="shared" si="1"/>
        <v>3517.7999999999997</v>
      </c>
      <c r="J19" s="15">
        <f t="shared" si="4"/>
        <v>1672.5602564102564</v>
      </c>
      <c r="K19" s="17">
        <f t="shared" si="3"/>
        <v>48.55339106334936</v>
      </c>
    </row>
    <row r="20" spans="1:11" ht="12.75">
      <c r="A20" s="8">
        <v>14</v>
      </c>
      <c r="B20" s="11" t="s">
        <v>44</v>
      </c>
      <c r="C20" s="12">
        <v>19370705</v>
      </c>
      <c r="D20" s="13" t="s">
        <v>45</v>
      </c>
      <c r="E20" s="14" t="s">
        <v>41</v>
      </c>
      <c r="F20" s="15">
        <v>9759.75</v>
      </c>
      <c r="G20" s="15">
        <v>15276.92</v>
      </c>
      <c r="H20" s="16">
        <f t="shared" si="0"/>
        <v>25036.67</v>
      </c>
      <c r="I20" s="15">
        <f t="shared" si="1"/>
        <v>2788.5</v>
      </c>
      <c r="J20" s="15">
        <f t="shared" si="4"/>
        <v>1958.5794871794872</v>
      </c>
      <c r="K20" s="17">
        <f t="shared" si="3"/>
        <v>38.9818214642762</v>
      </c>
    </row>
    <row r="21" spans="1:11" ht="12.75">
      <c r="A21" s="8">
        <v>15</v>
      </c>
      <c r="B21" s="11" t="s">
        <v>46</v>
      </c>
      <c r="C21" s="12">
        <v>20451781</v>
      </c>
      <c r="D21" s="13" t="s">
        <v>47</v>
      </c>
      <c r="E21" s="14" t="s">
        <v>48</v>
      </c>
      <c r="F21" s="15">
        <v>13221.6</v>
      </c>
      <c r="G21" s="15">
        <v>15456.09</v>
      </c>
      <c r="H21" s="16">
        <f t="shared" si="0"/>
        <v>28677.690000000002</v>
      </c>
      <c r="I21" s="15">
        <f t="shared" si="1"/>
        <v>3777.6</v>
      </c>
      <c r="J21" s="15">
        <f t="shared" si="4"/>
        <v>1981.55</v>
      </c>
      <c r="K21" s="17">
        <f t="shared" si="3"/>
        <v>46.10413181814853</v>
      </c>
    </row>
    <row r="22" spans="1:11" ht="12.75">
      <c r="A22" s="8">
        <v>16</v>
      </c>
      <c r="B22" s="11" t="s">
        <v>49</v>
      </c>
      <c r="C22" s="12">
        <v>20845514</v>
      </c>
      <c r="D22" s="13" t="s">
        <v>50</v>
      </c>
      <c r="E22" s="14" t="s">
        <v>24</v>
      </c>
      <c r="F22" s="15">
        <v>8874.25</v>
      </c>
      <c r="G22" s="15">
        <v>11319.98</v>
      </c>
      <c r="H22" s="16">
        <f t="shared" si="0"/>
        <v>20194.23</v>
      </c>
      <c r="I22" s="15">
        <f t="shared" si="1"/>
        <v>2535.5</v>
      </c>
      <c r="J22" s="15">
        <f t="shared" si="4"/>
        <v>1451.2794871794872</v>
      </c>
      <c r="K22" s="17">
        <f t="shared" si="3"/>
        <v>43.94448315187061</v>
      </c>
    </row>
    <row r="23" spans="1:11" ht="12.75">
      <c r="A23" s="8">
        <v>17</v>
      </c>
      <c r="B23" s="11" t="s">
        <v>51</v>
      </c>
      <c r="C23" s="12">
        <v>19748755</v>
      </c>
      <c r="D23" s="13" t="s">
        <v>35</v>
      </c>
      <c r="E23" s="14" t="s">
        <v>48</v>
      </c>
      <c r="F23" s="15">
        <v>5803</v>
      </c>
      <c r="G23" s="15">
        <v>9063.6</v>
      </c>
      <c r="H23" s="16">
        <f t="shared" si="0"/>
        <v>14866.6</v>
      </c>
      <c r="I23" s="15">
        <f t="shared" si="1"/>
        <v>1658</v>
      </c>
      <c r="J23" s="15">
        <f t="shared" si="4"/>
        <v>1162</v>
      </c>
      <c r="K23" s="17">
        <f t="shared" si="3"/>
        <v>39.033807326490255</v>
      </c>
    </row>
    <row r="24" spans="1:11" ht="12.75">
      <c r="A24" s="8">
        <v>18</v>
      </c>
      <c r="B24" s="11" t="s">
        <v>52</v>
      </c>
      <c r="C24" s="12">
        <v>19371255</v>
      </c>
      <c r="D24" s="13" t="s">
        <v>53</v>
      </c>
      <c r="E24" s="14" t="s">
        <v>29</v>
      </c>
      <c r="F24" s="15">
        <v>14750.4</v>
      </c>
      <c r="G24" s="15">
        <v>13953.73</v>
      </c>
      <c r="H24" s="16">
        <f t="shared" si="0"/>
        <v>28704.129999999997</v>
      </c>
      <c r="I24" s="15">
        <f t="shared" si="1"/>
        <v>4214.4</v>
      </c>
      <c r="J24" s="15">
        <f t="shared" si="4"/>
        <v>1788.9397435897436</v>
      </c>
      <c r="K24" s="17">
        <f t="shared" si="3"/>
        <v>51.38772713194931</v>
      </c>
    </row>
    <row r="25" spans="1:11" ht="12.75">
      <c r="A25" s="8">
        <v>19</v>
      </c>
      <c r="B25" s="11" t="s">
        <v>54</v>
      </c>
      <c r="C25" s="12">
        <v>20189967</v>
      </c>
      <c r="D25" s="13" t="s">
        <v>55</v>
      </c>
      <c r="E25" s="14" t="s">
        <v>29</v>
      </c>
      <c r="F25" s="15">
        <v>4890.9</v>
      </c>
      <c r="G25" s="15">
        <v>7495.72</v>
      </c>
      <c r="H25" s="16">
        <f t="shared" si="0"/>
        <v>12386.619999999999</v>
      </c>
      <c r="I25" s="15">
        <f t="shared" si="1"/>
        <v>1397.3999999999999</v>
      </c>
      <c r="J25" s="15">
        <f t="shared" si="4"/>
        <v>960.9897435897436</v>
      </c>
      <c r="K25" s="17">
        <f t="shared" si="3"/>
        <v>39.485347899588426</v>
      </c>
    </row>
    <row r="26" spans="1:11" ht="12.75">
      <c r="A26" s="8">
        <v>20</v>
      </c>
      <c r="B26" s="11" t="s">
        <v>56</v>
      </c>
      <c r="C26" s="12">
        <v>19748747</v>
      </c>
      <c r="D26" s="13" t="s">
        <v>57</v>
      </c>
      <c r="E26" s="14" t="s">
        <v>29</v>
      </c>
      <c r="F26" s="15">
        <v>11273.5</v>
      </c>
      <c r="G26" s="15">
        <v>10721.8</v>
      </c>
      <c r="H26" s="16">
        <f t="shared" si="0"/>
        <v>21995.3</v>
      </c>
      <c r="I26" s="15">
        <f t="shared" si="1"/>
        <v>3221</v>
      </c>
      <c r="J26" s="15">
        <f t="shared" si="4"/>
        <v>1374.5897435897434</v>
      </c>
      <c r="K26" s="17">
        <f t="shared" si="3"/>
        <v>51.25413156447059</v>
      </c>
    </row>
    <row r="27" spans="1:11" ht="12.75">
      <c r="A27" s="8">
        <v>21</v>
      </c>
      <c r="B27" s="11" t="s">
        <v>58</v>
      </c>
      <c r="C27" s="12">
        <v>19640353</v>
      </c>
      <c r="D27" s="13" t="s">
        <v>59</v>
      </c>
      <c r="E27" s="14" t="s">
        <v>24</v>
      </c>
      <c r="F27" s="15">
        <v>7725.9</v>
      </c>
      <c r="G27" s="15">
        <v>7350.1</v>
      </c>
      <c r="H27" s="16">
        <f t="shared" si="0"/>
        <v>15076</v>
      </c>
      <c r="I27" s="15">
        <f t="shared" si="1"/>
        <v>2207.4</v>
      </c>
      <c r="J27" s="15">
        <f t="shared" si="4"/>
        <v>942.3205128205129</v>
      </c>
      <c r="K27" s="17">
        <f t="shared" si="3"/>
        <v>51.24635181745821</v>
      </c>
    </row>
    <row r="28" spans="1:11" ht="12.75">
      <c r="A28" s="8">
        <v>22</v>
      </c>
      <c r="B28" s="11" t="s">
        <v>60</v>
      </c>
      <c r="C28" s="12">
        <v>20245331</v>
      </c>
      <c r="D28" s="13" t="s">
        <v>37</v>
      </c>
      <c r="E28" s="14" t="s">
        <v>24</v>
      </c>
      <c r="F28" s="15">
        <v>7362.25</v>
      </c>
      <c r="G28" s="15">
        <v>9407.42</v>
      </c>
      <c r="H28" s="16">
        <f t="shared" si="0"/>
        <v>16769.67</v>
      </c>
      <c r="I28" s="15">
        <f t="shared" si="1"/>
        <v>2103.5</v>
      </c>
      <c r="J28" s="15">
        <f t="shared" si="4"/>
        <v>1206.0794871794872</v>
      </c>
      <c r="K28" s="17">
        <f t="shared" si="3"/>
        <v>43.90217577328594</v>
      </c>
    </row>
    <row r="29" spans="1:11" ht="12.75">
      <c r="A29" s="8">
        <v>23</v>
      </c>
      <c r="B29" s="11" t="s">
        <v>61</v>
      </c>
      <c r="C29" s="12">
        <v>20245340</v>
      </c>
      <c r="D29" s="13" t="s">
        <v>62</v>
      </c>
      <c r="E29" s="14" t="s">
        <v>24</v>
      </c>
      <c r="F29" s="15">
        <v>9474.5</v>
      </c>
      <c r="G29" s="15">
        <v>9232.78</v>
      </c>
      <c r="H29" s="16">
        <f t="shared" si="0"/>
        <v>18707.28</v>
      </c>
      <c r="I29" s="15">
        <f t="shared" si="1"/>
        <v>2707</v>
      </c>
      <c r="J29" s="15">
        <f t="shared" si="4"/>
        <v>1183.6897435897438</v>
      </c>
      <c r="K29" s="17">
        <f t="shared" si="3"/>
        <v>50.64605864668728</v>
      </c>
    </row>
    <row r="30" spans="1:11" ht="12.75">
      <c r="A30" s="8">
        <v>24</v>
      </c>
      <c r="B30" s="11" t="s">
        <v>63</v>
      </c>
      <c r="C30" s="12">
        <v>36371840</v>
      </c>
      <c r="D30" s="13" t="s">
        <v>64</v>
      </c>
      <c r="E30" s="14" t="s">
        <v>38</v>
      </c>
      <c r="F30" s="15">
        <v>10200.75</v>
      </c>
      <c r="G30" s="15">
        <v>10343.81</v>
      </c>
      <c r="H30" s="16">
        <f t="shared" si="0"/>
        <v>20544.559999999998</v>
      </c>
      <c r="I30" s="15">
        <f t="shared" si="1"/>
        <v>2914.5</v>
      </c>
      <c r="J30" s="15">
        <f t="shared" si="4"/>
        <v>1326.1294871794871</v>
      </c>
      <c r="K30" s="17">
        <f t="shared" si="3"/>
        <v>49.65182997348204</v>
      </c>
    </row>
    <row r="31" spans="1:11" ht="12.75">
      <c r="A31" s="8">
        <v>25</v>
      </c>
      <c r="B31" s="11" t="s">
        <v>65</v>
      </c>
      <c r="C31" s="12">
        <v>20244921</v>
      </c>
      <c r="D31" s="13" t="s">
        <v>66</v>
      </c>
      <c r="E31" s="14" t="s">
        <v>24</v>
      </c>
      <c r="F31" s="15">
        <v>8718.5</v>
      </c>
      <c r="G31" s="15">
        <v>10583.74</v>
      </c>
      <c r="H31" s="16">
        <f t="shared" si="0"/>
        <v>19302.239999999998</v>
      </c>
      <c r="I31" s="15">
        <f t="shared" si="1"/>
        <v>2491</v>
      </c>
      <c r="J31" s="15">
        <f t="shared" si="4"/>
        <v>1356.8897435897436</v>
      </c>
      <c r="K31" s="17">
        <f t="shared" si="3"/>
        <v>45.16833279453577</v>
      </c>
    </row>
    <row r="32" spans="1:11" ht="12.75">
      <c r="A32" s="8">
        <v>26</v>
      </c>
      <c r="B32" s="11" t="s">
        <v>67</v>
      </c>
      <c r="C32" s="12">
        <v>19576765</v>
      </c>
      <c r="D32" s="13" t="s">
        <v>68</v>
      </c>
      <c r="E32" s="14" t="s">
        <v>48</v>
      </c>
      <c r="F32" s="15">
        <v>12034.75</v>
      </c>
      <c r="G32" s="15">
        <v>11332.62</v>
      </c>
      <c r="H32" s="16">
        <f t="shared" si="0"/>
        <v>23367.370000000003</v>
      </c>
      <c r="I32" s="15">
        <f t="shared" si="1"/>
        <v>3438.5</v>
      </c>
      <c r="J32" s="15">
        <f t="shared" si="4"/>
        <v>1452.9</v>
      </c>
      <c r="K32" s="17">
        <f t="shared" si="3"/>
        <v>51.50237275311684</v>
      </c>
    </row>
    <row r="33" spans="1:11" ht="12.75">
      <c r="A33" s="8">
        <v>27</v>
      </c>
      <c r="B33" s="11" t="s">
        <v>69</v>
      </c>
      <c r="C33" s="12">
        <v>20451854</v>
      </c>
      <c r="D33" s="13" t="s">
        <v>70</v>
      </c>
      <c r="E33" s="14" t="s">
        <v>29</v>
      </c>
      <c r="F33" s="15">
        <v>12783.75</v>
      </c>
      <c r="G33" s="15">
        <v>11432.3</v>
      </c>
      <c r="H33" s="16">
        <f t="shared" si="0"/>
        <v>24216.05</v>
      </c>
      <c r="I33" s="15">
        <f t="shared" si="1"/>
        <v>3652.5</v>
      </c>
      <c r="J33" s="15">
        <f t="shared" si="4"/>
        <v>1465.679487179487</v>
      </c>
      <c r="K33" s="17">
        <f t="shared" si="3"/>
        <v>52.79040140733109</v>
      </c>
    </row>
    <row r="34" spans="1:11" ht="12.75">
      <c r="A34" s="8">
        <v>28</v>
      </c>
      <c r="B34" s="11" t="s">
        <v>71</v>
      </c>
      <c r="C34" s="12">
        <v>14419484</v>
      </c>
      <c r="D34" s="13" t="s">
        <v>59</v>
      </c>
      <c r="E34" s="14" t="s">
        <v>29</v>
      </c>
      <c r="F34" s="15">
        <v>14681.1</v>
      </c>
      <c r="G34" s="15">
        <v>16361.75</v>
      </c>
      <c r="H34" s="16">
        <f t="shared" si="0"/>
        <v>31042.85</v>
      </c>
      <c r="I34" s="15">
        <f t="shared" si="1"/>
        <v>4194.6</v>
      </c>
      <c r="J34" s="15">
        <f t="shared" si="4"/>
        <v>2097.6602564102564</v>
      </c>
      <c r="K34" s="17">
        <f t="shared" si="3"/>
        <v>47.293015944090186</v>
      </c>
    </row>
    <row r="35" spans="1:11" ht="12.75">
      <c r="A35" s="8">
        <v>29</v>
      </c>
      <c r="B35" s="11" t="s">
        <v>72</v>
      </c>
      <c r="C35" s="12">
        <v>19478490</v>
      </c>
      <c r="D35" s="13" t="s">
        <v>73</v>
      </c>
      <c r="E35" s="14" t="s">
        <v>24</v>
      </c>
      <c r="F35" s="15">
        <v>8681.4</v>
      </c>
      <c r="G35" s="15">
        <v>12588.58</v>
      </c>
      <c r="H35" s="16">
        <f t="shared" si="0"/>
        <v>21269.98</v>
      </c>
      <c r="I35" s="15">
        <f t="shared" si="1"/>
        <v>2480.4</v>
      </c>
      <c r="J35" s="15">
        <f t="shared" si="4"/>
        <v>1613.9205128205128</v>
      </c>
      <c r="K35" s="17">
        <f t="shared" si="3"/>
        <v>40.81527110039596</v>
      </c>
    </row>
    <row r="36" spans="1:11" ht="12.75">
      <c r="A36" s="8">
        <v>30</v>
      </c>
      <c r="B36" s="11" t="s">
        <v>74</v>
      </c>
      <c r="C36" s="12">
        <v>19476510</v>
      </c>
      <c r="D36" s="13" t="s">
        <v>75</v>
      </c>
      <c r="E36" s="14" t="s">
        <v>24</v>
      </c>
      <c r="F36" s="15">
        <v>7218.75</v>
      </c>
      <c r="G36" s="15">
        <v>7570.21</v>
      </c>
      <c r="H36" s="16">
        <f t="shared" si="0"/>
        <v>14788.96</v>
      </c>
      <c r="I36" s="15">
        <f t="shared" si="1"/>
        <v>2062.5</v>
      </c>
      <c r="J36" s="15">
        <f t="shared" si="4"/>
        <v>970.5397435897436</v>
      </c>
      <c r="K36" s="17">
        <f t="shared" si="3"/>
        <v>48.81174876394284</v>
      </c>
    </row>
    <row r="37" spans="1:11" ht="12.75">
      <c r="A37" s="8">
        <v>31</v>
      </c>
      <c r="B37" s="11" t="s">
        <v>76</v>
      </c>
      <c r="C37" s="12">
        <v>19477982</v>
      </c>
      <c r="D37" s="13" t="s">
        <v>77</v>
      </c>
      <c r="E37" s="14" t="s">
        <v>29</v>
      </c>
      <c r="F37" s="15">
        <v>8171.1</v>
      </c>
      <c r="G37" s="15">
        <v>10499.42</v>
      </c>
      <c r="H37" s="16">
        <f t="shared" si="0"/>
        <v>18670.52</v>
      </c>
      <c r="I37" s="15">
        <f t="shared" si="1"/>
        <v>2334.6</v>
      </c>
      <c r="J37" s="15">
        <f t="shared" si="4"/>
        <v>1346.0794871794872</v>
      </c>
      <c r="K37" s="17">
        <f t="shared" si="3"/>
        <v>43.76471571225654</v>
      </c>
    </row>
    <row r="38" spans="1:11" ht="12.75">
      <c r="A38" s="8">
        <v>32</v>
      </c>
      <c r="B38" s="11" t="s">
        <v>78</v>
      </c>
      <c r="C38" s="12">
        <v>19372064</v>
      </c>
      <c r="D38" s="13" t="s">
        <v>66</v>
      </c>
      <c r="E38" s="14" t="s">
        <v>29</v>
      </c>
      <c r="F38" s="15">
        <v>8521.8</v>
      </c>
      <c r="G38" s="15">
        <v>10580.08</v>
      </c>
      <c r="H38" s="16">
        <f t="shared" si="0"/>
        <v>19101.879999999997</v>
      </c>
      <c r="I38" s="15">
        <f t="shared" si="1"/>
        <v>2434.7999999999997</v>
      </c>
      <c r="J38" s="15">
        <f t="shared" si="4"/>
        <v>1356.4205128205128</v>
      </c>
      <c r="K38" s="17">
        <f t="shared" si="3"/>
        <v>44.612362762199325</v>
      </c>
    </row>
    <row r="39" spans="1:11" ht="12.75">
      <c r="A39" s="8">
        <v>33</v>
      </c>
      <c r="B39" s="11" t="s">
        <v>79</v>
      </c>
      <c r="C39" s="12">
        <v>19640507</v>
      </c>
      <c r="D39" s="13" t="s">
        <v>80</v>
      </c>
      <c r="E39" s="14" t="s">
        <v>29</v>
      </c>
      <c r="F39" s="15">
        <v>11827.2</v>
      </c>
      <c r="G39" s="15">
        <v>16070.96</v>
      </c>
      <c r="H39" s="16">
        <f t="shared" si="0"/>
        <v>27898.16</v>
      </c>
      <c r="I39" s="15">
        <f t="shared" si="1"/>
        <v>3379.2000000000003</v>
      </c>
      <c r="J39" s="15">
        <f t="shared" si="4"/>
        <v>2060.379487179487</v>
      </c>
      <c r="K39" s="17">
        <f t="shared" si="3"/>
        <v>42.39419373894192</v>
      </c>
    </row>
    <row r="40" spans="1:11" ht="12.75">
      <c r="A40" s="8">
        <v>34</v>
      </c>
      <c r="B40" s="11" t="s">
        <v>81</v>
      </c>
      <c r="C40" s="12">
        <v>21149642</v>
      </c>
      <c r="D40" s="13" t="s">
        <v>82</v>
      </c>
      <c r="E40" s="14" t="s">
        <v>29</v>
      </c>
      <c r="F40" s="15">
        <v>7425.6</v>
      </c>
      <c r="G40" s="15">
        <v>9237.38</v>
      </c>
      <c r="H40" s="16">
        <f t="shared" si="0"/>
        <v>16662.98</v>
      </c>
      <c r="I40" s="15">
        <f t="shared" si="1"/>
        <v>2121.6</v>
      </c>
      <c r="J40" s="15">
        <f t="shared" si="4"/>
        <v>1184.2794871794872</v>
      </c>
      <c r="K40" s="17">
        <f t="shared" si="3"/>
        <v>44.563457436785015</v>
      </c>
    </row>
    <row r="41" spans="1:11" ht="12.75">
      <c r="A41" s="8">
        <v>35</v>
      </c>
      <c r="B41" s="11" t="s">
        <v>83</v>
      </c>
      <c r="C41" s="12">
        <v>19748836</v>
      </c>
      <c r="D41" s="13" t="s">
        <v>84</v>
      </c>
      <c r="E41" s="14" t="s">
        <v>38</v>
      </c>
      <c r="F41" s="15">
        <v>11797.8</v>
      </c>
      <c r="G41" s="15">
        <v>9298.22</v>
      </c>
      <c r="H41" s="16">
        <f t="shared" si="0"/>
        <v>21096.019999999997</v>
      </c>
      <c r="I41" s="15">
        <f t="shared" si="1"/>
        <v>3370.7999999999997</v>
      </c>
      <c r="J41" s="15">
        <f t="shared" si="4"/>
        <v>1192.0794871794872</v>
      </c>
      <c r="K41" s="17">
        <f t="shared" si="3"/>
        <v>55.92429282869471</v>
      </c>
    </row>
    <row r="42" spans="1:11" ht="12.75">
      <c r="A42" s="8">
        <v>36</v>
      </c>
      <c r="B42" s="11" t="s">
        <v>85</v>
      </c>
      <c r="C42" s="12">
        <v>20245307</v>
      </c>
      <c r="D42" s="13" t="s">
        <v>59</v>
      </c>
      <c r="E42" s="14" t="s">
        <v>29</v>
      </c>
      <c r="F42" s="15">
        <v>4160.1</v>
      </c>
      <c r="G42" s="15">
        <v>8594.98</v>
      </c>
      <c r="H42" s="16">
        <f t="shared" si="0"/>
        <v>12755.08</v>
      </c>
      <c r="I42" s="15">
        <f t="shared" si="1"/>
        <v>1188.6000000000001</v>
      </c>
      <c r="J42" s="15">
        <f t="shared" si="4"/>
        <v>1101.9205128205128</v>
      </c>
      <c r="K42" s="17">
        <f t="shared" si="3"/>
        <v>32.61524035913534</v>
      </c>
    </row>
    <row r="43" spans="1:11" ht="12.75">
      <c r="A43" s="8">
        <v>37</v>
      </c>
      <c r="B43" s="11" t="s">
        <v>86</v>
      </c>
      <c r="C43" s="12">
        <v>19370004</v>
      </c>
      <c r="D43" s="13" t="s">
        <v>87</v>
      </c>
      <c r="E43" s="14" t="s">
        <v>29</v>
      </c>
      <c r="F43" s="15">
        <v>12904.5</v>
      </c>
      <c r="G43" s="15">
        <v>13235.98</v>
      </c>
      <c r="H43" s="16">
        <f t="shared" si="0"/>
        <v>26140.48</v>
      </c>
      <c r="I43" s="15">
        <f t="shared" si="1"/>
        <v>3687</v>
      </c>
      <c r="J43" s="15">
        <f t="shared" si="4"/>
        <v>1696.9205128205128</v>
      </c>
      <c r="K43" s="17">
        <f t="shared" si="3"/>
        <v>49.36596420570701</v>
      </c>
    </row>
    <row r="44" spans="1:11" ht="12.75">
      <c r="A44" s="8">
        <v>38</v>
      </c>
      <c r="B44" s="11" t="s">
        <v>88</v>
      </c>
      <c r="C44" s="12">
        <v>20451722</v>
      </c>
      <c r="D44" s="13" t="s">
        <v>15</v>
      </c>
      <c r="E44" s="14" t="s">
        <v>24</v>
      </c>
      <c r="F44" s="15">
        <v>9968.7</v>
      </c>
      <c r="G44" s="15">
        <v>16544.27</v>
      </c>
      <c r="H44" s="16">
        <f t="shared" si="0"/>
        <v>26512.97</v>
      </c>
      <c r="I44" s="15">
        <f t="shared" si="1"/>
        <v>2848.2000000000003</v>
      </c>
      <c r="J44" s="15">
        <f t="shared" si="4"/>
        <v>2121.0602564102564</v>
      </c>
      <c r="K44" s="17">
        <f t="shared" si="3"/>
        <v>37.59933345830362</v>
      </c>
    </row>
    <row r="45" spans="1:11" ht="12.75">
      <c r="A45" s="8">
        <v>39</v>
      </c>
      <c r="B45" s="11" t="s">
        <v>89</v>
      </c>
      <c r="C45" s="12">
        <v>19476715</v>
      </c>
      <c r="D45" s="13" t="s">
        <v>90</v>
      </c>
      <c r="E45" s="14" t="s">
        <v>19</v>
      </c>
      <c r="F45" s="15">
        <v>13017.9</v>
      </c>
      <c r="G45" s="15">
        <v>12770.32</v>
      </c>
      <c r="H45" s="16">
        <f t="shared" si="0"/>
        <v>25788.22</v>
      </c>
      <c r="I45" s="15">
        <f t="shared" si="1"/>
        <v>3719.4</v>
      </c>
      <c r="J45" s="15">
        <f t="shared" si="4"/>
        <v>1637.2205128205128</v>
      </c>
      <c r="K45" s="17">
        <f t="shared" si="3"/>
        <v>50.480025375927454</v>
      </c>
    </row>
    <row r="46" spans="1:11" ht="12.75">
      <c r="A46" s="8">
        <v>40</v>
      </c>
      <c r="B46" s="11" t="s">
        <v>91</v>
      </c>
      <c r="C46" s="12">
        <v>19260311</v>
      </c>
      <c r="D46" s="13" t="s">
        <v>92</v>
      </c>
      <c r="E46" s="14" t="s">
        <v>16</v>
      </c>
      <c r="F46" s="15">
        <v>10640.7</v>
      </c>
      <c r="G46" s="15">
        <v>13286.91</v>
      </c>
      <c r="H46" s="16">
        <f t="shared" si="0"/>
        <v>23927.61</v>
      </c>
      <c r="I46" s="15">
        <f t="shared" si="1"/>
        <v>3040.2000000000003</v>
      </c>
      <c r="J46" s="15">
        <f t="shared" si="4"/>
        <v>1703.45</v>
      </c>
      <c r="K46" s="17">
        <f t="shared" si="3"/>
        <v>44.47038379512203</v>
      </c>
    </row>
    <row r="47" spans="1:11" ht="12.75">
      <c r="A47" s="8">
        <v>41</v>
      </c>
      <c r="B47" s="11" t="s">
        <v>93</v>
      </c>
      <c r="C47" s="12">
        <v>19478279</v>
      </c>
      <c r="D47" s="13" t="s">
        <v>94</v>
      </c>
      <c r="E47" s="14" t="s">
        <v>38</v>
      </c>
      <c r="F47" s="15">
        <v>12897.5</v>
      </c>
      <c r="G47" s="15">
        <v>14053.96</v>
      </c>
      <c r="H47" s="16">
        <f t="shared" si="0"/>
        <v>26951.46</v>
      </c>
      <c r="I47" s="15">
        <f t="shared" si="1"/>
        <v>3685</v>
      </c>
      <c r="J47" s="15">
        <f t="shared" si="4"/>
        <v>1801.7897435897435</v>
      </c>
      <c r="K47" s="17">
        <f t="shared" si="3"/>
        <v>47.854550365731576</v>
      </c>
    </row>
    <row r="48" spans="1:11" ht="12.75">
      <c r="A48" s="8">
        <v>42</v>
      </c>
      <c r="B48" s="11" t="s">
        <v>95</v>
      </c>
      <c r="C48" s="12">
        <v>20451773</v>
      </c>
      <c r="D48" s="13" t="s">
        <v>77</v>
      </c>
      <c r="E48" s="14" t="s">
        <v>19</v>
      </c>
      <c r="F48" s="15">
        <v>5936</v>
      </c>
      <c r="G48" s="15">
        <v>11314.6</v>
      </c>
      <c r="H48" s="16">
        <f t="shared" si="0"/>
        <v>17250.6</v>
      </c>
      <c r="I48" s="15">
        <f t="shared" si="1"/>
        <v>1696</v>
      </c>
      <c r="J48" s="15">
        <f t="shared" si="4"/>
        <v>1450.5897435897436</v>
      </c>
      <c r="K48" s="17">
        <f t="shared" si="3"/>
        <v>34.41039731951353</v>
      </c>
    </row>
    <row r="49" spans="1:11" ht="12.75">
      <c r="A49" s="8">
        <v>43</v>
      </c>
      <c r="B49" s="11" t="s">
        <v>96</v>
      </c>
      <c r="C49" s="12">
        <v>19252416</v>
      </c>
      <c r="D49" s="13" t="s">
        <v>55</v>
      </c>
      <c r="E49" s="14" t="s">
        <v>24</v>
      </c>
      <c r="F49" s="15">
        <v>7483</v>
      </c>
      <c r="G49" s="15">
        <v>7664.83</v>
      </c>
      <c r="H49" s="16">
        <f t="shared" si="0"/>
        <v>15147.83</v>
      </c>
      <c r="I49" s="15">
        <f t="shared" si="1"/>
        <v>2138</v>
      </c>
      <c r="J49" s="15">
        <f t="shared" si="4"/>
        <v>982.6705128205128</v>
      </c>
      <c r="K49" s="17">
        <f t="shared" si="3"/>
        <v>49.3998150230099</v>
      </c>
    </row>
    <row r="50" spans="1:11" ht="12.75">
      <c r="A50" s="8">
        <v>44</v>
      </c>
      <c r="B50" s="11" t="s">
        <v>97</v>
      </c>
      <c r="C50" s="12">
        <v>19477028</v>
      </c>
      <c r="D50" s="13" t="s">
        <v>98</v>
      </c>
      <c r="E50" s="14" t="s">
        <v>48</v>
      </c>
      <c r="F50" s="15">
        <v>5698</v>
      </c>
      <c r="G50" s="15">
        <v>8413.08</v>
      </c>
      <c r="H50" s="16">
        <f t="shared" si="0"/>
        <v>14111.08</v>
      </c>
      <c r="I50" s="15">
        <f t="shared" si="1"/>
        <v>1628</v>
      </c>
      <c r="J50" s="15">
        <f t="shared" si="4"/>
        <v>1078.6</v>
      </c>
      <c r="K50" s="17">
        <f t="shared" si="3"/>
        <v>40.37961658498145</v>
      </c>
    </row>
    <row r="51" spans="1:11" ht="12.75">
      <c r="A51" s="8">
        <v>45</v>
      </c>
      <c r="B51" s="11" t="s">
        <v>99</v>
      </c>
      <c r="C51" s="12">
        <v>19317400</v>
      </c>
      <c r="D51" s="13" t="s">
        <v>15</v>
      </c>
      <c r="E51" s="14" t="s">
        <v>38</v>
      </c>
      <c r="F51" s="15">
        <v>10785.6</v>
      </c>
      <c r="G51" s="15">
        <v>14483.27</v>
      </c>
      <c r="H51" s="16">
        <f t="shared" si="0"/>
        <v>25268.870000000003</v>
      </c>
      <c r="I51" s="15">
        <f t="shared" si="1"/>
        <v>3081.6</v>
      </c>
      <c r="J51" s="15">
        <f t="shared" si="4"/>
        <v>1856.8294871794874</v>
      </c>
      <c r="K51" s="17">
        <f t="shared" si="3"/>
        <v>42.68334911691737</v>
      </c>
    </row>
    <row r="52" spans="1:11" ht="12.75">
      <c r="A52" s="8">
        <v>46</v>
      </c>
      <c r="B52" s="11" t="s">
        <v>100</v>
      </c>
      <c r="C52" s="12">
        <v>19370110</v>
      </c>
      <c r="D52" s="13" t="s">
        <v>101</v>
      </c>
      <c r="E52" s="14" t="s">
        <v>29</v>
      </c>
      <c r="F52" s="15">
        <v>13803.3</v>
      </c>
      <c r="G52" s="15">
        <v>15203.45</v>
      </c>
      <c r="H52" s="16">
        <f t="shared" si="0"/>
        <v>29006.75</v>
      </c>
      <c r="I52" s="15">
        <f t="shared" si="1"/>
        <v>3943.7999999999997</v>
      </c>
      <c r="J52" s="15">
        <f t="shared" si="4"/>
        <v>1949.1602564102566</v>
      </c>
      <c r="K52" s="17">
        <f t="shared" si="3"/>
        <v>47.58651003645703</v>
      </c>
    </row>
    <row r="53" spans="1:11" ht="12.75">
      <c r="A53" s="8">
        <v>47</v>
      </c>
      <c r="B53" s="11" t="s">
        <v>102</v>
      </c>
      <c r="C53" s="12">
        <v>20335302</v>
      </c>
      <c r="D53" s="13" t="s">
        <v>103</v>
      </c>
      <c r="E53" s="14" t="s">
        <v>38</v>
      </c>
      <c r="F53" s="15">
        <v>10407.25</v>
      </c>
      <c r="G53" s="15">
        <v>14819.69</v>
      </c>
      <c r="H53" s="16">
        <f t="shared" si="0"/>
        <v>25226.940000000002</v>
      </c>
      <c r="I53" s="15">
        <f t="shared" si="1"/>
        <v>2973.5</v>
      </c>
      <c r="J53" s="15">
        <f t="shared" si="4"/>
        <v>1899.9602564102565</v>
      </c>
      <c r="K53" s="17">
        <f t="shared" si="3"/>
        <v>41.254508077475904</v>
      </c>
    </row>
    <row r="54" spans="1:11" ht="12.75">
      <c r="A54" s="8">
        <v>48</v>
      </c>
      <c r="B54" s="11" t="s">
        <v>104</v>
      </c>
      <c r="C54" s="12">
        <v>19640795</v>
      </c>
      <c r="D54" s="13" t="s">
        <v>37</v>
      </c>
      <c r="E54" s="14" t="s">
        <v>29</v>
      </c>
      <c r="F54" s="15">
        <v>16165.8</v>
      </c>
      <c r="G54" s="15">
        <v>13674.96</v>
      </c>
      <c r="H54" s="16">
        <f t="shared" si="0"/>
        <v>29840.76</v>
      </c>
      <c r="I54" s="15">
        <f t="shared" si="1"/>
        <v>4618.8</v>
      </c>
      <c r="J54" s="15">
        <f t="shared" si="4"/>
        <v>1753.1999999999998</v>
      </c>
      <c r="K54" s="17">
        <f t="shared" si="3"/>
        <v>54.173553220494384</v>
      </c>
    </row>
    <row r="55" spans="1:11" ht="12.75">
      <c r="A55" s="8">
        <v>49</v>
      </c>
      <c r="B55" s="11" t="s">
        <v>105</v>
      </c>
      <c r="C55" s="12">
        <v>37825970</v>
      </c>
      <c r="D55" s="13" t="s">
        <v>106</v>
      </c>
      <c r="E55" s="14" t="s">
        <v>29</v>
      </c>
      <c r="F55" s="15">
        <v>18826.5</v>
      </c>
      <c r="G55" s="15">
        <v>23746.24</v>
      </c>
      <c r="H55" s="16">
        <f t="shared" si="0"/>
        <v>42572.740000000005</v>
      </c>
      <c r="I55" s="15">
        <f t="shared" si="1"/>
        <v>5379</v>
      </c>
      <c r="J55" s="15">
        <f t="shared" si="4"/>
        <v>3044.389743589744</v>
      </c>
      <c r="K55" s="17">
        <f t="shared" si="3"/>
        <v>44.22195987385354</v>
      </c>
    </row>
    <row r="56" spans="1:11" ht="12.75">
      <c r="A56" s="8">
        <v>50</v>
      </c>
      <c r="B56" s="11" t="s">
        <v>107</v>
      </c>
      <c r="C56" s="12">
        <v>19640744</v>
      </c>
      <c r="D56" s="13" t="s">
        <v>35</v>
      </c>
      <c r="E56" s="14" t="s">
        <v>29</v>
      </c>
      <c r="F56" s="15">
        <v>9682.75</v>
      </c>
      <c r="G56" s="15">
        <v>9864.89</v>
      </c>
      <c r="H56" s="16">
        <f t="shared" si="0"/>
        <v>19547.64</v>
      </c>
      <c r="I56" s="15">
        <f t="shared" si="1"/>
        <v>2766.5</v>
      </c>
      <c r="J56" s="15">
        <f t="shared" si="4"/>
        <v>1264.729487179487</v>
      </c>
      <c r="K56" s="17">
        <f t="shared" si="3"/>
        <v>49.53411255783307</v>
      </c>
    </row>
    <row r="57" spans="1:11" ht="12.75">
      <c r="A57" s="8">
        <v>51</v>
      </c>
      <c r="B57" s="11" t="s">
        <v>108</v>
      </c>
      <c r="C57" s="12">
        <v>20335337</v>
      </c>
      <c r="D57" s="13" t="s">
        <v>103</v>
      </c>
      <c r="E57" s="14" t="s">
        <v>24</v>
      </c>
      <c r="F57" s="15">
        <v>7603.75</v>
      </c>
      <c r="G57" s="15">
        <v>11675.98</v>
      </c>
      <c r="H57" s="16">
        <f t="shared" si="0"/>
        <v>19279.73</v>
      </c>
      <c r="I57" s="15">
        <f t="shared" si="1"/>
        <v>2172.5</v>
      </c>
      <c r="J57" s="15">
        <f t="shared" si="4"/>
        <v>1496.9205128205128</v>
      </c>
      <c r="K57" s="17">
        <f t="shared" si="3"/>
        <v>39.43908965530119</v>
      </c>
    </row>
    <row r="58" spans="1:11" ht="12.75">
      <c r="A58" s="8">
        <v>52</v>
      </c>
      <c r="B58" s="11" t="s">
        <v>109</v>
      </c>
      <c r="C58" s="12">
        <v>19371107</v>
      </c>
      <c r="D58" s="13" t="s">
        <v>73</v>
      </c>
      <c r="E58" s="14" t="s">
        <v>19</v>
      </c>
      <c r="F58" s="15">
        <v>7385</v>
      </c>
      <c r="G58" s="15">
        <v>6270.89</v>
      </c>
      <c r="H58" s="16">
        <f t="shared" si="0"/>
        <v>13655.89</v>
      </c>
      <c r="I58" s="15">
        <f t="shared" si="1"/>
        <v>2110</v>
      </c>
      <c r="J58" s="15">
        <f t="shared" si="4"/>
        <v>803.9602564102564</v>
      </c>
      <c r="K58" s="17">
        <f t="shared" si="3"/>
        <v>54.079228816283674</v>
      </c>
    </row>
    <row r="59" spans="1:11" ht="12.75">
      <c r="A59" s="8">
        <v>53</v>
      </c>
      <c r="B59" s="11" t="s">
        <v>110</v>
      </c>
      <c r="C59" s="12">
        <v>35797563</v>
      </c>
      <c r="D59" s="13" t="s">
        <v>111</v>
      </c>
      <c r="E59" s="14" t="s">
        <v>24</v>
      </c>
      <c r="F59" s="15">
        <v>9630.6</v>
      </c>
      <c r="G59" s="15">
        <v>15079.12</v>
      </c>
      <c r="H59" s="16">
        <f t="shared" si="0"/>
        <v>24709.72</v>
      </c>
      <c r="I59" s="15">
        <f t="shared" si="1"/>
        <v>2751.6</v>
      </c>
      <c r="J59" s="15">
        <f t="shared" si="4"/>
        <v>1933.220512820513</v>
      </c>
      <c r="K59" s="17">
        <f t="shared" si="3"/>
        <v>38.97494589173815</v>
      </c>
    </row>
    <row r="60" spans="1:11" ht="12.75">
      <c r="A60" s="8">
        <v>54</v>
      </c>
      <c r="B60" s="11" t="s">
        <v>112</v>
      </c>
      <c r="C60" s="12">
        <v>19414640</v>
      </c>
      <c r="D60" s="13" t="s">
        <v>26</v>
      </c>
      <c r="E60" s="14" t="s">
        <v>24</v>
      </c>
      <c r="F60" s="15">
        <v>6567.75</v>
      </c>
      <c r="G60" s="15">
        <v>7947.65</v>
      </c>
      <c r="H60" s="16">
        <f t="shared" si="0"/>
        <v>14515.4</v>
      </c>
      <c r="I60" s="15">
        <f t="shared" si="1"/>
        <v>1876.5</v>
      </c>
      <c r="J60" s="15">
        <f t="shared" si="4"/>
        <v>1018.9294871794872</v>
      </c>
      <c r="K60" s="17">
        <f t="shared" si="3"/>
        <v>45.24677239345798</v>
      </c>
    </row>
    <row r="61" spans="1:11" ht="12.75">
      <c r="A61" s="8">
        <v>55</v>
      </c>
      <c r="B61" s="11" t="s">
        <v>113</v>
      </c>
      <c r="C61" s="12">
        <v>19476537</v>
      </c>
      <c r="D61" s="13" t="s">
        <v>114</v>
      </c>
      <c r="E61" s="14" t="s">
        <v>24</v>
      </c>
      <c r="F61" s="15">
        <v>5775</v>
      </c>
      <c r="G61" s="15">
        <v>11494.31</v>
      </c>
      <c r="H61" s="16">
        <f t="shared" si="0"/>
        <v>17269.309999999998</v>
      </c>
      <c r="I61" s="15">
        <f t="shared" si="1"/>
        <v>1650</v>
      </c>
      <c r="J61" s="15">
        <f t="shared" si="4"/>
        <v>1473.6294871794871</v>
      </c>
      <c r="K61" s="17">
        <f t="shared" si="3"/>
        <v>33.4408265298382</v>
      </c>
    </row>
    <row r="62" spans="1:11" ht="12.75">
      <c r="A62" s="8">
        <v>56</v>
      </c>
      <c r="B62" s="11" t="s">
        <v>115</v>
      </c>
      <c r="C62" s="12">
        <v>19414488</v>
      </c>
      <c r="D62" s="13" t="s">
        <v>66</v>
      </c>
      <c r="E62" s="14" t="s">
        <v>24</v>
      </c>
      <c r="F62" s="15">
        <v>8124.9</v>
      </c>
      <c r="G62" s="15">
        <v>9626.37</v>
      </c>
      <c r="H62" s="16">
        <f t="shared" si="0"/>
        <v>17751.27</v>
      </c>
      <c r="I62" s="15">
        <f t="shared" si="1"/>
        <v>2321.4</v>
      </c>
      <c r="J62" s="15">
        <f t="shared" si="4"/>
        <v>1234.15</v>
      </c>
      <c r="K62" s="17">
        <f t="shared" si="3"/>
        <v>45.77080963784563</v>
      </c>
    </row>
    <row r="63" spans="1:11" ht="12.75">
      <c r="A63" s="8">
        <v>57</v>
      </c>
      <c r="B63" s="11" t="s">
        <v>116</v>
      </c>
      <c r="C63" s="12">
        <v>19414500</v>
      </c>
      <c r="D63" s="13" t="s">
        <v>59</v>
      </c>
      <c r="E63" s="14" t="s">
        <v>19</v>
      </c>
      <c r="F63" s="15">
        <v>6818</v>
      </c>
      <c r="G63" s="15">
        <v>8619.62</v>
      </c>
      <c r="H63" s="16">
        <f t="shared" si="0"/>
        <v>15437.62</v>
      </c>
      <c r="I63" s="15">
        <f t="shared" si="1"/>
        <v>1948</v>
      </c>
      <c r="J63" s="15">
        <f t="shared" si="4"/>
        <v>1105.0794871794874</v>
      </c>
      <c r="K63" s="17">
        <f t="shared" si="3"/>
        <v>44.16483888060465</v>
      </c>
    </row>
    <row r="64" spans="1:11" ht="12.75">
      <c r="A64" s="8">
        <v>58</v>
      </c>
      <c r="B64" s="11" t="s">
        <v>117</v>
      </c>
      <c r="C64" s="12">
        <v>35566585</v>
      </c>
      <c r="D64" s="13" t="s">
        <v>94</v>
      </c>
      <c r="E64" s="14" t="s">
        <v>19</v>
      </c>
      <c r="F64" s="15">
        <v>7893.9</v>
      </c>
      <c r="G64" s="15">
        <v>16104.82</v>
      </c>
      <c r="H64" s="16">
        <f t="shared" si="0"/>
        <v>23998.72</v>
      </c>
      <c r="I64" s="15">
        <f t="shared" si="1"/>
        <v>2255.4</v>
      </c>
      <c r="J64" s="15">
        <f t="shared" si="4"/>
        <v>2064.720512820513</v>
      </c>
      <c r="K64" s="17">
        <f t="shared" si="3"/>
        <v>32.89300429356232</v>
      </c>
    </row>
    <row r="65" spans="1:11" ht="12.75">
      <c r="A65" s="8">
        <v>59</v>
      </c>
      <c r="B65" s="11" t="s">
        <v>118</v>
      </c>
      <c r="C65" s="12">
        <v>35784687</v>
      </c>
      <c r="D65" s="13" t="s">
        <v>90</v>
      </c>
      <c r="E65" s="14" t="s">
        <v>24</v>
      </c>
      <c r="F65" s="15">
        <v>7198.8</v>
      </c>
      <c r="G65" s="15">
        <v>8880.53</v>
      </c>
      <c r="H65" s="16">
        <f t="shared" si="0"/>
        <v>16079.330000000002</v>
      </c>
      <c r="I65" s="15">
        <f t="shared" si="1"/>
        <v>2056.8</v>
      </c>
      <c r="J65" s="15">
        <f t="shared" si="4"/>
        <v>1138.5294871794872</v>
      </c>
      <c r="K65" s="17">
        <f t="shared" si="3"/>
        <v>44.770522154841025</v>
      </c>
    </row>
    <row r="66" spans="1:11" ht="12.75">
      <c r="A66" s="8">
        <v>60</v>
      </c>
      <c r="B66" s="11" t="s">
        <v>119</v>
      </c>
      <c r="C66" s="12">
        <v>35784695</v>
      </c>
      <c r="D66" s="13" t="s">
        <v>53</v>
      </c>
      <c r="E66" s="14" t="s">
        <v>19</v>
      </c>
      <c r="F66" s="15">
        <v>6468</v>
      </c>
      <c r="G66" s="15">
        <v>9561.08</v>
      </c>
      <c r="H66" s="16">
        <f t="shared" si="0"/>
        <v>16029.08</v>
      </c>
      <c r="I66" s="15">
        <f t="shared" si="1"/>
        <v>1848</v>
      </c>
      <c r="J66" s="15">
        <f t="shared" si="4"/>
        <v>1225.7794871794872</v>
      </c>
      <c r="K66" s="17">
        <f t="shared" si="3"/>
        <v>40.35166085639351</v>
      </c>
    </row>
    <row r="67" spans="1:11" ht="12.75">
      <c r="A67" s="8">
        <v>61</v>
      </c>
      <c r="B67" s="11" t="s">
        <v>120</v>
      </c>
      <c r="C67" s="12">
        <v>20570197</v>
      </c>
      <c r="D67" s="13" t="s">
        <v>121</v>
      </c>
      <c r="E67" s="14" t="s">
        <v>19</v>
      </c>
      <c r="F67" s="15">
        <v>9762.9</v>
      </c>
      <c r="G67" s="15">
        <v>11788.61</v>
      </c>
      <c r="H67" s="16">
        <f t="shared" si="0"/>
        <v>21551.510000000002</v>
      </c>
      <c r="I67" s="15">
        <f t="shared" si="1"/>
        <v>2789.4</v>
      </c>
      <c r="J67" s="15">
        <f t="shared" si="4"/>
        <v>1511.3602564102566</v>
      </c>
      <c r="K67" s="17">
        <f t="shared" si="3"/>
        <v>45.30030610384144</v>
      </c>
    </row>
    <row r="68" spans="1:11" ht="12.75">
      <c r="A68" s="8">
        <v>62</v>
      </c>
      <c r="B68" s="11" t="s">
        <v>122</v>
      </c>
      <c r="C68" s="12">
        <v>19287287</v>
      </c>
      <c r="D68" s="13" t="s">
        <v>15</v>
      </c>
      <c r="E68" s="14" t="s">
        <v>29</v>
      </c>
      <c r="F68" s="15">
        <v>12033</v>
      </c>
      <c r="G68" s="15">
        <v>14240.46</v>
      </c>
      <c r="H68" s="16">
        <f t="shared" si="0"/>
        <v>26273.46</v>
      </c>
      <c r="I68" s="15">
        <f t="shared" si="1"/>
        <v>3438</v>
      </c>
      <c r="J68" s="15">
        <f t="shared" si="4"/>
        <v>1825.6999999999998</v>
      </c>
      <c r="K68" s="17">
        <f t="shared" si="3"/>
        <v>45.799068718014304</v>
      </c>
    </row>
    <row r="69" spans="1:11" ht="12.75">
      <c r="A69" s="18">
        <v>63</v>
      </c>
      <c r="B69" s="19" t="s">
        <v>123</v>
      </c>
      <c r="C69" s="20">
        <v>19370020</v>
      </c>
      <c r="D69" s="21"/>
      <c r="E69" s="22"/>
      <c r="F69" s="23">
        <v>0</v>
      </c>
      <c r="G69" s="23">
        <v>0</v>
      </c>
      <c r="H69" s="24">
        <f t="shared" si="0"/>
        <v>0</v>
      </c>
      <c r="I69" s="23">
        <f t="shared" si="1"/>
        <v>0</v>
      </c>
      <c r="J69" s="23">
        <f t="shared" si="4"/>
        <v>0</v>
      </c>
      <c r="K69" s="25" t="e">
        <f t="shared" si="3"/>
        <v>#DIV/0!</v>
      </c>
    </row>
    <row r="70" spans="1:11" ht="12.75">
      <c r="A70" s="8">
        <v>64</v>
      </c>
      <c r="B70" s="11" t="s">
        <v>124</v>
      </c>
      <c r="C70" s="12">
        <v>19252220</v>
      </c>
      <c r="D70" s="13" t="s">
        <v>26</v>
      </c>
      <c r="E70" s="14" t="s">
        <v>38</v>
      </c>
      <c r="F70" s="15">
        <v>13973.4</v>
      </c>
      <c r="G70" s="15">
        <v>17124.59</v>
      </c>
      <c r="H70" s="16">
        <f t="shared" si="0"/>
        <v>31097.989999999998</v>
      </c>
      <c r="I70" s="15">
        <f t="shared" si="1"/>
        <v>3992.4</v>
      </c>
      <c r="J70" s="15">
        <f t="shared" si="4"/>
        <v>2195.4602564102565</v>
      </c>
      <c r="K70" s="17">
        <f t="shared" si="3"/>
        <v>44.93345068282549</v>
      </c>
    </row>
    <row r="71" spans="1:11" ht="12.75">
      <c r="A71" s="8">
        <v>65</v>
      </c>
      <c r="B71" s="11" t="s">
        <v>125</v>
      </c>
      <c r="C71" s="12">
        <v>20244697</v>
      </c>
      <c r="D71" s="13" t="s">
        <v>94</v>
      </c>
      <c r="E71" s="14" t="s">
        <v>29</v>
      </c>
      <c r="F71" s="15">
        <v>7777</v>
      </c>
      <c r="G71" s="15">
        <v>10509.17</v>
      </c>
      <c r="H71" s="16">
        <f t="shared" si="0"/>
        <v>18286.17</v>
      </c>
      <c r="I71" s="15">
        <f t="shared" si="1"/>
        <v>2222</v>
      </c>
      <c r="J71" s="15">
        <f t="shared" si="4"/>
        <v>1347.3294871794872</v>
      </c>
      <c r="K71" s="17">
        <f t="shared" si="3"/>
        <v>42.529408837389134</v>
      </c>
    </row>
    <row r="72" spans="1:11" ht="12.75">
      <c r="A72" s="8">
        <v>66</v>
      </c>
      <c r="B72" s="11" t="s">
        <v>126</v>
      </c>
      <c r="C72" s="12">
        <v>19574721</v>
      </c>
      <c r="D72" s="13" t="s">
        <v>127</v>
      </c>
      <c r="E72" s="14" t="s">
        <v>16</v>
      </c>
      <c r="F72" s="15">
        <v>5885.78</v>
      </c>
      <c r="G72" s="15">
        <v>8643.73</v>
      </c>
      <c r="H72" s="16">
        <f t="shared" si="0"/>
        <v>14529.509999999998</v>
      </c>
      <c r="I72" s="15">
        <f t="shared" si="1"/>
        <v>1681.6514285714286</v>
      </c>
      <c r="J72" s="15">
        <f t="shared" si="4"/>
        <v>1108.1705128205128</v>
      </c>
      <c r="K72" s="17">
        <f t="shared" si="3"/>
        <v>40.50914311631983</v>
      </c>
    </row>
    <row r="73" spans="1:11" ht="12.75">
      <c r="A73" s="8">
        <v>67</v>
      </c>
      <c r="B73" s="11" t="s">
        <v>128</v>
      </c>
      <c r="C73" s="12">
        <v>20381694</v>
      </c>
      <c r="D73" s="13" t="s">
        <v>129</v>
      </c>
      <c r="E73" s="14" t="s">
        <v>16</v>
      </c>
      <c r="F73" s="15">
        <v>8565.9</v>
      </c>
      <c r="G73" s="15">
        <v>16281.25</v>
      </c>
      <c r="H73" s="16">
        <f t="shared" si="0"/>
        <v>24847.15</v>
      </c>
      <c r="I73" s="15">
        <f t="shared" si="1"/>
        <v>2447.4</v>
      </c>
      <c r="J73" s="15">
        <f t="shared" si="4"/>
        <v>2087.3397435897436</v>
      </c>
      <c r="K73" s="17">
        <f t="shared" si="3"/>
        <v>34.47437633692395</v>
      </c>
    </row>
    <row r="74" spans="1:11" ht="12.75">
      <c r="A74" s="8">
        <v>68</v>
      </c>
      <c r="B74" s="11" t="s">
        <v>130</v>
      </c>
      <c r="C74" s="12">
        <v>19266250</v>
      </c>
      <c r="D74" s="13" t="s">
        <v>131</v>
      </c>
      <c r="E74" s="14" t="s">
        <v>19</v>
      </c>
      <c r="F74" s="15">
        <v>6331.5</v>
      </c>
      <c r="G74" s="15">
        <v>6699.26</v>
      </c>
      <c r="H74" s="16">
        <f t="shared" si="0"/>
        <v>13030.76</v>
      </c>
      <c r="I74" s="15">
        <f t="shared" si="1"/>
        <v>1809</v>
      </c>
      <c r="J74" s="15">
        <f t="shared" si="4"/>
        <v>858.8794871794872</v>
      </c>
      <c r="K74" s="17">
        <f t="shared" si="3"/>
        <v>48.588877394718345</v>
      </c>
    </row>
    <row r="75" spans="1:11" ht="12.75">
      <c r="A75" s="8">
        <v>69</v>
      </c>
      <c r="B75" s="11" t="s">
        <v>132</v>
      </c>
      <c r="C75" s="12">
        <v>19641065</v>
      </c>
      <c r="D75" s="13" t="s">
        <v>111</v>
      </c>
      <c r="E75" s="14" t="s">
        <v>24</v>
      </c>
      <c r="F75" s="15">
        <v>12544</v>
      </c>
      <c r="G75" s="15">
        <v>13079.04</v>
      </c>
      <c r="H75" s="16">
        <f t="shared" si="0"/>
        <v>25623.04</v>
      </c>
      <c r="I75" s="15">
        <f t="shared" si="1"/>
        <v>3584</v>
      </c>
      <c r="J75" s="15">
        <f t="shared" si="4"/>
        <v>1676.8000000000002</v>
      </c>
      <c r="K75" s="17">
        <f t="shared" si="3"/>
        <v>48.955939654311116</v>
      </c>
    </row>
    <row r="76" spans="1:11" ht="12.75">
      <c r="A76" s="8">
        <v>70</v>
      </c>
      <c r="B76" s="11" t="s">
        <v>133</v>
      </c>
      <c r="C76" s="12">
        <v>20244891</v>
      </c>
      <c r="D76" s="13" t="s">
        <v>134</v>
      </c>
      <c r="E76" s="14" t="s">
        <v>19</v>
      </c>
      <c r="F76" s="15">
        <v>6853</v>
      </c>
      <c r="G76" s="15">
        <v>8314.1</v>
      </c>
      <c r="H76" s="16">
        <f t="shared" si="0"/>
        <v>15167.1</v>
      </c>
      <c r="I76" s="15">
        <f t="shared" si="1"/>
        <v>1958</v>
      </c>
      <c r="J76" s="15">
        <f t="shared" si="4"/>
        <v>1065.9102564102566</v>
      </c>
      <c r="K76" s="17">
        <f t="shared" si="3"/>
        <v>45.18332443248874</v>
      </c>
    </row>
    <row r="77" spans="1:11" ht="12.75">
      <c r="A77" s="18">
        <v>71</v>
      </c>
      <c r="B77" s="19" t="s">
        <v>135</v>
      </c>
      <c r="C77" s="20">
        <v>19287600</v>
      </c>
      <c r="D77" s="21"/>
      <c r="E77" s="22"/>
      <c r="F77" s="23">
        <v>0</v>
      </c>
      <c r="G77" s="23">
        <v>0</v>
      </c>
      <c r="H77" s="24">
        <f t="shared" si="0"/>
        <v>0</v>
      </c>
      <c r="I77" s="23">
        <f t="shared" si="1"/>
        <v>0</v>
      </c>
      <c r="J77" s="23">
        <f t="shared" si="4"/>
        <v>0</v>
      </c>
      <c r="K77" s="25" t="e">
        <f t="shared" si="3"/>
        <v>#DIV/0!</v>
      </c>
    </row>
    <row r="78" spans="1:11" ht="12.75">
      <c r="A78" s="8">
        <v>72</v>
      </c>
      <c r="B78" s="11" t="s">
        <v>136</v>
      </c>
      <c r="C78" s="12">
        <v>19370586</v>
      </c>
      <c r="D78" s="13" t="s">
        <v>137</v>
      </c>
      <c r="E78" s="14" t="s">
        <v>29</v>
      </c>
      <c r="F78" s="15">
        <v>8421</v>
      </c>
      <c r="G78" s="15">
        <v>11903.5</v>
      </c>
      <c r="H78" s="16">
        <f t="shared" si="0"/>
        <v>20324.5</v>
      </c>
      <c r="I78" s="15">
        <f t="shared" si="1"/>
        <v>2406</v>
      </c>
      <c r="J78" s="15">
        <f t="shared" si="4"/>
        <v>1526.0897435897436</v>
      </c>
      <c r="K78" s="17">
        <f t="shared" si="3"/>
        <v>41.43275357327364</v>
      </c>
    </row>
    <row r="79" spans="1:11" ht="12.75">
      <c r="A79" s="8">
        <v>73</v>
      </c>
      <c r="B79" s="11" t="s">
        <v>138</v>
      </c>
      <c r="C79" s="12">
        <v>20869017</v>
      </c>
      <c r="D79" s="13" t="s">
        <v>139</v>
      </c>
      <c r="E79" s="14" t="s">
        <v>24</v>
      </c>
      <c r="F79" s="15">
        <v>9573.9</v>
      </c>
      <c r="G79" s="15">
        <v>7852.18</v>
      </c>
      <c r="H79" s="16">
        <f t="shared" si="0"/>
        <v>17426.08</v>
      </c>
      <c r="I79" s="15">
        <f t="shared" si="1"/>
        <v>2735.4</v>
      </c>
      <c r="J79" s="15">
        <f t="shared" si="4"/>
        <v>1006.6897435897437</v>
      </c>
      <c r="K79" s="17">
        <f t="shared" si="3"/>
        <v>54.94006684234205</v>
      </c>
    </row>
    <row r="80" spans="1:11" ht="12.75">
      <c r="A80" s="8">
        <v>74</v>
      </c>
      <c r="B80" s="11" t="s">
        <v>140</v>
      </c>
      <c r="C80" s="12">
        <v>19372285</v>
      </c>
      <c r="D80" s="13" t="s">
        <v>37</v>
      </c>
      <c r="E80" s="14" t="s">
        <v>19</v>
      </c>
      <c r="F80" s="15">
        <v>7759.5</v>
      </c>
      <c r="G80" s="15">
        <v>12475.79</v>
      </c>
      <c r="H80" s="16">
        <f t="shared" si="0"/>
        <v>20235.29</v>
      </c>
      <c r="I80" s="15">
        <f t="shared" si="1"/>
        <v>2217</v>
      </c>
      <c r="J80" s="15">
        <f t="shared" si="4"/>
        <v>1599.4602564102565</v>
      </c>
      <c r="K80" s="17">
        <f t="shared" si="3"/>
        <v>38.346374082111005</v>
      </c>
    </row>
    <row r="81" spans="1:11" ht="12.75">
      <c r="A81" s="8">
        <v>75</v>
      </c>
      <c r="B81" s="11" t="s">
        <v>141</v>
      </c>
      <c r="C81" s="12">
        <v>20627684</v>
      </c>
      <c r="D81" s="13" t="s">
        <v>142</v>
      </c>
      <c r="E81" s="14" t="s">
        <v>19</v>
      </c>
      <c r="F81" s="15">
        <v>17234</v>
      </c>
      <c r="G81" s="15">
        <v>10121.28</v>
      </c>
      <c r="H81" s="16">
        <f t="shared" si="0"/>
        <v>27355.28</v>
      </c>
      <c r="I81" s="15">
        <f t="shared" si="1"/>
        <v>4924</v>
      </c>
      <c r="J81" s="15">
        <f t="shared" si="4"/>
        <v>1297.6000000000001</v>
      </c>
      <c r="K81" s="17">
        <f t="shared" si="3"/>
        <v>63.0006346124039</v>
      </c>
    </row>
    <row r="82" spans="1:11" ht="12.75">
      <c r="A82" s="8">
        <v>76</v>
      </c>
      <c r="B82" s="11" t="s">
        <v>143</v>
      </c>
      <c r="C82" s="12">
        <v>20627676</v>
      </c>
      <c r="D82" s="13" t="s">
        <v>144</v>
      </c>
      <c r="E82" s="14" t="s">
        <v>16</v>
      </c>
      <c r="F82" s="15">
        <v>14600.25</v>
      </c>
      <c r="G82" s="15">
        <v>9542.05</v>
      </c>
      <c r="H82" s="16">
        <f t="shared" si="0"/>
        <v>24142.3</v>
      </c>
      <c r="I82" s="15">
        <f t="shared" si="1"/>
        <v>4171.5</v>
      </c>
      <c r="J82" s="15">
        <f t="shared" si="4"/>
        <v>1223.3397435897434</v>
      </c>
      <c r="K82" s="17">
        <f t="shared" si="3"/>
        <v>60.47580387949781</v>
      </c>
    </row>
    <row r="83" spans="1:11" ht="12.75">
      <c r="A83" s="8">
        <v>77</v>
      </c>
      <c r="B83" s="11" t="s">
        <v>145</v>
      </c>
      <c r="C83" s="12">
        <v>19414100</v>
      </c>
      <c r="D83" s="13" t="s">
        <v>15</v>
      </c>
      <c r="E83" s="14" t="s">
        <v>19</v>
      </c>
      <c r="F83" s="15">
        <v>16516.5</v>
      </c>
      <c r="G83" s="15">
        <v>15159.38</v>
      </c>
      <c r="H83" s="16">
        <f t="shared" si="0"/>
        <v>31675.879999999997</v>
      </c>
      <c r="I83" s="15">
        <f t="shared" si="1"/>
        <v>4719</v>
      </c>
      <c r="J83" s="15">
        <f t="shared" si="4"/>
        <v>1943.5102564102563</v>
      </c>
      <c r="K83" s="17">
        <f t="shared" si="3"/>
        <v>52.14219778582316</v>
      </c>
    </row>
    <row r="84" spans="1:11" ht="12.75">
      <c r="A84" s="8">
        <v>78</v>
      </c>
      <c r="B84" s="11" t="s">
        <v>146</v>
      </c>
      <c r="C84" s="12">
        <v>20245013</v>
      </c>
      <c r="D84" s="13" t="s">
        <v>147</v>
      </c>
      <c r="E84" s="14" t="s">
        <v>148</v>
      </c>
      <c r="F84" s="15">
        <v>10533.6</v>
      </c>
      <c r="G84" s="15">
        <v>11122.8</v>
      </c>
      <c r="H84" s="16">
        <f t="shared" si="0"/>
        <v>21656.4</v>
      </c>
      <c r="I84" s="15">
        <f t="shared" si="1"/>
        <v>3009.6</v>
      </c>
      <c r="J84" s="15">
        <f t="shared" si="4"/>
        <v>1426</v>
      </c>
      <c r="K84" s="17">
        <f t="shared" si="3"/>
        <v>48.63966310190059</v>
      </c>
    </row>
    <row r="85" spans="1:11" ht="12.75">
      <c r="A85" s="8">
        <v>79</v>
      </c>
      <c r="B85" s="11" t="s">
        <v>149</v>
      </c>
      <c r="C85" s="26">
        <v>19641464</v>
      </c>
      <c r="D85" s="27">
        <v>102</v>
      </c>
      <c r="E85" s="14" t="s">
        <v>19</v>
      </c>
      <c r="F85" s="15">
        <v>11684.75</v>
      </c>
      <c r="G85" s="15">
        <v>11469.28</v>
      </c>
      <c r="H85" s="16">
        <f t="shared" si="0"/>
        <v>23154.03</v>
      </c>
      <c r="I85" s="15">
        <f t="shared" si="1"/>
        <v>3338.5</v>
      </c>
      <c r="J85" s="15">
        <f t="shared" si="4"/>
        <v>1470.4205128205128</v>
      </c>
      <c r="K85" s="17">
        <f t="shared" si="3"/>
        <v>50.46529696990114</v>
      </c>
    </row>
    <row r="86" spans="1:11" ht="12.75">
      <c r="A86" s="8">
        <v>80</v>
      </c>
      <c r="B86" s="11" t="s">
        <v>150</v>
      </c>
      <c r="C86" s="12">
        <v>19687704</v>
      </c>
      <c r="D86" s="13" t="s">
        <v>111</v>
      </c>
      <c r="E86" s="14" t="s">
        <v>29</v>
      </c>
      <c r="F86" s="15">
        <v>14288.4</v>
      </c>
      <c r="G86" s="15">
        <v>14781.23</v>
      </c>
      <c r="H86" s="16">
        <f t="shared" si="0"/>
        <v>29069.629999999997</v>
      </c>
      <c r="I86" s="15">
        <f t="shared" si="1"/>
        <v>4082.4</v>
      </c>
      <c r="J86" s="15">
        <f t="shared" si="4"/>
        <v>1895.0294871794872</v>
      </c>
      <c r="K86" s="17">
        <f t="shared" si="3"/>
        <v>49.152328392208645</v>
      </c>
    </row>
    <row r="87" spans="1:11" ht="12.75">
      <c r="A87" s="8">
        <v>81</v>
      </c>
      <c r="B87" s="11" t="s">
        <v>151</v>
      </c>
      <c r="C87" s="28">
        <v>20991617</v>
      </c>
      <c r="D87" s="13" t="s">
        <v>35</v>
      </c>
      <c r="E87" s="14" t="s">
        <v>29</v>
      </c>
      <c r="F87" s="15">
        <v>9326.1</v>
      </c>
      <c r="G87" s="15">
        <v>11598.13</v>
      </c>
      <c r="H87" s="16">
        <f t="shared" si="0"/>
        <v>20924.23</v>
      </c>
      <c r="I87" s="15">
        <f t="shared" si="1"/>
        <v>2664.6</v>
      </c>
      <c r="J87" s="15">
        <f t="shared" si="4"/>
        <v>1486.9397435897436</v>
      </c>
      <c r="K87" s="17">
        <f t="shared" si="3"/>
        <v>44.57081574805859</v>
      </c>
    </row>
    <row r="88" spans="1:11" ht="12.75">
      <c r="A88" s="8">
        <v>82</v>
      </c>
      <c r="B88" s="11" t="s">
        <v>152</v>
      </c>
      <c r="C88" s="28">
        <v>38066940</v>
      </c>
      <c r="D88" s="13" t="s">
        <v>53</v>
      </c>
      <c r="E88" s="14" t="s">
        <v>48</v>
      </c>
      <c r="F88" s="15">
        <v>13986</v>
      </c>
      <c r="G88" s="15">
        <v>9303.68</v>
      </c>
      <c r="H88" s="16">
        <f t="shared" si="0"/>
        <v>23289.68</v>
      </c>
      <c r="I88" s="15">
        <f t="shared" si="1"/>
        <v>3996</v>
      </c>
      <c r="J88" s="15">
        <f t="shared" si="4"/>
        <v>1192.7794871794872</v>
      </c>
      <c r="K88" s="17">
        <f t="shared" si="3"/>
        <v>60.05234936675815</v>
      </c>
    </row>
    <row r="89" spans="1:11" ht="12.75">
      <c r="A89" s="8">
        <v>75</v>
      </c>
      <c r="B89" s="11" t="s">
        <v>153</v>
      </c>
      <c r="C89" s="28">
        <v>20288243</v>
      </c>
      <c r="D89" s="13" t="s">
        <v>154</v>
      </c>
      <c r="E89" s="14" t="s">
        <v>24</v>
      </c>
      <c r="F89" s="15">
        <v>7064.75</v>
      </c>
      <c r="G89" s="15">
        <v>5896.8</v>
      </c>
      <c r="H89" s="16">
        <f t="shared" si="0"/>
        <v>12961.55</v>
      </c>
      <c r="I89" s="15">
        <f t="shared" si="1"/>
        <v>2018.5</v>
      </c>
      <c r="J89" s="15">
        <f t="shared" si="4"/>
        <v>756</v>
      </c>
      <c r="K89" s="17">
        <f t="shared" si="3"/>
        <v>54.50544109307915</v>
      </c>
    </row>
    <row r="90" spans="1:11" ht="12.75">
      <c r="A90" s="8">
        <v>84</v>
      </c>
      <c r="B90" s="11" t="s">
        <v>155</v>
      </c>
      <c r="C90" s="28">
        <v>24889220</v>
      </c>
      <c r="D90" s="13" t="s">
        <v>77</v>
      </c>
      <c r="E90" s="14" t="s">
        <v>29</v>
      </c>
      <c r="F90" s="15">
        <v>18387.6</v>
      </c>
      <c r="G90" s="15">
        <v>16321.03</v>
      </c>
      <c r="H90" s="16">
        <f t="shared" si="0"/>
        <v>34708.63</v>
      </c>
      <c r="I90" s="15">
        <f t="shared" si="1"/>
        <v>5253.599999999999</v>
      </c>
      <c r="J90" s="15">
        <f t="shared" si="4"/>
        <v>2092.4397435897436</v>
      </c>
      <c r="K90" s="17">
        <f t="shared" si="3"/>
        <v>52.977026174758265</v>
      </c>
    </row>
    <row r="91" spans="1:11" ht="12.75">
      <c r="A91" s="8">
        <v>85</v>
      </c>
      <c r="B91" s="11" t="s">
        <v>156</v>
      </c>
      <c r="C91" s="28">
        <v>37825961</v>
      </c>
      <c r="D91" s="13" t="s">
        <v>37</v>
      </c>
      <c r="E91" s="14" t="s">
        <v>24</v>
      </c>
      <c r="F91" s="15">
        <v>15352.75</v>
      </c>
      <c r="G91" s="15">
        <v>14763.29</v>
      </c>
      <c r="H91" s="16">
        <f t="shared" si="0"/>
        <v>30116.04</v>
      </c>
      <c r="I91" s="15">
        <f t="shared" si="1"/>
        <v>4386.5</v>
      </c>
      <c r="J91" s="15">
        <f t="shared" si="4"/>
        <v>1892.7294871794873</v>
      </c>
      <c r="K91" s="17">
        <f t="shared" si="3"/>
        <v>50.97864792316653</v>
      </c>
    </row>
    <row r="92" spans="1:11" ht="12.75">
      <c r="A92" s="8">
        <v>86</v>
      </c>
      <c r="B92" s="29" t="s">
        <v>157</v>
      </c>
      <c r="C92" s="29">
        <v>36016032</v>
      </c>
      <c r="D92" s="13" t="s">
        <v>158</v>
      </c>
      <c r="E92" s="14" t="s">
        <v>29</v>
      </c>
      <c r="F92" s="15">
        <v>10787.7</v>
      </c>
      <c r="G92" s="15">
        <v>11375.6</v>
      </c>
      <c r="H92" s="16">
        <f t="shared" si="0"/>
        <v>22163.300000000003</v>
      </c>
      <c r="I92" s="15">
        <f t="shared" si="1"/>
        <v>3082.2000000000003</v>
      </c>
      <c r="J92" s="15">
        <f t="shared" si="4"/>
        <v>1458.4102564102566</v>
      </c>
      <c r="K92" s="17">
        <f t="shared" si="3"/>
        <v>48.673708337657295</v>
      </c>
    </row>
    <row r="93" spans="1:11" ht="12.75">
      <c r="A93" s="18">
        <v>87</v>
      </c>
      <c r="B93" s="30" t="s">
        <v>159</v>
      </c>
      <c r="C93" s="30">
        <v>27233024</v>
      </c>
      <c r="D93" s="21"/>
      <c r="E93" s="22"/>
      <c r="F93" s="23">
        <v>0</v>
      </c>
      <c r="G93" s="23">
        <v>0</v>
      </c>
      <c r="H93" s="24">
        <f t="shared" si="0"/>
        <v>0</v>
      </c>
      <c r="I93" s="23">
        <f t="shared" si="1"/>
        <v>0</v>
      </c>
      <c r="J93" s="23">
        <f t="shared" si="4"/>
        <v>0</v>
      </c>
      <c r="K93" s="25" t="e">
        <f t="shared" si="3"/>
        <v>#DIV/0!</v>
      </c>
    </row>
    <row r="94" spans="1:11" ht="12.75">
      <c r="A94" s="8">
        <v>88</v>
      </c>
      <c r="B94" s="29" t="s">
        <v>160</v>
      </c>
      <c r="C94" s="29">
        <v>28253836</v>
      </c>
      <c r="D94" s="13" t="s">
        <v>90</v>
      </c>
      <c r="E94" s="14" t="s">
        <v>29</v>
      </c>
      <c r="F94" s="15">
        <v>8508.5</v>
      </c>
      <c r="G94" s="15">
        <v>8376.42</v>
      </c>
      <c r="H94" s="16">
        <f t="shared" si="0"/>
        <v>16884.92</v>
      </c>
      <c r="I94" s="15">
        <f t="shared" si="1"/>
        <v>2431</v>
      </c>
      <c r="J94" s="15">
        <f t="shared" si="4"/>
        <v>1073.9</v>
      </c>
      <c r="K94" s="17">
        <f t="shared" si="3"/>
        <v>50.39111822857319</v>
      </c>
    </row>
    <row r="95" spans="1:11" ht="12.75">
      <c r="A95" s="8">
        <v>89</v>
      </c>
      <c r="B95" s="31" t="s">
        <v>161</v>
      </c>
      <c r="C95" s="31">
        <v>29565887</v>
      </c>
      <c r="D95" s="32" t="s">
        <v>162</v>
      </c>
      <c r="E95" s="14" t="s">
        <v>16</v>
      </c>
      <c r="F95" s="33">
        <v>10930.5</v>
      </c>
      <c r="G95" s="33">
        <v>9945.7</v>
      </c>
      <c r="H95" s="16">
        <f t="shared" si="0"/>
        <v>20876.2</v>
      </c>
      <c r="I95" s="15">
        <f t="shared" si="1"/>
        <v>3123</v>
      </c>
      <c r="J95" s="15">
        <f t="shared" si="4"/>
        <v>1275.0897435897436</v>
      </c>
      <c r="K95" s="34">
        <f t="shared" si="3"/>
        <v>52.35866680717755</v>
      </c>
    </row>
    <row r="96" spans="1:11" ht="12.75">
      <c r="A96" s="8">
        <v>90</v>
      </c>
      <c r="B96" s="29" t="s">
        <v>163</v>
      </c>
      <c r="C96" s="29">
        <v>31253534</v>
      </c>
      <c r="D96" s="13" t="s">
        <v>45</v>
      </c>
      <c r="E96" s="14" t="s">
        <v>48</v>
      </c>
      <c r="F96" s="15">
        <v>8610</v>
      </c>
      <c r="G96" s="15">
        <v>11229.35</v>
      </c>
      <c r="H96" s="16">
        <f t="shared" si="0"/>
        <v>19839.35</v>
      </c>
      <c r="I96" s="15">
        <f t="shared" si="1"/>
        <v>2460</v>
      </c>
      <c r="J96" s="15">
        <f t="shared" si="4"/>
        <v>1439.6602564102566</v>
      </c>
      <c r="K96" s="17">
        <f t="shared" si="3"/>
        <v>43.398599248463285</v>
      </c>
    </row>
    <row r="97" spans="1:11" ht="12.75">
      <c r="A97" s="8">
        <v>91</v>
      </c>
      <c r="B97" s="29" t="s">
        <v>164</v>
      </c>
      <c r="C97" s="29">
        <v>31392079</v>
      </c>
      <c r="D97" s="13" t="s">
        <v>59</v>
      </c>
      <c r="E97" s="14" t="s">
        <v>19</v>
      </c>
      <c r="F97" s="15">
        <v>24282.3</v>
      </c>
      <c r="G97" s="15">
        <v>16934.74</v>
      </c>
      <c r="H97" s="16">
        <f t="shared" si="0"/>
        <v>41217.04</v>
      </c>
      <c r="I97" s="15">
        <f t="shared" si="1"/>
        <v>6937.8</v>
      </c>
      <c r="J97" s="15">
        <f t="shared" si="4"/>
        <v>2171.120512820513</v>
      </c>
      <c r="K97" s="17">
        <f t="shared" si="3"/>
        <v>58.91325529441221</v>
      </c>
    </row>
    <row r="98" spans="1:11" ht="12.75">
      <c r="A98" s="8">
        <v>92</v>
      </c>
      <c r="B98" s="29" t="s">
        <v>165</v>
      </c>
      <c r="C98" s="29">
        <v>31640980</v>
      </c>
      <c r="D98" s="13" t="s">
        <v>45</v>
      </c>
      <c r="E98" s="14" t="s">
        <v>29</v>
      </c>
      <c r="F98" s="15">
        <v>8446.2</v>
      </c>
      <c r="G98" s="15">
        <v>11572.08</v>
      </c>
      <c r="H98" s="16">
        <f t="shared" si="0"/>
        <v>20018.28</v>
      </c>
      <c r="I98" s="15">
        <f t="shared" si="1"/>
        <v>2413.2000000000003</v>
      </c>
      <c r="J98" s="15">
        <f t="shared" si="4"/>
        <v>1483.6000000000001</v>
      </c>
      <c r="K98" s="17">
        <f t="shared" si="3"/>
        <v>42.19243611339237</v>
      </c>
    </row>
    <row r="99" spans="1:11" ht="12.75">
      <c r="A99" s="8">
        <v>93</v>
      </c>
      <c r="B99" s="29" t="s">
        <v>166</v>
      </c>
      <c r="C99" s="29">
        <v>36111786</v>
      </c>
      <c r="D99" s="13" t="s">
        <v>82</v>
      </c>
      <c r="E99" s="14" t="s">
        <v>24</v>
      </c>
      <c r="F99" s="15">
        <v>18530.75</v>
      </c>
      <c r="G99" s="15">
        <v>10247.64</v>
      </c>
      <c r="H99" s="16">
        <f t="shared" si="0"/>
        <v>28778.39</v>
      </c>
      <c r="I99" s="15">
        <f t="shared" si="1"/>
        <v>5294.5</v>
      </c>
      <c r="J99" s="15">
        <f t="shared" si="4"/>
        <v>1313.8</v>
      </c>
      <c r="K99" s="17">
        <f t="shared" si="3"/>
        <v>64.39119770077478</v>
      </c>
    </row>
    <row r="100" spans="1:11" ht="12.75">
      <c r="A100" s="8">
        <v>94</v>
      </c>
      <c r="B100" s="29" t="s">
        <v>167</v>
      </c>
      <c r="C100" s="29">
        <v>38116119</v>
      </c>
      <c r="D100" s="13" t="s">
        <v>168</v>
      </c>
      <c r="E100" s="14" t="s">
        <v>29</v>
      </c>
      <c r="F100" s="15">
        <v>17626</v>
      </c>
      <c r="G100" s="15">
        <v>13738.14</v>
      </c>
      <c r="H100" s="16">
        <f t="shared" si="0"/>
        <v>31364.14</v>
      </c>
      <c r="I100" s="15">
        <f t="shared" si="1"/>
        <v>5036</v>
      </c>
      <c r="J100" s="15">
        <f t="shared" si="4"/>
        <v>1761.3</v>
      </c>
      <c r="K100" s="17">
        <f t="shared" si="3"/>
        <v>56.19793815484818</v>
      </c>
    </row>
    <row r="101" spans="1:11" ht="12.75">
      <c r="A101" s="8">
        <v>95</v>
      </c>
      <c r="B101" s="29" t="s">
        <v>169</v>
      </c>
      <c r="C101" s="29">
        <v>38733823</v>
      </c>
      <c r="D101" s="13" t="s">
        <v>170</v>
      </c>
      <c r="E101" s="14" t="s">
        <v>29</v>
      </c>
      <c r="F101" s="15">
        <v>6660.5</v>
      </c>
      <c r="G101" s="15">
        <v>7766.23</v>
      </c>
      <c r="H101" s="16">
        <f t="shared" si="0"/>
        <v>14426.73</v>
      </c>
      <c r="I101" s="15">
        <f t="shared" si="1"/>
        <v>1903</v>
      </c>
      <c r="J101" s="15">
        <f t="shared" si="4"/>
        <v>995.6705128205128</v>
      </c>
      <c r="K101" s="17">
        <f t="shared" si="3"/>
        <v>46.167773293047006</v>
      </c>
    </row>
    <row r="102" spans="1:11" ht="12.75">
      <c r="A102" s="8">
        <v>96</v>
      </c>
      <c r="B102" s="29" t="s">
        <v>171</v>
      </c>
      <c r="C102" s="29">
        <v>40255542</v>
      </c>
      <c r="D102" s="13" t="s">
        <v>172</v>
      </c>
      <c r="E102" s="14" t="s">
        <v>24</v>
      </c>
      <c r="F102" s="15">
        <v>6133.05</v>
      </c>
      <c r="G102" s="15">
        <v>8691.23</v>
      </c>
      <c r="H102" s="16">
        <f t="shared" si="0"/>
        <v>14824.279999999999</v>
      </c>
      <c r="I102" s="15">
        <f t="shared" si="1"/>
        <v>1752.3</v>
      </c>
      <c r="J102" s="15">
        <f t="shared" si="4"/>
        <v>1114.2602564102565</v>
      </c>
      <c r="K102" s="17">
        <f t="shared" si="3"/>
        <v>41.37165514952497</v>
      </c>
    </row>
    <row r="103" spans="1:11" ht="12.75">
      <c r="A103" s="8">
        <v>97</v>
      </c>
      <c r="B103" s="29" t="s">
        <v>173</v>
      </c>
      <c r="C103" s="29">
        <v>40577106</v>
      </c>
      <c r="D103" s="13" t="s">
        <v>174</v>
      </c>
      <c r="E103" s="14" t="s">
        <v>24</v>
      </c>
      <c r="F103" s="15">
        <v>10141.25</v>
      </c>
      <c r="G103" s="15">
        <v>8115.59</v>
      </c>
      <c r="H103" s="35">
        <f t="shared" si="0"/>
        <v>18256.84</v>
      </c>
      <c r="I103" s="15">
        <f t="shared" si="1"/>
        <v>2897.5</v>
      </c>
      <c r="J103" s="15">
        <f t="shared" si="4"/>
        <v>1040.4602564102565</v>
      </c>
      <c r="K103" s="17">
        <f t="shared" si="3"/>
        <v>55.54767418677055</v>
      </c>
    </row>
    <row r="104" spans="1:11" ht="12.75">
      <c r="A104" s="18">
        <v>98</v>
      </c>
      <c r="B104" s="30" t="s">
        <v>175</v>
      </c>
      <c r="C104" s="30">
        <v>35325650</v>
      </c>
      <c r="D104" s="21"/>
      <c r="E104" s="22"/>
      <c r="F104" s="23">
        <v>0</v>
      </c>
      <c r="G104" s="23">
        <v>0</v>
      </c>
      <c r="H104" s="36">
        <f t="shared" si="0"/>
        <v>0</v>
      </c>
      <c r="I104" s="23">
        <f t="shared" si="1"/>
        <v>0</v>
      </c>
      <c r="J104" s="23">
        <f t="shared" si="4"/>
        <v>0</v>
      </c>
      <c r="K104" s="25" t="e">
        <f t="shared" si="3"/>
        <v>#DIV/0!</v>
      </c>
    </row>
    <row r="105" spans="1:11" ht="12.75" customHeight="1">
      <c r="A105" s="4" t="s">
        <v>176</v>
      </c>
      <c r="B105" s="4"/>
      <c r="C105" s="4"/>
      <c r="D105" s="4"/>
      <c r="E105" s="4"/>
      <c r="F105" s="37">
        <f>SUM(F7:F104)</f>
        <v>967991.33</v>
      </c>
      <c r="G105" s="37">
        <f>SUM(G7:G104)</f>
        <v>1086186.0799999998</v>
      </c>
      <c r="H105" s="38">
        <f>SUM(H7:H104)</f>
        <v>2054177.4099999995</v>
      </c>
      <c r="I105" s="15">
        <f>SUM(I7:I104)</f>
        <v>276568.9514285714</v>
      </c>
      <c r="J105" s="15">
        <f>SUM(J7:J104)</f>
        <v>137260.23717948716</v>
      </c>
      <c r="K105" s="17">
        <f t="shared" si="3"/>
        <v>47.12306372797665</v>
      </c>
    </row>
    <row r="106" spans="1:11" ht="12.75">
      <c r="A106" s="7"/>
      <c r="B106" s="6"/>
      <c r="C106" s="6"/>
      <c r="D106" s="6"/>
      <c r="E106" s="6"/>
      <c r="F106" s="39"/>
      <c r="G106" s="40"/>
      <c r="H106" s="38"/>
      <c r="I106" s="39"/>
      <c r="J106" s="39"/>
      <c r="K106" s="41"/>
    </row>
  </sheetData>
  <sheetProtection selectLockedCells="1" selectUnlockedCells="1"/>
  <mergeCells count="9">
    <mergeCell ref="A1:K1"/>
    <mergeCell ref="A5:A6"/>
    <mergeCell ref="B5:B6"/>
    <mergeCell ref="C5:C6"/>
    <mergeCell ref="D5:E5"/>
    <mergeCell ref="F5:G5"/>
    <mergeCell ref="H5:H6"/>
    <mergeCell ref="A105:E105"/>
    <mergeCell ref="H105:H106"/>
  </mergeCells>
  <printOptions/>
  <pageMargins left="0.3541666666666667" right="0.3541666666666667" top="0.7875" bottom="0.5902777777777778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2020-08-13T07:37:58Z</cp:lastPrinted>
  <dcterms:created xsi:type="dcterms:W3CDTF">2020-04-13T06:29:07Z</dcterms:created>
  <dcterms:modified xsi:type="dcterms:W3CDTF">2020-09-14T05:26:24Z</dcterms:modified>
  <cp:category/>
  <cp:version/>
  <cp:contentType/>
  <cp:contentStatus/>
  <cp:revision>1</cp:revision>
</cp:coreProperties>
</file>