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servicii" sheetId="1" r:id="rId1"/>
    <sheet name="perm" sheetId="2" r:id="rId2"/>
  </sheets>
  <definedNames/>
  <calcPr fullCalcOnLoad="1"/>
</workbook>
</file>

<file path=xl/sharedStrings.xml><?xml version="1.0" encoding="utf-8"?>
<sst xmlns="http://schemas.openxmlformats.org/spreadsheetml/2006/main" count="247" uniqueCount="157">
  <si>
    <t>nr.crt</t>
  </si>
  <si>
    <t>MEDIC</t>
  </si>
  <si>
    <t>cod fiscal</t>
  </si>
  <si>
    <t>FACTURA</t>
  </si>
  <si>
    <t>Valoare total/medic</t>
  </si>
  <si>
    <t>numar</t>
  </si>
  <si>
    <t>data</t>
  </si>
  <si>
    <t>Agoston Stefan</t>
  </si>
  <si>
    <t>Deak Brigitta</t>
  </si>
  <si>
    <t>Gyulai Sándor</t>
  </si>
  <si>
    <t>Kelemen Iosif</t>
  </si>
  <si>
    <t>Mandan Liviu</t>
  </si>
  <si>
    <t>Szilagyi Ferenc Akos</t>
  </si>
  <si>
    <t>Tuzes Katai Zsuszanna</t>
  </si>
  <si>
    <t>VALOARE (lei)</t>
  </si>
  <si>
    <t>servicii</t>
  </si>
  <si>
    <t>capitatie</t>
  </si>
  <si>
    <t>pctserv</t>
  </si>
  <si>
    <t>pctcap</t>
  </si>
  <si>
    <t>(% S)</t>
  </si>
  <si>
    <t>Abraham Ildiko</t>
  </si>
  <si>
    <t>Agachii Iurie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</si>
  <si>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</si>
  <si>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</si>
  <si>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</si>
  <si>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</si>
  <si>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</si>
  <si>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</si>
  <si>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</si>
  <si>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</si>
  <si>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</si>
  <si>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</si>
  <si>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</si>
  <si>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Derzsi Margareta</t>
  </si>
  <si>
    <t>Diaconu Cornelia</t>
  </si>
  <si>
    <t>Dumitra Dorina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</si>
  <si>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</si>
  <si>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</si>
  <si>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</si>
  <si>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</si>
  <si>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</si>
  <si>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</si>
  <si>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</si>
  <si>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</si>
  <si>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</si>
  <si>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</si>
  <si>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Imreh Annamaria</t>
  </si>
  <si>
    <t>Kanabe Adel</t>
  </si>
  <si>
    <t>Kerekes Jeno</t>
  </si>
  <si>
    <t>Kicsi Matyus Janos</t>
  </si>
  <si>
    <t>Kiss Ildiko</t>
  </si>
  <si>
    <t>Kiss Lajos</t>
  </si>
  <si>
    <t>Korda Elena</t>
  </si>
  <si>
    <t>Kun Sarolta</t>
  </si>
  <si>
    <t>Lukacs N. Ildiko</t>
  </si>
  <si>
    <t>Luppinger Attila Eduard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</si>
  <si>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</si>
  <si>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</si>
  <si>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</si>
  <si>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</si>
  <si>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</si>
  <si>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</si>
  <si>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</si>
  <si>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</si>
  <si>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</si>
  <si>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</si>
  <si>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</si>
  <si>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</si>
  <si>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</si>
  <si>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</si>
  <si>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</si>
  <si>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</si>
  <si>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</si>
  <si>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</si>
  <si>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</si>
  <si>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</si>
  <si>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</si>
  <si>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</si>
  <si>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</si>
  <si>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</si>
  <si>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</si>
  <si>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Prunoiu Adriana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</si>
  <si>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</si>
  <si>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</si>
  <si>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</si>
  <si>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</si>
  <si>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</si>
  <si>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</si>
  <si>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</si>
  <si>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</si>
  <si>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</si>
  <si>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</si>
  <si>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Szasz Edit</t>
  </si>
  <si>
    <t>Szekeres Ibolya</t>
  </si>
  <si>
    <t>Szilagyi Eva Tunde</t>
  </si>
  <si>
    <t>Szmolka Marta</t>
  </si>
  <si>
    <t>Szocs K. Erzsebet</t>
  </si>
  <si>
    <t>Szoke Ecaterina</t>
  </si>
  <si>
    <t>Teglas Elza</t>
  </si>
  <si>
    <t>Toth Zoltan</t>
  </si>
  <si>
    <t>Tusa Csaba</t>
  </si>
  <si>
    <t>Tusa Eva Ilona</t>
  </si>
  <si>
    <t>Tusa Illyes Kinga</t>
  </si>
  <si>
    <t>Venter Emma</t>
  </si>
  <si>
    <t>Vinkler Marta</t>
  </si>
  <si>
    <t>Zsigmond Iuliana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</si>
  <si>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</si>
  <si>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</si>
  <si>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</si>
  <si>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</si>
  <si>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</si>
  <si>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</si>
  <si>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</si>
  <si>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</si>
  <si>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</si>
  <si>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</si>
  <si>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</si>
  <si>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</si>
  <si>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 xml:space="preserve">T O T A L </t>
  </si>
  <si>
    <t>23</t>
  </si>
  <si>
    <t>22</t>
  </si>
  <si>
    <t>24</t>
  </si>
  <si>
    <t>25</t>
  </si>
  <si>
    <t>27</t>
  </si>
  <si>
    <t>26</t>
  </si>
  <si>
    <t>1024</t>
  </si>
  <si>
    <t>28</t>
  </si>
  <si>
    <t>1025</t>
  </si>
  <si>
    <t>150</t>
  </si>
  <si>
    <t>39</t>
  </si>
  <si>
    <t>Decontarea serviciilor medicale pe luna Februarie 2016</t>
  </si>
  <si>
    <t>1417</t>
  </si>
  <si>
    <t>1033</t>
  </si>
  <si>
    <t>3</t>
  </si>
  <si>
    <t>1026</t>
  </si>
  <si>
    <t>5</t>
  </si>
  <si>
    <t>140</t>
  </si>
  <si>
    <t>55</t>
  </si>
  <si>
    <t>1027</t>
  </si>
  <si>
    <t>29</t>
  </si>
  <si>
    <t>38</t>
  </si>
  <si>
    <t>1034</t>
  </si>
  <si>
    <t>31</t>
  </si>
  <si>
    <t>152</t>
  </si>
  <si>
    <t>1604</t>
  </si>
  <si>
    <t>4361466</t>
  </si>
  <si>
    <t>18</t>
  </si>
  <si>
    <t>Nr.ore</t>
  </si>
  <si>
    <t>TOTAL</t>
  </si>
  <si>
    <t xml:space="preserve">             Decontarea serviciilor medicale in centre de permanenta pe luna Februarie 2016</t>
  </si>
  <si>
    <t>1416</t>
  </si>
  <si>
    <t>6</t>
  </si>
  <si>
    <t>141</t>
  </si>
  <si>
    <t>54</t>
  </si>
  <si>
    <t>36</t>
  </si>
  <si>
    <t>41</t>
  </si>
  <si>
    <t>42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</si>
</sst>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15" applyFont="1" applyBorder="1" applyAlignment="1">
      <alignment horizontal="center"/>
      <protection/>
    </xf>
    <xf numFmtId="0" fontId="3" fillId="0" borderId="0" xfId="15" applyFont="1" applyBorder="1">
      <alignment/>
      <protection/>
    </xf>
    <xf numFmtId="0" fontId="3" fillId="0" borderId="0" xfId="15" applyFont="1" applyBorder="1" applyAlignment="1">
      <alignment horizontal="center"/>
      <protection/>
    </xf>
    <xf numFmtId="0" fontId="3" fillId="0" borderId="1" xfId="15" applyFont="1" applyBorder="1" applyAlignment="1">
      <alignment horizontal="center"/>
      <protection/>
    </xf>
    <xf numFmtId="0" fontId="2" fillId="0" borderId="2" xfId="15" applyFont="1" applyFill="1" applyBorder="1" applyAlignment="1">
      <alignment horizontal="center"/>
      <protection/>
    </xf>
    <xf numFmtId="0" fontId="2" fillId="0" borderId="1" xfId="15" applyFont="1" applyFill="1" applyBorder="1" applyAlignment="1">
      <alignment horizontal="center"/>
      <protection/>
    </xf>
    <xf numFmtId="0" fontId="3" fillId="0" borderId="1" xfId="15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5" applyNumberFormat="1" applyFont="1" applyBorder="1" applyAlignment="1">
      <alignment horizontal="center"/>
      <protection/>
    </xf>
    <xf numFmtId="14" fontId="3" fillId="0" borderId="1" xfId="15" applyNumberFormat="1" applyFont="1" applyBorder="1">
      <alignment/>
      <protection/>
    </xf>
    <xf numFmtId="164" fontId="3" fillId="0" borderId="1" xfId="19" applyNumberFormat="1" applyFont="1" applyBorder="1" applyAlignment="1">
      <alignment/>
    </xf>
    <xf numFmtId="4" fontId="2" fillId="0" borderId="3" xfId="15" applyNumberFormat="1" applyFont="1" applyBorder="1">
      <alignment/>
      <protection/>
    </xf>
    <xf numFmtId="0" fontId="4" fillId="0" borderId="1" xfId="0" applyNumberFormat="1" applyFont="1" applyBorder="1" applyAlignment="1">
      <alignment/>
    </xf>
    <xf numFmtId="0" fontId="3" fillId="0" borderId="1" xfId="15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2" fillId="2" borderId="1" xfId="15" applyNumberFormat="1" applyFont="1" applyFill="1" applyBorder="1" applyAlignment="1">
      <alignment horizontal="center" vertical="center" wrapText="1"/>
      <protection/>
    </xf>
    <xf numFmtId="43" fontId="3" fillId="0" borderId="0" xfId="15" applyNumberFormat="1" applyFont="1" applyBorder="1">
      <alignment/>
      <protection/>
    </xf>
    <xf numFmtId="3" fontId="5" fillId="0" borderId="0" xfId="15" applyNumberFormat="1" applyFont="1" applyFill="1" applyBorder="1" applyAlignment="1">
      <alignment vertical="center" wrapText="1"/>
      <protection/>
    </xf>
    <xf numFmtId="43" fontId="3" fillId="0" borderId="1" xfId="19" applyFont="1" applyBorder="1" applyAlignment="1">
      <alignment horizontal="center"/>
    </xf>
    <xf numFmtId="43" fontId="3" fillId="0" borderId="1" xfId="19" applyFont="1" applyBorder="1" applyAlignment="1">
      <alignment/>
    </xf>
    <xf numFmtId="1" fontId="3" fillId="0" borderId="1" xfId="15" applyNumberFormat="1" applyFont="1" applyBorder="1">
      <alignment/>
      <protection/>
    </xf>
    <xf numFmtId="4" fontId="2" fillId="0" borderId="1" xfId="15" applyNumberFormat="1" applyFont="1" applyBorder="1">
      <alignment/>
      <protection/>
    </xf>
    <xf numFmtId="1" fontId="2" fillId="0" borderId="1" xfId="15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" fillId="0" borderId="1" xfId="15" applyFont="1" applyBorder="1" applyAlignment="1">
      <alignment horizontal="center" vertical="center" wrapText="1"/>
      <protection/>
    </xf>
    <xf numFmtId="4" fontId="5" fillId="3" borderId="4" xfId="15" applyNumberFormat="1" applyFont="1" applyFill="1" applyBorder="1" applyAlignment="1">
      <alignment horizontal="center" vertical="center" wrapText="1"/>
      <protection/>
    </xf>
    <xf numFmtId="4" fontId="5" fillId="3" borderId="5" xfId="15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15" applyFont="1" applyBorder="1" applyAlignment="1">
      <alignment horizontal="center"/>
      <protection/>
    </xf>
    <xf numFmtId="0" fontId="2" fillId="0" borderId="3" xfId="15" applyFont="1" applyBorder="1" applyAlignment="1">
      <alignment horizontal="center" vertical="center" wrapText="1"/>
      <protection/>
    </xf>
    <xf numFmtId="0" fontId="1" fillId="0" borderId="1" xfId="15" applyFont="1" applyFill="1" applyBorder="1" applyAlignment="1">
      <alignment horizontal="center"/>
      <protection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4" max="4" width="8.140625" style="0" customWidth="1"/>
    <col min="6" max="6" width="10.00390625" style="0" customWidth="1"/>
    <col min="7" max="7" width="9.7109375" style="0" customWidth="1"/>
    <col min="8" max="8" width="10.57421875" style="0" customWidth="1"/>
    <col min="9" max="9" width="11.7109375" style="0" customWidth="1"/>
    <col min="10" max="10" width="11.57421875" style="0" customWidth="1"/>
    <col min="11" max="11" width="8.140625" style="0" customWidth="1"/>
  </cols>
  <sheetData>
    <row r="1" spans="1:11" ht="12.75">
      <c r="A1" s="30" t="s">
        <v>130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12.75">
      <c r="A3" s="27" t="s">
        <v>0</v>
      </c>
      <c r="B3" s="27" t="s">
        <v>1</v>
      </c>
      <c r="C3" s="27" t="s">
        <v>2</v>
      </c>
      <c r="D3" s="31" t="s">
        <v>3</v>
      </c>
      <c r="E3" s="31"/>
      <c r="F3" s="31" t="s">
        <v>14</v>
      </c>
      <c r="G3" s="31"/>
      <c r="H3" s="27" t="s">
        <v>4</v>
      </c>
      <c r="I3" s="2"/>
      <c r="J3" s="2"/>
      <c r="K3" s="3"/>
    </row>
    <row r="4" spans="1:11" ht="12.75">
      <c r="A4" s="27"/>
      <c r="B4" s="27"/>
      <c r="C4" s="27"/>
      <c r="D4" s="4" t="s">
        <v>5</v>
      </c>
      <c r="E4" s="4" t="s">
        <v>6</v>
      </c>
      <c r="F4" s="4" t="s">
        <v>15</v>
      </c>
      <c r="G4" s="4" t="s">
        <v>16</v>
      </c>
      <c r="H4" s="32"/>
      <c r="I4" s="5" t="s">
        <v>17</v>
      </c>
      <c r="J4" s="6" t="s">
        <v>18</v>
      </c>
      <c r="K4" s="1" t="s">
        <v>19</v>
      </c>
    </row>
    <row r="5" spans="1:11" ht="12.75">
      <c r="A5" s="4">
        <v>1</v>
      </c>
      <c r="B5" s="7" t="s">
        <v>20</v>
      </c>
      <c r="C5" s="8">
        <v>19576153</v>
      </c>
      <c r="D5" s="9" t="s">
        <v>122</v>
      </c>
      <c r="E5" s="10">
        <v>42429</v>
      </c>
      <c r="F5" s="11">
        <v>6020.34</v>
      </c>
      <c r="G5" s="11">
        <v>4439.88</v>
      </c>
      <c r="H5" s="12">
        <f>F5+G5</f>
        <v>10460.220000000001</v>
      </c>
      <c r="I5" s="21">
        <f>F5/1.9</f>
        <v>3168.6000000000004</v>
      </c>
      <c r="J5" s="21">
        <f>G5/4</f>
        <v>1109.97</v>
      </c>
      <c r="K5" s="20">
        <f>F5*100/H5</f>
        <v>57.55462122211578</v>
      </c>
    </row>
    <row r="6" spans="1:11" ht="12.75">
      <c r="A6" s="4">
        <v>2</v>
      </c>
      <c r="B6" s="7" t="s">
        <v>21</v>
      </c>
      <c r="C6" s="8">
        <v>19413172</v>
      </c>
      <c r="D6" s="9" t="s">
        <v>122</v>
      </c>
      <c r="E6" s="10">
        <v>42429</v>
      </c>
      <c r="F6" s="11">
        <v>8960.4</v>
      </c>
      <c r="G6" s="11">
        <v>7587.72</v>
      </c>
      <c r="H6" s="12">
        <f aca="true" t="shared" si="0" ref="H6:H69">F6+G6</f>
        <v>16548.12</v>
      </c>
      <c r="I6" s="21">
        <f aca="true" t="shared" si="1" ref="I6:I69">F6/1.9</f>
        <v>4716</v>
      </c>
      <c r="J6" s="21">
        <f aca="true" t="shared" si="2" ref="J6:J69">G6/4</f>
        <v>1896.93</v>
      </c>
      <c r="K6" s="20">
        <f aca="true" t="shared" si="3" ref="K6:K69">F6*100/H6</f>
        <v>54.14754062697153</v>
      </c>
    </row>
    <row r="7" spans="1:11" ht="12.75">
      <c r="A7" s="4">
        <v>3</v>
      </c>
      <c r="B7" s="7" t="s">
        <v>7</v>
      </c>
      <c r="C7" s="8">
        <v>20691873</v>
      </c>
      <c r="D7" s="9" t="s">
        <v>131</v>
      </c>
      <c r="E7" s="10">
        <v>42429</v>
      </c>
      <c r="F7" s="11">
        <v>7742.88</v>
      </c>
      <c r="G7" s="11">
        <v>7247.76</v>
      </c>
      <c r="H7" s="12">
        <f t="shared" si="0"/>
        <v>14990.64</v>
      </c>
      <c r="I7" s="21">
        <f t="shared" si="1"/>
        <v>4075.2000000000003</v>
      </c>
      <c r="J7" s="21">
        <f t="shared" si="2"/>
        <v>1811.94</v>
      </c>
      <c r="K7" s="20">
        <f t="shared" si="3"/>
        <v>51.651430492627405</v>
      </c>
    </row>
    <row r="8" spans="1:11" ht="12.75">
      <c r="A8" s="4">
        <v>4</v>
      </c>
      <c r="B8" s="7" t="s">
        <v>22</v>
      </c>
      <c r="C8" s="8">
        <v>19372030</v>
      </c>
      <c r="D8" s="9" t="s">
        <v>120</v>
      </c>
      <c r="E8" s="10">
        <v>42429</v>
      </c>
      <c r="F8" s="11">
        <v>8439.42</v>
      </c>
      <c r="G8" s="11">
        <v>8892.08</v>
      </c>
      <c r="H8" s="12">
        <f t="shared" si="0"/>
        <v>17331.5</v>
      </c>
      <c r="I8" s="21">
        <f t="shared" si="1"/>
        <v>4441.8</v>
      </c>
      <c r="J8" s="21">
        <f t="shared" si="2"/>
        <v>2223.02</v>
      </c>
      <c r="K8" s="20">
        <f t="shared" si="3"/>
        <v>48.694111877217786</v>
      </c>
    </row>
    <row r="9" spans="1:11" ht="12.75">
      <c r="A9" s="4">
        <v>5</v>
      </c>
      <c r="B9" s="7" t="s">
        <v>23</v>
      </c>
      <c r="C9" s="8">
        <v>19640183</v>
      </c>
      <c r="D9" s="9" t="s">
        <v>121</v>
      </c>
      <c r="E9" s="10">
        <v>42429</v>
      </c>
      <c r="F9" s="11">
        <v>7633.44</v>
      </c>
      <c r="G9" s="11">
        <v>7107.04</v>
      </c>
      <c r="H9" s="12">
        <f t="shared" si="0"/>
        <v>14740.48</v>
      </c>
      <c r="I9" s="21">
        <f t="shared" si="1"/>
        <v>4017.6</v>
      </c>
      <c r="J9" s="21">
        <f t="shared" si="2"/>
        <v>1776.76</v>
      </c>
      <c r="K9" s="20">
        <f t="shared" si="3"/>
        <v>51.78555922195207</v>
      </c>
    </row>
    <row r="10" spans="1:11" ht="12.75">
      <c r="A10" s="4">
        <v>6</v>
      </c>
      <c r="B10" s="7" t="s">
        <v>24</v>
      </c>
      <c r="C10" s="8">
        <v>19641812</v>
      </c>
      <c r="D10" s="9" t="s">
        <v>132</v>
      </c>
      <c r="E10" s="10">
        <v>42429</v>
      </c>
      <c r="F10" s="11">
        <v>6822.9</v>
      </c>
      <c r="G10" s="11">
        <v>6673.72</v>
      </c>
      <c r="H10" s="12">
        <f t="shared" si="0"/>
        <v>13496.619999999999</v>
      </c>
      <c r="I10" s="21">
        <f t="shared" si="1"/>
        <v>3591</v>
      </c>
      <c r="J10" s="21">
        <f t="shared" si="2"/>
        <v>1668.43</v>
      </c>
      <c r="K10" s="20">
        <f t="shared" si="3"/>
        <v>50.552656887428114</v>
      </c>
    </row>
    <row r="11" spans="1:11" ht="12.75">
      <c r="A11" s="4">
        <v>7</v>
      </c>
      <c r="B11" s="7" t="s">
        <v>25</v>
      </c>
      <c r="C11" s="8">
        <v>20381651</v>
      </c>
      <c r="D11" s="9" t="s">
        <v>133</v>
      </c>
      <c r="E11" s="10">
        <v>42429</v>
      </c>
      <c r="F11" s="11">
        <v>4497.3</v>
      </c>
      <c r="G11" s="11">
        <v>4025.96</v>
      </c>
      <c r="H11" s="12">
        <f t="shared" si="0"/>
        <v>8523.26</v>
      </c>
      <c r="I11" s="21">
        <f t="shared" si="1"/>
        <v>2367</v>
      </c>
      <c r="J11" s="21">
        <f t="shared" si="2"/>
        <v>1006.49</v>
      </c>
      <c r="K11" s="20">
        <f t="shared" si="3"/>
        <v>52.76502183436854</v>
      </c>
    </row>
    <row r="12" spans="1:11" ht="12.75">
      <c r="A12" s="4">
        <v>8</v>
      </c>
      <c r="B12" s="7" t="s">
        <v>26</v>
      </c>
      <c r="C12" s="8">
        <v>19641650</v>
      </c>
      <c r="D12" s="9" t="s">
        <v>134</v>
      </c>
      <c r="E12" s="10">
        <v>42429</v>
      </c>
      <c r="F12" s="11">
        <v>4595.15</v>
      </c>
      <c r="G12" s="11">
        <v>4756.72</v>
      </c>
      <c r="H12" s="12">
        <f t="shared" si="0"/>
        <v>9351.869999999999</v>
      </c>
      <c r="I12" s="21">
        <f t="shared" si="1"/>
        <v>2418.5</v>
      </c>
      <c r="J12" s="21">
        <f t="shared" si="2"/>
        <v>1189.18</v>
      </c>
      <c r="K12" s="20">
        <f t="shared" si="3"/>
        <v>49.136162072398356</v>
      </c>
    </row>
    <row r="13" spans="1:11" ht="12.75">
      <c r="A13" s="4">
        <v>9</v>
      </c>
      <c r="B13" s="7" t="s">
        <v>27</v>
      </c>
      <c r="C13" s="8">
        <v>19478210</v>
      </c>
      <c r="D13" s="9" t="s">
        <v>122</v>
      </c>
      <c r="E13" s="10">
        <v>42429</v>
      </c>
      <c r="F13" s="11">
        <v>7411.9</v>
      </c>
      <c r="G13" s="11">
        <v>7323.72</v>
      </c>
      <c r="H13" s="12">
        <f t="shared" si="0"/>
        <v>14735.619999999999</v>
      </c>
      <c r="I13" s="21">
        <f t="shared" si="1"/>
        <v>3901</v>
      </c>
      <c r="J13" s="21">
        <f t="shared" si="2"/>
        <v>1830.93</v>
      </c>
      <c r="K13" s="20">
        <f t="shared" si="3"/>
        <v>50.29920695566254</v>
      </c>
    </row>
    <row r="14" spans="1:11" ht="12.75">
      <c r="A14" s="4">
        <v>10</v>
      </c>
      <c r="B14" s="7" t="s">
        <v>28</v>
      </c>
      <c r="C14" s="8">
        <v>20106775</v>
      </c>
      <c r="D14" s="9" t="s">
        <v>121</v>
      </c>
      <c r="E14" s="10">
        <v>42429</v>
      </c>
      <c r="F14" s="11">
        <v>4389</v>
      </c>
      <c r="G14" s="11">
        <v>4008.92</v>
      </c>
      <c r="H14" s="12">
        <f t="shared" si="0"/>
        <v>8397.92</v>
      </c>
      <c r="I14" s="21">
        <f t="shared" si="1"/>
        <v>2310</v>
      </c>
      <c r="J14" s="21">
        <f t="shared" si="2"/>
        <v>1002.23</v>
      </c>
      <c r="K14" s="20">
        <f t="shared" si="3"/>
        <v>52.262941299750416</v>
      </c>
    </row>
    <row r="15" spans="1:11" ht="12.75">
      <c r="A15" s="4">
        <v>11</v>
      </c>
      <c r="B15" s="7" t="s">
        <v>29</v>
      </c>
      <c r="C15" s="8">
        <v>20106856</v>
      </c>
      <c r="D15" s="9" t="s">
        <v>123</v>
      </c>
      <c r="E15" s="10">
        <v>42429</v>
      </c>
      <c r="F15" s="11">
        <v>2395.14</v>
      </c>
      <c r="G15" s="11">
        <v>5500.08</v>
      </c>
      <c r="H15" s="12">
        <f t="shared" si="0"/>
        <v>7895.219999999999</v>
      </c>
      <c r="I15" s="21">
        <f t="shared" si="1"/>
        <v>1260.6</v>
      </c>
      <c r="J15" s="21">
        <f t="shared" si="2"/>
        <v>1375.02</v>
      </c>
      <c r="K15" s="20">
        <f t="shared" si="3"/>
        <v>30.336583401095854</v>
      </c>
    </row>
    <row r="16" spans="1:11" ht="12.75">
      <c r="A16" s="4">
        <v>12</v>
      </c>
      <c r="B16" s="7" t="s">
        <v>30</v>
      </c>
      <c r="C16" s="8">
        <v>20106627</v>
      </c>
      <c r="D16" s="9" t="s">
        <v>134</v>
      </c>
      <c r="E16" s="10">
        <v>42429</v>
      </c>
      <c r="F16" s="11">
        <v>3620.93</v>
      </c>
      <c r="G16" s="11">
        <v>3859.32</v>
      </c>
      <c r="H16" s="12">
        <f t="shared" si="0"/>
        <v>7480.25</v>
      </c>
      <c r="I16" s="21">
        <f t="shared" si="1"/>
        <v>1905.7526315789473</v>
      </c>
      <c r="J16" s="21">
        <f t="shared" si="2"/>
        <v>964.83</v>
      </c>
      <c r="K16" s="20">
        <f t="shared" si="3"/>
        <v>48.406537214665285</v>
      </c>
    </row>
    <row r="17" spans="1:11" ht="12.75">
      <c r="A17" s="4">
        <v>13</v>
      </c>
      <c r="B17" s="7" t="s">
        <v>31</v>
      </c>
      <c r="C17" s="8">
        <v>19478708</v>
      </c>
      <c r="D17" s="9" t="s">
        <v>121</v>
      </c>
      <c r="E17" s="10">
        <v>42429</v>
      </c>
      <c r="F17" s="11">
        <v>6583.5</v>
      </c>
      <c r="G17" s="11">
        <v>6184.32</v>
      </c>
      <c r="H17" s="12">
        <f t="shared" si="0"/>
        <v>12767.82</v>
      </c>
      <c r="I17" s="21">
        <f t="shared" si="1"/>
        <v>3465</v>
      </c>
      <c r="J17" s="21">
        <f t="shared" si="2"/>
        <v>1546.08</v>
      </c>
      <c r="K17" s="20">
        <f t="shared" si="3"/>
        <v>51.563226925191614</v>
      </c>
    </row>
    <row r="18" spans="1:11" ht="12.75">
      <c r="A18" s="4">
        <v>14</v>
      </c>
      <c r="B18" s="7" t="s">
        <v>32</v>
      </c>
      <c r="C18" s="8">
        <v>19370705</v>
      </c>
      <c r="D18" s="9" t="s">
        <v>119</v>
      </c>
      <c r="E18" s="10">
        <v>42429</v>
      </c>
      <c r="F18" s="11">
        <v>6802</v>
      </c>
      <c r="G18" s="11">
        <v>8125.44</v>
      </c>
      <c r="H18" s="12">
        <f t="shared" si="0"/>
        <v>14927.439999999999</v>
      </c>
      <c r="I18" s="21">
        <f t="shared" si="1"/>
        <v>3580</v>
      </c>
      <c r="J18" s="21">
        <f t="shared" si="2"/>
        <v>2031.36</v>
      </c>
      <c r="K18" s="20">
        <f t="shared" si="3"/>
        <v>45.56708986939489</v>
      </c>
    </row>
    <row r="19" spans="1:11" ht="12.75">
      <c r="A19" s="4">
        <v>15</v>
      </c>
      <c r="B19" s="7" t="s">
        <v>8</v>
      </c>
      <c r="C19" s="8">
        <v>20451781</v>
      </c>
      <c r="D19" s="9" t="s">
        <v>155</v>
      </c>
      <c r="E19" s="10">
        <v>42429</v>
      </c>
      <c r="F19" s="11">
        <v>5116.32</v>
      </c>
      <c r="G19" s="11">
        <v>5594.24</v>
      </c>
      <c r="H19" s="12">
        <f t="shared" si="0"/>
        <v>10710.56</v>
      </c>
      <c r="I19" s="21">
        <f t="shared" si="1"/>
        <v>2692.8</v>
      </c>
      <c r="J19" s="21">
        <f t="shared" si="2"/>
        <v>1398.56</v>
      </c>
      <c r="K19" s="20">
        <f t="shared" si="3"/>
        <v>47.76893084955409</v>
      </c>
    </row>
    <row r="20" spans="1:11" ht="12.75">
      <c r="A20" s="4">
        <v>16</v>
      </c>
      <c r="B20" s="7" t="s">
        <v>33</v>
      </c>
      <c r="C20" s="8">
        <v>20845514</v>
      </c>
      <c r="D20" s="9" t="s">
        <v>124</v>
      </c>
      <c r="E20" s="10">
        <v>42429</v>
      </c>
      <c r="F20" s="11">
        <v>5358</v>
      </c>
      <c r="G20" s="11">
        <v>5491.84</v>
      </c>
      <c r="H20" s="12">
        <f t="shared" si="0"/>
        <v>10849.84</v>
      </c>
      <c r="I20" s="21">
        <f t="shared" si="1"/>
        <v>2820</v>
      </c>
      <c r="J20" s="21">
        <f t="shared" si="2"/>
        <v>1372.96</v>
      </c>
      <c r="K20" s="20">
        <f t="shared" si="3"/>
        <v>49.38321671102984</v>
      </c>
    </row>
    <row r="21" spans="1:11" ht="12.75">
      <c r="A21" s="4">
        <v>17</v>
      </c>
      <c r="B21" s="7" t="s">
        <v>34</v>
      </c>
      <c r="C21" s="8">
        <v>19287422</v>
      </c>
      <c r="D21" s="9" t="s">
        <v>124</v>
      </c>
      <c r="E21" s="10">
        <v>42429</v>
      </c>
      <c r="F21" s="11">
        <v>2721.18</v>
      </c>
      <c r="G21" s="11">
        <v>2694.68</v>
      </c>
      <c r="H21" s="12">
        <f t="shared" si="0"/>
        <v>5415.86</v>
      </c>
      <c r="I21" s="21">
        <f t="shared" si="1"/>
        <v>1432.2</v>
      </c>
      <c r="J21" s="21">
        <f t="shared" si="2"/>
        <v>673.67</v>
      </c>
      <c r="K21" s="20">
        <f t="shared" si="3"/>
        <v>50.244651818917035</v>
      </c>
    </row>
    <row r="22" spans="1:11" ht="12.75">
      <c r="A22" s="4">
        <v>18</v>
      </c>
      <c r="B22" s="7" t="s">
        <v>35</v>
      </c>
      <c r="C22" s="8">
        <v>19476766</v>
      </c>
      <c r="D22" s="9" t="s">
        <v>121</v>
      </c>
      <c r="E22" s="10">
        <v>42429</v>
      </c>
      <c r="F22" s="11">
        <v>6235.8</v>
      </c>
      <c r="G22" s="11">
        <v>5130.96</v>
      </c>
      <c r="H22" s="12">
        <f t="shared" si="0"/>
        <v>11366.76</v>
      </c>
      <c r="I22" s="21">
        <f t="shared" si="1"/>
        <v>3282.0000000000005</v>
      </c>
      <c r="J22" s="21">
        <f t="shared" si="2"/>
        <v>1282.74</v>
      </c>
      <c r="K22" s="20">
        <f t="shared" si="3"/>
        <v>54.85996009416932</v>
      </c>
    </row>
    <row r="23" spans="1:11" ht="12.75">
      <c r="A23" s="4">
        <v>19</v>
      </c>
      <c r="B23" s="7" t="s">
        <v>36</v>
      </c>
      <c r="C23" s="8">
        <v>19748755</v>
      </c>
      <c r="D23" s="9" t="s">
        <v>120</v>
      </c>
      <c r="E23" s="10">
        <v>42429</v>
      </c>
      <c r="F23" s="11">
        <v>4901.05</v>
      </c>
      <c r="G23" s="11">
        <v>4643.32</v>
      </c>
      <c r="H23" s="12">
        <f t="shared" si="0"/>
        <v>9544.369999999999</v>
      </c>
      <c r="I23" s="21">
        <f t="shared" si="1"/>
        <v>2579.5</v>
      </c>
      <c r="J23" s="21">
        <f t="shared" si="2"/>
        <v>1160.83</v>
      </c>
      <c r="K23" s="20">
        <f t="shared" si="3"/>
        <v>51.350167690481406</v>
      </c>
    </row>
    <row r="24" spans="1:11" ht="12.75">
      <c r="A24" s="4">
        <v>20</v>
      </c>
      <c r="B24" s="7" t="s">
        <v>37</v>
      </c>
      <c r="C24" s="8">
        <v>19371255</v>
      </c>
      <c r="D24" s="9" t="s">
        <v>121</v>
      </c>
      <c r="E24" s="10">
        <v>42429</v>
      </c>
      <c r="F24" s="11">
        <v>8008.5</v>
      </c>
      <c r="G24" s="11">
        <v>6616.48</v>
      </c>
      <c r="H24" s="12">
        <f t="shared" si="0"/>
        <v>14624.98</v>
      </c>
      <c r="I24" s="21">
        <f t="shared" si="1"/>
        <v>4215</v>
      </c>
      <c r="J24" s="21">
        <f t="shared" si="2"/>
        <v>1654.12</v>
      </c>
      <c r="K24" s="20">
        <f t="shared" si="3"/>
        <v>54.75904924314427</v>
      </c>
    </row>
    <row r="25" spans="1:11" ht="12.75">
      <c r="A25" s="4">
        <v>21</v>
      </c>
      <c r="B25" s="7" t="s">
        <v>38</v>
      </c>
      <c r="C25" s="8">
        <v>20189967</v>
      </c>
      <c r="D25" s="9" t="s">
        <v>127</v>
      </c>
      <c r="E25" s="10">
        <v>42429</v>
      </c>
      <c r="F25" s="11">
        <v>5068.44</v>
      </c>
      <c r="G25" s="11">
        <v>3963.64</v>
      </c>
      <c r="H25" s="12">
        <f t="shared" si="0"/>
        <v>9032.08</v>
      </c>
      <c r="I25" s="21">
        <f t="shared" si="1"/>
        <v>2667.6</v>
      </c>
      <c r="J25" s="21">
        <f t="shared" si="2"/>
        <v>990.91</v>
      </c>
      <c r="K25" s="20">
        <f t="shared" si="3"/>
        <v>56.115977714989235</v>
      </c>
    </row>
    <row r="26" spans="1:11" ht="12.75">
      <c r="A26" s="4">
        <v>22</v>
      </c>
      <c r="B26" s="7" t="s">
        <v>39</v>
      </c>
      <c r="C26" s="8">
        <v>19748747</v>
      </c>
      <c r="D26" s="9" t="s">
        <v>124</v>
      </c>
      <c r="E26" s="10">
        <v>42429</v>
      </c>
      <c r="F26" s="11">
        <v>6051.5</v>
      </c>
      <c r="G26" s="11">
        <v>5471.32</v>
      </c>
      <c r="H26" s="12">
        <f t="shared" si="0"/>
        <v>11522.82</v>
      </c>
      <c r="I26" s="21">
        <f t="shared" si="1"/>
        <v>3185</v>
      </c>
      <c r="J26" s="21">
        <f t="shared" si="2"/>
        <v>1367.83</v>
      </c>
      <c r="K26" s="20">
        <f t="shared" si="3"/>
        <v>52.517526091703246</v>
      </c>
    </row>
    <row r="27" spans="1:11" ht="12.75">
      <c r="A27" s="4">
        <v>23</v>
      </c>
      <c r="B27" s="7" t="s">
        <v>40</v>
      </c>
      <c r="C27" s="8">
        <v>19640353</v>
      </c>
      <c r="D27" s="9" t="s">
        <v>122</v>
      </c>
      <c r="E27" s="10">
        <v>42429</v>
      </c>
      <c r="F27" s="11">
        <v>4338.84</v>
      </c>
      <c r="G27" s="11">
        <v>3144.64</v>
      </c>
      <c r="H27" s="12">
        <f t="shared" si="0"/>
        <v>7483.48</v>
      </c>
      <c r="I27" s="21">
        <f t="shared" si="1"/>
        <v>2283.6000000000004</v>
      </c>
      <c r="J27" s="21">
        <f t="shared" si="2"/>
        <v>786.16</v>
      </c>
      <c r="K27" s="20">
        <f t="shared" si="3"/>
        <v>57.97890820848055</v>
      </c>
    </row>
    <row r="28" spans="1:11" ht="12.75">
      <c r="A28" s="4">
        <v>24</v>
      </c>
      <c r="B28" s="7" t="s">
        <v>41</v>
      </c>
      <c r="C28" s="8">
        <v>20245331</v>
      </c>
      <c r="D28" s="9" t="s">
        <v>119</v>
      </c>
      <c r="E28" s="10">
        <v>42429</v>
      </c>
      <c r="F28" s="11">
        <v>5489.1</v>
      </c>
      <c r="G28" s="11">
        <v>5000.92</v>
      </c>
      <c r="H28" s="12">
        <f t="shared" si="0"/>
        <v>10490.02</v>
      </c>
      <c r="I28" s="21">
        <f t="shared" si="1"/>
        <v>2889.0000000000005</v>
      </c>
      <c r="J28" s="21">
        <f t="shared" si="2"/>
        <v>1250.23</v>
      </c>
      <c r="K28" s="20">
        <f t="shared" si="3"/>
        <v>52.326878309097594</v>
      </c>
    </row>
    <row r="29" spans="1:11" ht="12.75">
      <c r="A29" s="4">
        <v>25</v>
      </c>
      <c r="B29" s="7" t="s">
        <v>42</v>
      </c>
      <c r="C29" s="8">
        <v>20245340</v>
      </c>
      <c r="D29" s="9" t="s">
        <v>120</v>
      </c>
      <c r="E29" s="10">
        <v>42429</v>
      </c>
      <c r="F29" s="11">
        <v>5357.05</v>
      </c>
      <c r="G29" s="11">
        <v>5019.64</v>
      </c>
      <c r="H29" s="12">
        <f t="shared" si="0"/>
        <v>10376.69</v>
      </c>
      <c r="I29" s="21">
        <f t="shared" si="1"/>
        <v>2819.5000000000005</v>
      </c>
      <c r="J29" s="21">
        <f t="shared" si="2"/>
        <v>1254.91</v>
      </c>
      <c r="K29" s="20">
        <f t="shared" si="3"/>
        <v>51.62580745883321</v>
      </c>
    </row>
    <row r="30" spans="1:11" ht="12.75">
      <c r="A30" s="4">
        <v>26</v>
      </c>
      <c r="B30" s="7" t="s">
        <v>43</v>
      </c>
      <c r="C30" s="8">
        <v>19478155</v>
      </c>
      <c r="D30" s="9" t="s">
        <v>120</v>
      </c>
      <c r="E30" s="10">
        <v>42429</v>
      </c>
      <c r="F30" s="11">
        <v>5232.6</v>
      </c>
      <c r="G30" s="11">
        <v>5681.88</v>
      </c>
      <c r="H30" s="12">
        <f t="shared" si="0"/>
        <v>10914.48</v>
      </c>
      <c r="I30" s="21">
        <f t="shared" si="1"/>
        <v>2754.0000000000005</v>
      </c>
      <c r="J30" s="21">
        <f t="shared" si="2"/>
        <v>1420.47</v>
      </c>
      <c r="K30" s="20">
        <f t="shared" si="3"/>
        <v>47.9418167425292</v>
      </c>
    </row>
    <row r="31" spans="1:11" ht="12.75">
      <c r="A31" s="4">
        <v>27</v>
      </c>
      <c r="B31" s="7" t="s">
        <v>44</v>
      </c>
      <c r="C31" s="8">
        <v>20244921</v>
      </c>
      <c r="D31" s="9" t="s">
        <v>124</v>
      </c>
      <c r="E31" s="10">
        <v>42429</v>
      </c>
      <c r="F31" s="11">
        <v>5097.7</v>
      </c>
      <c r="G31" s="11">
        <v>5815.56</v>
      </c>
      <c r="H31" s="12">
        <f t="shared" si="0"/>
        <v>10913.26</v>
      </c>
      <c r="I31" s="21">
        <f t="shared" si="1"/>
        <v>2683</v>
      </c>
      <c r="J31" s="21">
        <f t="shared" si="2"/>
        <v>1453.89</v>
      </c>
      <c r="K31" s="20">
        <f t="shared" si="3"/>
        <v>46.71106525456188</v>
      </c>
    </row>
    <row r="32" spans="1:11" ht="12.75">
      <c r="A32" s="4">
        <v>28</v>
      </c>
      <c r="B32" s="7" t="s">
        <v>45</v>
      </c>
      <c r="C32" s="8">
        <v>19576765</v>
      </c>
      <c r="D32" s="9" t="s">
        <v>121</v>
      </c>
      <c r="E32" s="10">
        <v>42429</v>
      </c>
      <c r="F32" s="11">
        <v>6742.15</v>
      </c>
      <c r="G32" s="11">
        <v>6320.8</v>
      </c>
      <c r="H32" s="12">
        <f t="shared" si="0"/>
        <v>13062.95</v>
      </c>
      <c r="I32" s="21">
        <f t="shared" si="1"/>
        <v>3548.5</v>
      </c>
      <c r="J32" s="21">
        <f t="shared" si="2"/>
        <v>1580.2</v>
      </c>
      <c r="K32" s="20">
        <f t="shared" si="3"/>
        <v>51.61276740705583</v>
      </c>
    </row>
    <row r="33" spans="1:11" ht="12.75">
      <c r="A33" s="4">
        <v>29</v>
      </c>
      <c r="B33" s="7" t="s">
        <v>9</v>
      </c>
      <c r="C33" s="8">
        <v>20451854</v>
      </c>
      <c r="D33" s="9" t="s">
        <v>135</v>
      </c>
      <c r="E33" s="10">
        <v>42429</v>
      </c>
      <c r="F33" s="11">
        <v>5514.75</v>
      </c>
      <c r="G33" s="11">
        <v>5720.56</v>
      </c>
      <c r="H33" s="12">
        <f t="shared" si="0"/>
        <v>11235.310000000001</v>
      </c>
      <c r="I33" s="21">
        <f t="shared" si="1"/>
        <v>2902.5</v>
      </c>
      <c r="J33" s="21">
        <f t="shared" si="2"/>
        <v>1430.14</v>
      </c>
      <c r="K33" s="20">
        <f t="shared" si="3"/>
        <v>49.084092917774406</v>
      </c>
    </row>
    <row r="34" spans="1:11" ht="12.75">
      <c r="A34" s="4">
        <v>30</v>
      </c>
      <c r="B34" s="7" t="s">
        <v>46</v>
      </c>
      <c r="C34" s="8">
        <v>14419484</v>
      </c>
      <c r="D34" s="9" t="s">
        <v>126</v>
      </c>
      <c r="E34" s="10">
        <v>42429</v>
      </c>
      <c r="F34" s="11">
        <v>9336.6</v>
      </c>
      <c r="G34" s="11">
        <v>7527.12</v>
      </c>
      <c r="H34" s="12">
        <f t="shared" si="0"/>
        <v>16863.72</v>
      </c>
      <c r="I34" s="21">
        <f t="shared" si="1"/>
        <v>4914</v>
      </c>
      <c r="J34" s="21">
        <f t="shared" si="2"/>
        <v>1881.78</v>
      </c>
      <c r="K34" s="20">
        <f t="shared" si="3"/>
        <v>55.36500843230319</v>
      </c>
    </row>
    <row r="35" spans="1:11" ht="12.75">
      <c r="A35" s="4">
        <v>31</v>
      </c>
      <c r="B35" s="7" t="s">
        <v>47</v>
      </c>
      <c r="C35" s="8">
        <v>19478490</v>
      </c>
      <c r="D35" s="9" t="s">
        <v>119</v>
      </c>
      <c r="E35" s="10">
        <v>42429</v>
      </c>
      <c r="F35" s="11">
        <v>8011.92</v>
      </c>
      <c r="G35" s="11">
        <v>6857.48</v>
      </c>
      <c r="H35" s="12">
        <f t="shared" si="0"/>
        <v>14869.4</v>
      </c>
      <c r="I35" s="21">
        <f t="shared" si="1"/>
        <v>4216.8</v>
      </c>
      <c r="J35" s="21">
        <f t="shared" si="2"/>
        <v>1714.37</v>
      </c>
      <c r="K35" s="20">
        <f t="shared" si="3"/>
        <v>53.88193202146691</v>
      </c>
    </row>
    <row r="36" spans="1:11" ht="12.75">
      <c r="A36" s="4">
        <v>32</v>
      </c>
      <c r="B36" s="7" t="s">
        <v>10</v>
      </c>
      <c r="C36" s="8">
        <v>20451684</v>
      </c>
      <c r="D36" s="9" t="s">
        <v>136</v>
      </c>
      <c r="E36" s="10">
        <v>42429</v>
      </c>
      <c r="F36" s="11">
        <v>3845.6</v>
      </c>
      <c r="G36" s="11">
        <v>2522.8</v>
      </c>
      <c r="H36" s="12">
        <f t="shared" si="0"/>
        <v>6368.4</v>
      </c>
      <c r="I36" s="21">
        <f t="shared" si="1"/>
        <v>2024</v>
      </c>
      <c r="J36" s="21">
        <f t="shared" si="2"/>
        <v>630.7</v>
      </c>
      <c r="K36" s="20">
        <f t="shared" si="3"/>
        <v>60.3856541674518</v>
      </c>
    </row>
    <row r="37" spans="1:11" ht="12.75">
      <c r="A37" s="4">
        <v>33</v>
      </c>
      <c r="B37" s="7" t="s">
        <v>48</v>
      </c>
      <c r="C37" s="8">
        <v>19576358</v>
      </c>
      <c r="D37" s="9" t="s">
        <v>119</v>
      </c>
      <c r="E37" s="10">
        <v>42429</v>
      </c>
      <c r="F37" s="11">
        <v>6409.08</v>
      </c>
      <c r="G37" s="11">
        <v>5320.84</v>
      </c>
      <c r="H37" s="12">
        <f t="shared" si="0"/>
        <v>11729.92</v>
      </c>
      <c r="I37" s="21">
        <f t="shared" si="1"/>
        <v>3373.2000000000003</v>
      </c>
      <c r="J37" s="21">
        <f t="shared" si="2"/>
        <v>1330.21</v>
      </c>
      <c r="K37" s="20">
        <f t="shared" si="3"/>
        <v>54.638735814054996</v>
      </c>
    </row>
    <row r="38" spans="1:11" ht="12.75">
      <c r="A38" s="4">
        <v>34</v>
      </c>
      <c r="B38" s="7" t="s">
        <v>49</v>
      </c>
      <c r="C38" s="8">
        <v>20163037</v>
      </c>
      <c r="D38" s="9" t="s">
        <v>134</v>
      </c>
      <c r="E38" s="10">
        <v>42429</v>
      </c>
      <c r="F38" s="11">
        <v>4109.13</v>
      </c>
      <c r="G38" s="11">
        <v>4430.52</v>
      </c>
      <c r="H38" s="12">
        <f t="shared" si="0"/>
        <v>8539.650000000001</v>
      </c>
      <c r="I38" s="21">
        <f t="shared" si="1"/>
        <v>2162.7000000000003</v>
      </c>
      <c r="J38" s="21">
        <f t="shared" si="2"/>
        <v>1107.63</v>
      </c>
      <c r="K38" s="20">
        <f t="shared" si="3"/>
        <v>48.118248405965105</v>
      </c>
    </row>
    <row r="39" spans="1:11" ht="12.75">
      <c r="A39" s="4">
        <v>35</v>
      </c>
      <c r="B39" s="7" t="s">
        <v>50</v>
      </c>
      <c r="C39" s="8">
        <v>19476510</v>
      </c>
      <c r="D39" s="9" t="s">
        <v>120</v>
      </c>
      <c r="E39" s="10">
        <v>42429</v>
      </c>
      <c r="F39" s="11">
        <v>4699.65</v>
      </c>
      <c r="G39" s="11">
        <v>3589.8</v>
      </c>
      <c r="H39" s="12">
        <f t="shared" si="0"/>
        <v>8289.45</v>
      </c>
      <c r="I39" s="21">
        <f t="shared" si="1"/>
        <v>2473.5</v>
      </c>
      <c r="J39" s="21">
        <f t="shared" si="2"/>
        <v>897.45</v>
      </c>
      <c r="K39" s="20">
        <f t="shared" si="3"/>
        <v>56.69435246005464</v>
      </c>
    </row>
    <row r="40" spans="1:11" ht="12.75">
      <c r="A40" s="4">
        <v>36</v>
      </c>
      <c r="B40" s="7" t="s">
        <v>51</v>
      </c>
      <c r="C40" s="8">
        <v>20245323</v>
      </c>
      <c r="D40" s="9" t="s">
        <v>122</v>
      </c>
      <c r="E40" s="10">
        <v>42429</v>
      </c>
      <c r="F40" s="11">
        <v>6424.85</v>
      </c>
      <c r="G40" s="11">
        <v>6439.48</v>
      </c>
      <c r="H40" s="12">
        <f t="shared" si="0"/>
        <v>12864.33</v>
      </c>
      <c r="I40" s="21">
        <f t="shared" si="1"/>
        <v>3381.5000000000005</v>
      </c>
      <c r="J40" s="21">
        <f t="shared" si="2"/>
        <v>1609.87</v>
      </c>
      <c r="K40" s="20">
        <f t="shared" si="3"/>
        <v>49.9431373417815</v>
      </c>
    </row>
    <row r="41" spans="1:11" ht="12.75">
      <c r="A41" s="4">
        <v>37</v>
      </c>
      <c r="B41" s="7" t="s">
        <v>52</v>
      </c>
      <c r="C41" s="8">
        <v>19477982</v>
      </c>
      <c r="D41" s="9" t="s">
        <v>120</v>
      </c>
      <c r="E41" s="10">
        <v>42429</v>
      </c>
      <c r="F41" s="11">
        <v>5524.44</v>
      </c>
      <c r="G41" s="11">
        <v>5054.48</v>
      </c>
      <c r="H41" s="12">
        <f t="shared" si="0"/>
        <v>10578.919999999998</v>
      </c>
      <c r="I41" s="21">
        <f t="shared" si="1"/>
        <v>2907.6</v>
      </c>
      <c r="J41" s="21">
        <f t="shared" si="2"/>
        <v>1263.62</v>
      </c>
      <c r="K41" s="20">
        <f t="shared" si="3"/>
        <v>52.22120972651273</v>
      </c>
    </row>
    <row r="42" spans="1:11" ht="12.75">
      <c r="A42" s="4">
        <v>38</v>
      </c>
      <c r="B42" s="7" t="s">
        <v>53</v>
      </c>
      <c r="C42" s="8">
        <v>19372064</v>
      </c>
      <c r="D42" s="9" t="s">
        <v>126</v>
      </c>
      <c r="E42" s="10">
        <v>42429</v>
      </c>
      <c r="F42" s="11">
        <v>5837.94</v>
      </c>
      <c r="G42" s="11">
        <v>6083.52</v>
      </c>
      <c r="H42" s="12">
        <f t="shared" si="0"/>
        <v>11921.46</v>
      </c>
      <c r="I42" s="21">
        <f t="shared" si="1"/>
        <v>3072.6</v>
      </c>
      <c r="J42" s="21">
        <f t="shared" si="2"/>
        <v>1520.88</v>
      </c>
      <c r="K42" s="20">
        <f t="shared" si="3"/>
        <v>48.97000870698724</v>
      </c>
    </row>
    <row r="43" spans="1:11" ht="12.75">
      <c r="A43" s="4">
        <v>39</v>
      </c>
      <c r="B43" s="7" t="s">
        <v>54</v>
      </c>
      <c r="C43" s="8">
        <v>19266357</v>
      </c>
      <c r="D43" s="9" t="s">
        <v>125</v>
      </c>
      <c r="E43" s="10">
        <v>42429</v>
      </c>
      <c r="F43" s="11">
        <v>2319.9</v>
      </c>
      <c r="G43" s="11">
        <v>2394.24</v>
      </c>
      <c r="H43" s="12">
        <f t="shared" si="0"/>
        <v>4714.139999999999</v>
      </c>
      <c r="I43" s="21">
        <f t="shared" si="1"/>
        <v>1221</v>
      </c>
      <c r="J43" s="21">
        <f t="shared" si="2"/>
        <v>598.56</v>
      </c>
      <c r="K43" s="20">
        <f t="shared" si="3"/>
        <v>49.21152108337895</v>
      </c>
    </row>
    <row r="44" spans="1:11" ht="12.75">
      <c r="A44" s="4">
        <v>40</v>
      </c>
      <c r="B44" s="7" t="s">
        <v>55</v>
      </c>
      <c r="C44" s="8">
        <v>19640507</v>
      </c>
      <c r="D44" s="9" t="s">
        <v>121</v>
      </c>
      <c r="E44" s="10">
        <v>42429</v>
      </c>
      <c r="F44" s="11">
        <v>6721.44</v>
      </c>
      <c r="G44" s="11">
        <v>8112.16</v>
      </c>
      <c r="H44" s="12">
        <f t="shared" si="0"/>
        <v>14833.599999999999</v>
      </c>
      <c r="I44" s="21">
        <f t="shared" si="1"/>
        <v>3537.6</v>
      </c>
      <c r="J44" s="21">
        <f t="shared" si="2"/>
        <v>2028.04</v>
      </c>
      <c r="K44" s="20">
        <f t="shared" si="3"/>
        <v>45.312264049185636</v>
      </c>
    </row>
    <row r="45" spans="1:11" ht="12.75">
      <c r="A45" s="4">
        <v>41</v>
      </c>
      <c r="B45" s="7" t="s">
        <v>11</v>
      </c>
      <c r="C45" s="8">
        <v>21149642</v>
      </c>
      <c r="D45" s="9" t="s">
        <v>137</v>
      </c>
      <c r="E45" s="10">
        <v>42429</v>
      </c>
      <c r="F45" s="11">
        <v>4159.86</v>
      </c>
      <c r="G45" s="11">
        <v>2727.56</v>
      </c>
      <c r="H45" s="12">
        <f t="shared" si="0"/>
        <v>6887.42</v>
      </c>
      <c r="I45" s="21">
        <f t="shared" si="1"/>
        <v>2189.4</v>
      </c>
      <c r="J45" s="21">
        <f t="shared" si="2"/>
        <v>681.89</v>
      </c>
      <c r="K45" s="20">
        <f t="shared" si="3"/>
        <v>60.39794291621535</v>
      </c>
    </row>
    <row r="46" spans="1:11" ht="12.75">
      <c r="A46" s="4">
        <v>42</v>
      </c>
      <c r="B46" s="7" t="s">
        <v>56</v>
      </c>
      <c r="C46" s="8">
        <v>19748836</v>
      </c>
      <c r="D46" s="9" t="s">
        <v>154</v>
      </c>
      <c r="E46" s="10">
        <v>42429</v>
      </c>
      <c r="F46" s="11">
        <v>6166.26</v>
      </c>
      <c r="G46" s="11">
        <v>5056.32</v>
      </c>
      <c r="H46" s="12">
        <f t="shared" si="0"/>
        <v>11222.58</v>
      </c>
      <c r="I46" s="21">
        <f t="shared" si="1"/>
        <v>3245.4</v>
      </c>
      <c r="J46" s="21">
        <f t="shared" si="2"/>
        <v>1264.08</v>
      </c>
      <c r="K46" s="20">
        <f t="shared" si="3"/>
        <v>54.94511957143545</v>
      </c>
    </row>
    <row r="47" spans="1:11" ht="12.75">
      <c r="A47" s="4">
        <v>43</v>
      </c>
      <c r="B47" s="7" t="s">
        <v>57</v>
      </c>
      <c r="C47" s="8">
        <v>20245307</v>
      </c>
      <c r="D47" s="9" t="s">
        <v>121</v>
      </c>
      <c r="E47" s="10">
        <v>42429</v>
      </c>
      <c r="F47" s="11">
        <v>4819.92</v>
      </c>
      <c r="G47" s="11">
        <v>4541.24</v>
      </c>
      <c r="H47" s="12">
        <f t="shared" si="0"/>
        <v>9361.16</v>
      </c>
      <c r="I47" s="21">
        <f t="shared" si="1"/>
        <v>2536.8</v>
      </c>
      <c r="J47" s="21">
        <f t="shared" si="2"/>
        <v>1135.31</v>
      </c>
      <c r="K47" s="20">
        <f t="shared" si="3"/>
        <v>51.48849074260028</v>
      </c>
    </row>
    <row r="48" spans="1:11" ht="12.75">
      <c r="A48" s="4">
        <v>44</v>
      </c>
      <c r="B48" s="7" t="s">
        <v>58</v>
      </c>
      <c r="C48" s="8">
        <v>19370004</v>
      </c>
      <c r="D48" s="9" t="s">
        <v>127</v>
      </c>
      <c r="E48" s="10">
        <v>42429</v>
      </c>
      <c r="F48" s="11">
        <v>8926.2</v>
      </c>
      <c r="G48" s="11">
        <v>6666.2</v>
      </c>
      <c r="H48" s="12">
        <f t="shared" si="0"/>
        <v>15592.400000000001</v>
      </c>
      <c r="I48" s="21">
        <f t="shared" si="1"/>
        <v>4698.000000000001</v>
      </c>
      <c r="J48" s="21">
        <f t="shared" si="2"/>
        <v>1666.55</v>
      </c>
      <c r="K48" s="20">
        <f t="shared" si="3"/>
        <v>57.24712039198584</v>
      </c>
    </row>
    <row r="49" spans="1:11" ht="12.75">
      <c r="A49" s="4">
        <v>45</v>
      </c>
      <c r="B49" s="7" t="s">
        <v>59</v>
      </c>
      <c r="C49" s="8">
        <v>20451722</v>
      </c>
      <c r="D49" s="9" t="s">
        <v>123</v>
      </c>
      <c r="E49" s="10">
        <v>42429</v>
      </c>
      <c r="F49" s="11">
        <v>6835.44</v>
      </c>
      <c r="G49" s="11">
        <v>8391.8</v>
      </c>
      <c r="H49" s="12">
        <f t="shared" si="0"/>
        <v>15227.239999999998</v>
      </c>
      <c r="I49" s="21">
        <f t="shared" si="1"/>
        <v>3597.6</v>
      </c>
      <c r="J49" s="21">
        <f t="shared" si="2"/>
        <v>2097.95</v>
      </c>
      <c r="K49" s="20">
        <f t="shared" si="3"/>
        <v>44.88955319545762</v>
      </c>
    </row>
    <row r="50" spans="1:11" ht="12.75">
      <c r="A50" s="4">
        <v>46</v>
      </c>
      <c r="B50" s="7" t="s">
        <v>60</v>
      </c>
      <c r="C50" s="8">
        <v>19476715</v>
      </c>
      <c r="D50" s="9" t="s">
        <v>119</v>
      </c>
      <c r="E50" s="10">
        <v>42429</v>
      </c>
      <c r="F50" s="11">
        <v>7919.58</v>
      </c>
      <c r="G50" s="11">
        <v>6645.2</v>
      </c>
      <c r="H50" s="12">
        <f t="shared" si="0"/>
        <v>14564.779999999999</v>
      </c>
      <c r="I50" s="21">
        <f t="shared" si="1"/>
        <v>4168.2</v>
      </c>
      <c r="J50" s="21">
        <f t="shared" si="2"/>
        <v>1661.3</v>
      </c>
      <c r="K50" s="20">
        <f t="shared" si="3"/>
        <v>54.374868690086636</v>
      </c>
    </row>
    <row r="51" spans="1:11" ht="12.75">
      <c r="A51" s="4">
        <v>47</v>
      </c>
      <c r="B51" s="7" t="s">
        <v>61</v>
      </c>
      <c r="C51" s="8">
        <v>19260311</v>
      </c>
      <c r="D51" s="9" t="s">
        <v>127</v>
      </c>
      <c r="E51" s="10">
        <v>42429</v>
      </c>
      <c r="F51" s="11">
        <v>7321.08</v>
      </c>
      <c r="G51" s="11">
        <v>6841.8</v>
      </c>
      <c r="H51" s="12">
        <f t="shared" si="0"/>
        <v>14162.880000000001</v>
      </c>
      <c r="I51" s="21">
        <f t="shared" si="1"/>
        <v>3853.2000000000003</v>
      </c>
      <c r="J51" s="21">
        <f t="shared" si="2"/>
        <v>1710.45</v>
      </c>
      <c r="K51" s="20">
        <f t="shared" si="3"/>
        <v>51.6920287399173</v>
      </c>
    </row>
    <row r="52" spans="1:11" ht="12.75">
      <c r="A52" s="4">
        <v>48</v>
      </c>
      <c r="B52" s="7" t="s">
        <v>62</v>
      </c>
      <c r="C52" s="8">
        <v>19478279</v>
      </c>
      <c r="D52" s="9" t="s">
        <v>119</v>
      </c>
      <c r="E52" s="10">
        <v>42429</v>
      </c>
      <c r="F52" s="11">
        <v>5703.8</v>
      </c>
      <c r="G52" s="11">
        <v>5470.24</v>
      </c>
      <c r="H52" s="12">
        <f t="shared" si="0"/>
        <v>11174.04</v>
      </c>
      <c r="I52" s="21">
        <f t="shared" si="1"/>
        <v>3002.0000000000005</v>
      </c>
      <c r="J52" s="21">
        <f t="shared" si="2"/>
        <v>1367.56</v>
      </c>
      <c r="K52" s="20">
        <f t="shared" si="3"/>
        <v>51.04510096616801</v>
      </c>
    </row>
    <row r="53" spans="1:11" ht="12.75">
      <c r="A53" s="4">
        <v>49</v>
      </c>
      <c r="B53" s="7" t="s">
        <v>63</v>
      </c>
      <c r="C53" s="8">
        <v>20451773</v>
      </c>
      <c r="D53" s="9" t="s">
        <v>122</v>
      </c>
      <c r="E53" s="10">
        <v>42429</v>
      </c>
      <c r="F53" s="11">
        <v>4695.85</v>
      </c>
      <c r="G53" s="11">
        <v>6153.36</v>
      </c>
      <c r="H53" s="12">
        <f t="shared" si="0"/>
        <v>10849.21</v>
      </c>
      <c r="I53" s="21">
        <f t="shared" si="1"/>
        <v>2471.5000000000005</v>
      </c>
      <c r="J53" s="21">
        <f t="shared" si="2"/>
        <v>1538.34</v>
      </c>
      <c r="K53" s="20">
        <f t="shared" si="3"/>
        <v>43.28287497430689</v>
      </c>
    </row>
    <row r="54" spans="1:11" ht="12.75">
      <c r="A54" s="4">
        <v>50</v>
      </c>
      <c r="B54" s="7" t="s">
        <v>64</v>
      </c>
      <c r="C54" s="8">
        <v>19252416</v>
      </c>
      <c r="D54" s="9" t="s">
        <v>138</v>
      </c>
      <c r="E54" s="10">
        <v>42429</v>
      </c>
      <c r="F54" s="11">
        <v>4472.6</v>
      </c>
      <c r="G54" s="11">
        <v>4224</v>
      </c>
      <c r="H54" s="12">
        <f t="shared" si="0"/>
        <v>8696.6</v>
      </c>
      <c r="I54" s="21">
        <f t="shared" si="1"/>
        <v>2354.0000000000005</v>
      </c>
      <c r="J54" s="21">
        <f t="shared" si="2"/>
        <v>1056</v>
      </c>
      <c r="K54" s="20">
        <f t="shared" si="3"/>
        <v>51.42929420693145</v>
      </c>
    </row>
    <row r="55" spans="1:11" ht="12.75">
      <c r="A55" s="4">
        <v>51</v>
      </c>
      <c r="B55" s="7" t="s">
        <v>65</v>
      </c>
      <c r="C55" s="8">
        <v>19477028</v>
      </c>
      <c r="D55" s="9" t="s">
        <v>120</v>
      </c>
      <c r="E55" s="10">
        <v>42429</v>
      </c>
      <c r="F55" s="11">
        <v>4800.35</v>
      </c>
      <c r="G55" s="11">
        <v>4461.08</v>
      </c>
      <c r="H55" s="12">
        <f t="shared" si="0"/>
        <v>9261.43</v>
      </c>
      <c r="I55" s="21">
        <f t="shared" si="1"/>
        <v>2526.5000000000005</v>
      </c>
      <c r="J55" s="21">
        <f t="shared" si="2"/>
        <v>1115.27</v>
      </c>
      <c r="K55" s="20">
        <f t="shared" si="3"/>
        <v>51.831628592992665</v>
      </c>
    </row>
    <row r="56" spans="1:11" ht="12.75">
      <c r="A56" s="4">
        <v>52</v>
      </c>
      <c r="B56" s="7" t="s">
        <v>66</v>
      </c>
      <c r="C56" s="8">
        <v>19317400</v>
      </c>
      <c r="D56" s="9" t="s">
        <v>120</v>
      </c>
      <c r="E56" s="10">
        <v>42429</v>
      </c>
      <c r="F56" s="11">
        <v>6607.44</v>
      </c>
      <c r="G56" s="11">
        <v>4368.64</v>
      </c>
      <c r="H56" s="12">
        <f t="shared" si="0"/>
        <v>10976.08</v>
      </c>
      <c r="I56" s="21">
        <f t="shared" si="1"/>
        <v>3477.6</v>
      </c>
      <c r="J56" s="21">
        <f t="shared" si="2"/>
        <v>1092.16</v>
      </c>
      <c r="K56" s="20">
        <f t="shared" si="3"/>
        <v>60.1985408269619</v>
      </c>
    </row>
    <row r="57" spans="1:11" ht="12.75">
      <c r="A57" s="4">
        <v>53</v>
      </c>
      <c r="B57" s="7" t="s">
        <v>67</v>
      </c>
      <c r="C57" s="8">
        <v>19370110</v>
      </c>
      <c r="D57" s="9" t="s">
        <v>139</v>
      </c>
      <c r="E57" s="10">
        <v>42429</v>
      </c>
      <c r="F57" s="11">
        <v>8584.2</v>
      </c>
      <c r="G57" s="11">
        <v>7551.12</v>
      </c>
      <c r="H57" s="12">
        <f t="shared" si="0"/>
        <v>16135.32</v>
      </c>
      <c r="I57" s="21">
        <f t="shared" si="1"/>
        <v>4518.000000000001</v>
      </c>
      <c r="J57" s="21">
        <f t="shared" si="2"/>
        <v>1887.78</v>
      </c>
      <c r="K57" s="20">
        <f t="shared" si="3"/>
        <v>53.20130000520598</v>
      </c>
    </row>
    <row r="58" spans="1:11" ht="12.75">
      <c r="A58" s="4">
        <v>54</v>
      </c>
      <c r="B58" s="7" t="s">
        <v>68</v>
      </c>
      <c r="C58" s="8">
        <v>20335302</v>
      </c>
      <c r="D58" s="9" t="s">
        <v>123</v>
      </c>
      <c r="E58" s="10">
        <v>42429</v>
      </c>
      <c r="F58" s="11">
        <v>6964.45</v>
      </c>
      <c r="G58" s="11">
        <v>7208.12</v>
      </c>
      <c r="H58" s="12">
        <f t="shared" si="0"/>
        <v>14172.57</v>
      </c>
      <c r="I58" s="21">
        <f t="shared" si="1"/>
        <v>3665.5</v>
      </c>
      <c r="J58" s="21">
        <f t="shared" si="2"/>
        <v>1802.03</v>
      </c>
      <c r="K58" s="20">
        <f t="shared" si="3"/>
        <v>49.14034645798186</v>
      </c>
    </row>
    <row r="59" spans="1:11" ht="12.75">
      <c r="A59" s="4">
        <v>55</v>
      </c>
      <c r="B59" s="7" t="s">
        <v>69</v>
      </c>
      <c r="C59" s="8">
        <v>19640795</v>
      </c>
      <c r="D59" s="9" t="s">
        <v>119</v>
      </c>
      <c r="E59" s="10">
        <v>42429</v>
      </c>
      <c r="F59" s="11">
        <v>9192.96</v>
      </c>
      <c r="G59" s="11">
        <v>6895.36</v>
      </c>
      <c r="H59" s="12">
        <f t="shared" si="0"/>
        <v>16088.32</v>
      </c>
      <c r="I59" s="21">
        <f t="shared" si="1"/>
        <v>4838.4</v>
      </c>
      <c r="J59" s="21">
        <f t="shared" si="2"/>
        <v>1723.84</v>
      </c>
      <c r="K59" s="20">
        <f t="shared" si="3"/>
        <v>57.14058397644999</v>
      </c>
    </row>
    <row r="60" spans="1:11" ht="12.75">
      <c r="A60" s="4">
        <v>56</v>
      </c>
      <c r="B60" s="7" t="s">
        <v>70</v>
      </c>
      <c r="C60" s="8">
        <v>20570219</v>
      </c>
      <c r="D60" s="9" t="s">
        <v>122</v>
      </c>
      <c r="E60" s="10">
        <v>42429</v>
      </c>
      <c r="F60" s="11">
        <v>8010.78</v>
      </c>
      <c r="G60" s="11">
        <v>6587.64</v>
      </c>
      <c r="H60" s="12">
        <f t="shared" si="0"/>
        <v>14598.42</v>
      </c>
      <c r="I60" s="21">
        <f t="shared" si="1"/>
        <v>4216.2</v>
      </c>
      <c r="J60" s="21">
        <f t="shared" si="2"/>
        <v>1646.91</v>
      </c>
      <c r="K60" s="20">
        <f t="shared" si="3"/>
        <v>54.87429461544468</v>
      </c>
    </row>
    <row r="61" spans="1:11" ht="12.75">
      <c r="A61" s="4">
        <v>57</v>
      </c>
      <c r="B61" s="7" t="s">
        <v>71</v>
      </c>
      <c r="C61" s="8">
        <v>19640744</v>
      </c>
      <c r="D61" s="9" t="s">
        <v>124</v>
      </c>
      <c r="E61" s="10">
        <v>42429</v>
      </c>
      <c r="F61" s="11">
        <v>4305.4</v>
      </c>
      <c r="G61" s="11">
        <v>5295.2</v>
      </c>
      <c r="H61" s="12">
        <f t="shared" si="0"/>
        <v>9600.599999999999</v>
      </c>
      <c r="I61" s="21">
        <f t="shared" si="1"/>
        <v>2266</v>
      </c>
      <c r="J61" s="21">
        <f t="shared" si="2"/>
        <v>1323.8</v>
      </c>
      <c r="K61" s="20">
        <f t="shared" si="3"/>
        <v>44.84511384705122</v>
      </c>
    </row>
    <row r="62" spans="1:11" ht="12.75">
      <c r="A62" s="4">
        <v>58</v>
      </c>
      <c r="B62" s="7" t="s">
        <v>72</v>
      </c>
      <c r="C62" s="8">
        <v>19640779</v>
      </c>
      <c r="D62" s="9" t="s">
        <v>124</v>
      </c>
      <c r="E62" s="10">
        <v>42429</v>
      </c>
      <c r="F62" s="11">
        <v>4483.05</v>
      </c>
      <c r="G62" s="11">
        <v>5278.4</v>
      </c>
      <c r="H62" s="12">
        <f t="shared" si="0"/>
        <v>9761.45</v>
      </c>
      <c r="I62" s="21">
        <f t="shared" si="1"/>
        <v>2359.5</v>
      </c>
      <c r="J62" s="21">
        <f t="shared" si="2"/>
        <v>1319.6</v>
      </c>
      <c r="K62" s="20">
        <f t="shared" si="3"/>
        <v>45.92606631186965</v>
      </c>
    </row>
    <row r="63" spans="1:11" ht="12.75">
      <c r="A63" s="4">
        <v>59</v>
      </c>
      <c r="B63" s="7" t="s">
        <v>73</v>
      </c>
      <c r="C63" s="8">
        <v>20335337</v>
      </c>
      <c r="D63" s="9" t="s">
        <v>122</v>
      </c>
      <c r="E63" s="10">
        <v>42429</v>
      </c>
      <c r="F63" s="11">
        <v>5685.75</v>
      </c>
      <c r="G63" s="11">
        <v>6155.88</v>
      </c>
      <c r="H63" s="12">
        <f t="shared" si="0"/>
        <v>11841.630000000001</v>
      </c>
      <c r="I63" s="21">
        <f t="shared" si="1"/>
        <v>2992.5</v>
      </c>
      <c r="J63" s="21">
        <f t="shared" si="2"/>
        <v>1538.97</v>
      </c>
      <c r="K63" s="20">
        <f t="shared" si="3"/>
        <v>48.01492699907023</v>
      </c>
    </row>
    <row r="64" spans="1:11" ht="12.75">
      <c r="A64" s="4">
        <v>60</v>
      </c>
      <c r="B64" s="7" t="s">
        <v>74</v>
      </c>
      <c r="C64" s="8">
        <v>19371107</v>
      </c>
      <c r="D64" s="9" t="s">
        <v>120</v>
      </c>
      <c r="E64" s="10">
        <v>42429</v>
      </c>
      <c r="F64" s="11">
        <v>4850.7</v>
      </c>
      <c r="G64" s="11">
        <v>3642.64</v>
      </c>
      <c r="H64" s="12">
        <f t="shared" si="0"/>
        <v>8493.34</v>
      </c>
      <c r="I64" s="21">
        <f t="shared" si="1"/>
        <v>2553</v>
      </c>
      <c r="J64" s="21">
        <f t="shared" si="2"/>
        <v>910.66</v>
      </c>
      <c r="K64" s="20">
        <f t="shared" si="3"/>
        <v>57.11180760454662</v>
      </c>
    </row>
    <row r="65" spans="1:11" ht="12.75">
      <c r="A65" s="4">
        <v>61</v>
      </c>
      <c r="B65" s="7" t="s">
        <v>75</v>
      </c>
      <c r="C65" s="8">
        <v>19477656</v>
      </c>
      <c r="D65" s="9" t="s">
        <v>127</v>
      </c>
      <c r="E65" s="10">
        <v>42429</v>
      </c>
      <c r="F65" s="11">
        <v>7602.66</v>
      </c>
      <c r="G65" s="11">
        <v>7797.84</v>
      </c>
      <c r="H65" s="12">
        <f t="shared" si="0"/>
        <v>15400.5</v>
      </c>
      <c r="I65" s="21">
        <f t="shared" si="1"/>
        <v>4001.4</v>
      </c>
      <c r="J65" s="21">
        <f t="shared" si="2"/>
        <v>1949.46</v>
      </c>
      <c r="K65" s="20">
        <f t="shared" si="3"/>
        <v>49.366319275348204</v>
      </c>
    </row>
    <row r="66" spans="1:11" ht="12.75">
      <c r="A66" s="4">
        <v>62</v>
      </c>
      <c r="B66" s="7" t="s">
        <v>76</v>
      </c>
      <c r="C66" s="8">
        <v>19414640</v>
      </c>
      <c r="D66" s="9" t="s">
        <v>120</v>
      </c>
      <c r="E66" s="10">
        <v>42429</v>
      </c>
      <c r="F66" s="11">
        <v>4339.6</v>
      </c>
      <c r="G66" s="11">
        <v>4512.64</v>
      </c>
      <c r="H66" s="12">
        <f t="shared" si="0"/>
        <v>8852.240000000002</v>
      </c>
      <c r="I66" s="21">
        <f t="shared" si="1"/>
        <v>2284.0000000000005</v>
      </c>
      <c r="J66" s="21">
        <f t="shared" si="2"/>
        <v>1128.16</v>
      </c>
      <c r="K66" s="20">
        <f t="shared" si="3"/>
        <v>49.02262026334577</v>
      </c>
    </row>
    <row r="67" spans="1:11" ht="12.75">
      <c r="A67" s="4">
        <v>63</v>
      </c>
      <c r="B67" s="7" t="s">
        <v>77</v>
      </c>
      <c r="C67" s="8">
        <v>19476537</v>
      </c>
      <c r="D67" s="9" t="s">
        <v>122</v>
      </c>
      <c r="E67" s="10">
        <v>42429</v>
      </c>
      <c r="F67" s="11">
        <v>4751.9</v>
      </c>
      <c r="G67" s="11">
        <v>5267.6</v>
      </c>
      <c r="H67" s="12">
        <f t="shared" si="0"/>
        <v>10019.5</v>
      </c>
      <c r="I67" s="21">
        <f t="shared" si="1"/>
        <v>2501</v>
      </c>
      <c r="J67" s="21">
        <f t="shared" si="2"/>
        <v>1316.9</v>
      </c>
      <c r="K67" s="20">
        <f t="shared" si="3"/>
        <v>47.42651828933579</v>
      </c>
    </row>
    <row r="68" spans="1:11" ht="12.75">
      <c r="A68" s="4">
        <v>64</v>
      </c>
      <c r="B68" s="7" t="s">
        <v>78</v>
      </c>
      <c r="C68" s="8">
        <v>19414488</v>
      </c>
      <c r="D68" s="9" t="s">
        <v>123</v>
      </c>
      <c r="E68" s="10">
        <v>42429</v>
      </c>
      <c r="F68" s="11">
        <v>5943.96</v>
      </c>
      <c r="G68" s="11">
        <v>4416.76</v>
      </c>
      <c r="H68" s="12">
        <f t="shared" si="0"/>
        <v>10360.720000000001</v>
      </c>
      <c r="I68" s="21">
        <f t="shared" si="1"/>
        <v>3128.4</v>
      </c>
      <c r="J68" s="21">
        <f t="shared" si="2"/>
        <v>1104.19</v>
      </c>
      <c r="K68" s="20">
        <f t="shared" si="3"/>
        <v>57.37014415986533</v>
      </c>
    </row>
    <row r="69" spans="1:11" ht="12.75">
      <c r="A69" s="4">
        <v>65</v>
      </c>
      <c r="B69" s="7" t="s">
        <v>79</v>
      </c>
      <c r="C69" s="8">
        <v>19414500</v>
      </c>
      <c r="D69" s="9" t="s">
        <v>126</v>
      </c>
      <c r="E69" s="10">
        <v>42429</v>
      </c>
      <c r="F69" s="11">
        <v>4932.4</v>
      </c>
      <c r="G69" s="11">
        <v>4374.84</v>
      </c>
      <c r="H69" s="12">
        <f t="shared" si="0"/>
        <v>9307.24</v>
      </c>
      <c r="I69" s="21">
        <f t="shared" si="1"/>
        <v>2596</v>
      </c>
      <c r="J69" s="21">
        <f t="shared" si="2"/>
        <v>1093.71</v>
      </c>
      <c r="K69" s="20">
        <f t="shared" si="3"/>
        <v>52.99530258164611</v>
      </c>
    </row>
    <row r="70" spans="1:11" ht="12.75">
      <c r="A70" s="4">
        <v>66</v>
      </c>
      <c r="B70" s="7" t="s">
        <v>80</v>
      </c>
      <c r="C70" s="8">
        <v>19287171</v>
      </c>
      <c r="D70" s="9" t="s">
        <v>119</v>
      </c>
      <c r="E70" s="10">
        <v>42429</v>
      </c>
      <c r="F70" s="11">
        <v>9632.05</v>
      </c>
      <c r="G70" s="11">
        <v>7391.24</v>
      </c>
      <c r="H70" s="12">
        <f aca="true" t="shared" si="4" ref="H70:H109">F70+G70</f>
        <v>17023.29</v>
      </c>
      <c r="I70" s="21">
        <f aca="true" t="shared" si="5" ref="I70:I110">F70/1.9</f>
        <v>5069.5</v>
      </c>
      <c r="J70" s="21">
        <f aca="true" t="shared" si="6" ref="J70:J110">G70/4</f>
        <v>1847.81</v>
      </c>
      <c r="K70" s="20">
        <f aca="true" t="shared" si="7" ref="K70:K110">F70*100/H70</f>
        <v>56.581600853888986</v>
      </c>
    </row>
    <row r="71" spans="1:11" ht="12.75">
      <c r="A71" s="4">
        <v>67</v>
      </c>
      <c r="B71" s="7" t="s">
        <v>81</v>
      </c>
      <c r="C71" s="8">
        <v>20244689</v>
      </c>
      <c r="D71" s="9" t="s">
        <v>121</v>
      </c>
      <c r="E71" s="10">
        <v>42429</v>
      </c>
      <c r="F71" s="11">
        <v>4638.85</v>
      </c>
      <c r="G71" s="11">
        <v>3302.84</v>
      </c>
      <c r="H71" s="12">
        <f t="shared" si="4"/>
        <v>7941.6900000000005</v>
      </c>
      <c r="I71" s="21">
        <f t="shared" si="5"/>
        <v>2441.5000000000005</v>
      </c>
      <c r="J71" s="21">
        <f t="shared" si="6"/>
        <v>825.71</v>
      </c>
      <c r="K71" s="20">
        <f t="shared" si="7"/>
        <v>58.411370879497944</v>
      </c>
    </row>
    <row r="72" spans="1:11" ht="12.75">
      <c r="A72" s="4">
        <v>68</v>
      </c>
      <c r="B72" s="7" t="s">
        <v>82</v>
      </c>
      <c r="C72" s="8">
        <v>19574837</v>
      </c>
      <c r="D72" s="9" t="s">
        <v>120</v>
      </c>
      <c r="E72" s="10">
        <v>42429</v>
      </c>
      <c r="F72" s="11">
        <v>5385.36</v>
      </c>
      <c r="G72" s="11">
        <v>5174.44</v>
      </c>
      <c r="H72" s="12">
        <f t="shared" si="4"/>
        <v>10559.8</v>
      </c>
      <c r="I72" s="21">
        <f t="shared" si="5"/>
        <v>2834.4</v>
      </c>
      <c r="J72" s="21">
        <f t="shared" si="6"/>
        <v>1293.61</v>
      </c>
      <c r="K72" s="20">
        <f t="shared" si="7"/>
        <v>50.99869315706737</v>
      </c>
    </row>
    <row r="73" spans="1:11" ht="12.75">
      <c r="A73" s="4">
        <v>69</v>
      </c>
      <c r="B73" s="7" t="s">
        <v>83</v>
      </c>
      <c r="C73" s="8">
        <v>19574829</v>
      </c>
      <c r="D73" s="9" t="s">
        <v>122</v>
      </c>
      <c r="E73" s="10">
        <v>42429</v>
      </c>
      <c r="F73" s="11">
        <v>4827.9</v>
      </c>
      <c r="G73" s="11">
        <v>6170.04</v>
      </c>
      <c r="H73" s="12">
        <f t="shared" si="4"/>
        <v>10997.939999999999</v>
      </c>
      <c r="I73" s="21">
        <f t="shared" si="5"/>
        <v>2541</v>
      </c>
      <c r="J73" s="21">
        <f t="shared" si="6"/>
        <v>1542.51</v>
      </c>
      <c r="K73" s="20">
        <f t="shared" si="7"/>
        <v>43.898220939557774</v>
      </c>
    </row>
    <row r="74" spans="1:11" ht="12.75">
      <c r="A74" s="4">
        <v>70</v>
      </c>
      <c r="B74" s="7" t="s">
        <v>84</v>
      </c>
      <c r="C74" s="8">
        <v>20570197</v>
      </c>
      <c r="D74" s="9" t="s">
        <v>125</v>
      </c>
      <c r="E74" s="10">
        <v>42429</v>
      </c>
      <c r="F74" s="11">
        <v>7612.92</v>
      </c>
      <c r="G74" s="11">
        <v>5687.12</v>
      </c>
      <c r="H74" s="12">
        <f t="shared" si="4"/>
        <v>13300.04</v>
      </c>
      <c r="I74" s="21">
        <f t="shared" si="5"/>
        <v>4006.8</v>
      </c>
      <c r="J74" s="21">
        <f t="shared" si="6"/>
        <v>1421.78</v>
      </c>
      <c r="K74" s="20">
        <f t="shared" si="7"/>
        <v>57.2398278501418</v>
      </c>
    </row>
    <row r="75" spans="1:11" ht="12.75">
      <c r="A75" s="4">
        <v>71</v>
      </c>
      <c r="B75" s="7" t="s">
        <v>85</v>
      </c>
      <c r="C75" s="8">
        <v>19287287</v>
      </c>
      <c r="D75" s="9" t="s">
        <v>119</v>
      </c>
      <c r="E75" s="10">
        <v>42429</v>
      </c>
      <c r="F75" s="11">
        <v>8584.2</v>
      </c>
      <c r="G75" s="11">
        <v>6919.92</v>
      </c>
      <c r="H75" s="12">
        <f t="shared" si="4"/>
        <v>15504.12</v>
      </c>
      <c r="I75" s="21">
        <f t="shared" si="5"/>
        <v>4518.000000000001</v>
      </c>
      <c r="J75" s="21">
        <f t="shared" si="6"/>
        <v>1729.98</v>
      </c>
      <c r="K75" s="20">
        <f t="shared" si="7"/>
        <v>55.3672185199805</v>
      </c>
    </row>
    <row r="76" spans="1:11" ht="12.75">
      <c r="A76" s="4">
        <v>72</v>
      </c>
      <c r="B76" s="7" t="s">
        <v>86</v>
      </c>
      <c r="C76" s="8">
        <v>19370020</v>
      </c>
      <c r="D76" s="9" t="s">
        <v>123</v>
      </c>
      <c r="E76" s="10">
        <v>42429</v>
      </c>
      <c r="F76" s="11">
        <v>5620.2</v>
      </c>
      <c r="G76" s="11">
        <v>4155.72</v>
      </c>
      <c r="H76" s="12">
        <f t="shared" si="4"/>
        <v>9775.92</v>
      </c>
      <c r="I76" s="21">
        <f t="shared" si="5"/>
        <v>2958</v>
      </c>
      <c r="J76" s="21">
        <f t="shared" si="6"/>
        <v>1038.93</v>
      </c>
      <c r="K76" s="20">
        <f t="shared" si="7"/>
        <v>57.49024132767044</v>
      </c>
    </row>
    <row r="77" spans="1:11" ht="12.75">
      <c r="A77" s="4">
        <v>73</v>
      </c>
      <c r="B77" s="7" t="s">
        <v>87</v>
      </c>
      <c r="C77" s="8">
        <v>19252220</v>
      </c>
      <c r="D77" s="9" t="s">
        <v>126</v>
      </c>
      <c r="E77" s="10">
        <v>42429</v>
      </c>
      <c r="F77" s="11">
        <v>7796.46</v>
      </c>
      <c r="G77" s="11">
        <v>8600.24</v>
      </c>
      <c r="H77" s="12">
        <f t="shared" si="4"/>
        <v>16396.7</v>
      </c>
      <c r="I77" s="21">
        <f t="shared" si="5"/>
        <v>4103.400000000001</v>
      </c>
      <c r="J77" s="21">
        <f t="shared" si="6"/>
        <v>2150.06</v>
      </c>
      <c r="K77" s="20">
        <f t="shared" si="7"/>
        <v>47.54895802204102</v>
      </c>
    </row>
    <row r="78" spans="1:11" ht="12.75">
      <c r="A78" s="4">
        <v>74</v>
      </c>
      <c r="B78" s="7" t="s">
        <v>88</v>
      </c>
      <c r="C78" s="8">
        <v>20244697</v>
      </c>
      <c r="D78" s="9" t="s">
        <v>122</v>
      </c>
      <c r="E78" s="10">
        <v>42429</v>
      </c>
      <c r="F78" s="11">
        <v>4516.3</v>
      </c>
      <c r="G78" s="11">
        <v>5613.64</v>
      </c>
      <c r="H78" s="12">
        <f t="shared" si="4"/>
        <v>10129.94</v>
      </c>
      <c r="I78" s="21">
        <f t="shared" si="5"/>
        <v>2377</v>
      </c>
      <c r="J78" s="21">
        <f t="shared" si="6"/>
        <v>1403.41</v>
      </c>
      <c r="K78" s="20">
        <f t="shared" si="7"/>
        <v>44.583679666414604</v>
      </c>
    </row>
    <row r="79" spans="1:11" ht="12.75">
      <c r="A79" s="4">
        <v>75</v>
      </c>
      <c r="B79" s="7" t="s">
        <v>89</v>
      </c>
      <c r="C79" s="8">
        <v>20451714</v>
      </c>
      <c r="D79" s="9" t="s">
        <v>119</v>
      </c>
      <c r="E79" s="10">
        <v>42429</v>
      </c>
      <c r="F79" s="11">
        <v>3124.55</v>
      </c>
      <c r="G79" s="11">
        <v>4169.72</v>
      </c>
      <c r="H79" s="12">
        <f t="shared" si="4"/>
        <v>7294.27</v>
      </c>
      <c r="I79" s="21">
        <f t="shared" si="5"/>
        <v>1644.5000000000002</v>
      </c>
      <c r="J79" s="21">
        <f t="shared" si="6"/>
        <v>1042.43</v>
      </c>
      <c r="K79" s="20">
        <f t="shared" si="7"/>
        <v>42.83567786769615</v>
      </c>
    </row>
    <row r="80" spans="1:11" ht="12.75">
      <c r="A80" s="4">
        <v>76</v>
      </c>
      <c r="B80" s="7" t="s">
        <v>90</v>
      </c>
      <c r="C80" s="8">
        <v>19574721</v>
      </c>
      <c r="D80" s="9" t="s">
        <v>119</v>
      </c>
      <c r="E80" s="10">
        <v>42429</v>
      </c>
      <c r="F80" s="11">
        <v>3340.49</v>
      </c>
      <c r="G80" s="11">
        <v>4577.72</v>
      </c>
      <c r="H80" s="12">
        <f t="shared" si="4"/>
        <v>7918.21</v>
      </c>
      <c r="I80" s="21">
        <f t="shared" si="5"/>
        <v>1758.1526315789474</v>
      </c>
      <c r="J80" s="21">
        <f t="shared" si="6"/>
        <v>1144.43</v>
      </c>
      <c r="K80" s="20">
        <f t="shared" si="7"/>
        <v>42.18743882771485</v>
      </c>
    </row>
    <row r="81" spans="1:11" ht="12.75">
      <c r="A81" s="4">
        <v>77</v>
      </c>
      <c r="B81" s="7" t="s">
        <v>91</v>
      </c>
      <c r="C81" s="8">
        <v>20381694</v>
      </c>
      <c r="D81" s="9" t="s">
        <v>119</v>
      </c>
      <c r="E81" s="10">
        <v>42429</v>
      </c>
      <c r="F81" s="11">
        <v>8130.48</v>
      </c>
      <c r="G81" s="11">
        <v>8654.72</v>
      </c>
      <c r="H81" s="12">
        <f t="shared" si="4"/>
        <v>16785.199999999997</v>
      </c>
      <c r="I81" s="21">
        <f t="shared" si="5"/>
        <v>4279.2</v>
      </c>
      <c r="J81" s="21">
        <f t="shared" si="6"/>
        <v>2163.68</v>
      </c>
      <c r="K81" s="20">
        <f t="shared" si="7"/>
        <v>48.43838619736435</v>
      </c>
    </row>
    <row r="82" spans="1:11" ht="12.75">
      <c r="A82" s="4">
        <v>78</v>
      </c>
      <c r="B82" s="7" t="s">
        <v>92</v>
      </c>
      <c r="C82" s="8">
        <v>19266250</v>
      </c>
      <c r="D82" s="9" t="s">
        <v>133</v>
      </c>
      <c r="E82" s="10">
        <v>42429</v>
      </c>
      <c r="F82" s="11">
        <v>5477.7</v>
      </c>
      <c r="G82" s="11">
        <v>3435.2</v>
      </c>
      <c r="H82" s="12">
        <f t="shared" si="4"/>
        <v>8912.9</v>
      </c>
      <c r="I82" s="21">
        <f t="shared" si="5"/>
        <v>2883</v>
      </c>
      <c r="J82" s="21">
        <f t="shared" si="6"/>
        <v>858.8</v>
      </c>
      <c r="K82" s="20">
        <f t="shared" si="7"/>
        <v>61.45811127691324</v>
      </c>
    </row>
    <row r="83" spans="1:11" ht="12.75">
      <c r="A83" s="4">
        <v>79</v>
      </c>
      <c r="B83" s="7" t="s">
        <v>93</v>
      </c>
      <c r="C83" s="8">
        <v>19370772</v>
      </c>
      <c r="D83" s="9" t="s">
        <v>126</v>
      </c>
      <c r="E83" s="10">
        <v>42429</v>
      </c>
      <c r="F83" s="11">
        <v>6160.56</v>
      </c>
      <c r="G83" s="11">
        <v>5853.68</v>
      </c>
      <c r="H83" s="12">
        <f t="shared" si="4"/>
        <v>12014.240000000002</v>
      </c>
      <c r="I83" s="21">
        <f t="shared" si="5"/>
        <v>3242.4000000000005</v>
      </c>
      <c r="J83" s="21">
        <f t="shared" si="6"/>
        <v>1463.42</v>
      </c>
      <c r="K83" s="20">
        <f t="shared" si="7"/>
        <v>51.27715111401137</v>
      </c>
    </row>
    <row r="84" spans="1:11" ht="12.75">
      <c r="A84" s="4">
        <v>80</v>
      </c>
      <c r="B84" s="7" t="s">
        <v>94</v>
      </c>
      <c r="C84" s="8">
        <v>19641065</v>
      </c>
      <c r="D84" s="9" t="s">
        <v>127</v>
      </c>
      <c r="E84" s="10">
        <v>42429</v>
      </c>
      <c r="F84" s="11">
        <v>6535.05</v>
      </c>
      <c r="G84" s="11">
        <v>5999.52</v>
      </c>
      <c r="H84" s="12">
        <f t="shared" si="4"/>
        <v>12534.57</v>
      </c>
      <c r="I84" s="21">
        <f t="shared" si="5"/>
        <v>3439.5000000000005</v>
      </c>
      <c r="J84" s="21">
        <f t="shared" si="6"/>
        <v>1499.88</v>
      </c>
      <c r="K84" s="20">
        <f t="shared" si="7"/>
        <v>52.136212091838814</v>
      </c>
    </row>
    <row r="85" spans="1:11" ht="12.75">
      <c r="A85" s="4">
        <v>81</v>
      </c>
      <c r="B85" s="7" t="s">
        <v>12</v>
      </c>
      <c r="C85" s="8">
        <v>20244891</v>
      </c>
      <c r="D85" s="9" t="s">
        <v>140</v>
      </c>
      <c r="E85" s="10">
        <v>42429</v>
      </c>
      <c r="F85" s="11">
        <v>5282</v>
      </c>
      <c r="G85" s="11">
        <v>4591.36</v>
      </c>
      <c r="H85" s="12">
        <f t="shared" si="4"/>
        <v>9873.36</v>
      </c>
      <c r="I85" s="21">
        <f t="shared" si="5"/>
        <v>2780</v>
      </c>
      <c r="J85" s="21">
        <f t="shared" si="6"/>
        <v>1147.84</v>
      </c>
      <c r="K85" s="20">
        <f t="shared" si="7"/>
        <v>53.49749224174951</v>
      </c>
    </row>
    <row r="86" spans="1:11" ht="12.75">
      <c r="A86" s="4">
        <v>82</v>
      </c>
      <c r="B86" s="7" t="s">
        <v>95</v>
      </c>
      <c r="C86" s="8">
        <v>19287600</v>
      </c>
      <c r="D86" s="9" t="s">
        <v>124</v>
      </c>
      <c r="E86" s="10">
        <v>42429</v>
      </c>
      <c r="F86" s="11">
        <v>5288.46</v>
      </c>
      <c r="G86" s="11">
        <v>5709.76</v>
      </c>
      <c r="H86" s="12">
        <f t="shared" si="4"/>
        <v>10998.220000000001</v>
      </c>
      <c r="I86" s="21">
        <f t="shared" si="5"/>
        <v>2783.4</v>
      </c>
      <c r="J86" s="21">
        <f t="shared" si="6"/>
        <v>1427.44</v>
      </c>
      <c r="K86" s="20">
        <f t="shared" si="7"/>
        <v>48.08469006802918</v>
      </c>
    </row>
    <row r="87" spans="1:11" ht="12.75">
      <c r="A87" s="4">
        <v>83</v>
      </c>
      <c r="B87" s="7" t="s">
        <v>96</v>
      </c>
      <c r="C87" s="8">
        <v>19316846</v>
      </c>
      <c r="D87" s="9" t="s">
        <v>119</v>
      </c>
      <c r="E87" s="10">
        <v>42429</v>
      </c>
      <c r="F87" s="11">
        <v>6051.12</v>
      </c>
      <c r="G87" s="11">
        <v>4645</v>
      </c>
      <c r="H87" s="12">
        <f t="shared" si="4"/>
        <v>10696.119999999999</v>
      </c>
      <c r="I87" s="21">
        <f t="shared" si="5"/>
        <v>3184.8</v>
      </c>
      <c r="J87" s="21">
        <f t="shared" si="6"/>
        <v>1161.25</v>
      </c>
      <c r="K87" s="20">
        <f t="shared" si="7"/>
        <v>56.57303769965184</v>
      </c>
    </row>
    <row r="88" spans="1:11" ht="12.75">
      <c r="A88" s="4">
        <v>84</v>
      </c>
      <c r="B88" s="7" t="s">
        <v>97</v>
      </c>
      <c r="C88" s="8">
        <v>19370586</v>
      </c>
      <c r="D88" s="9" t="s">
        <v>141</v>
      </c>
      <c r="E88" s="10">
        <v>42429</v>
      </c>
      <c r="F88" s="11">
        <v>6353.22</v>
      </c>
      <c r="G88" s="11">
        <v>5671.28</v>
      </c>
      <c r="H88" s="12">
        <f t="shared" si="4"/>
        <v>12024.5</v>
      </c>
      <c r="I88" s="21">
        <f t="shared" si="5"/>
        <v>3343.8</v>
      </c>
      <c r="J88" s="21">
        <f t="shared" si="6"/>
        <v>1417.82</v>
      </c>
      <c r="K88" s="20">
        <f t="shared" si="7"/>
        <v>52.835627261008774</v>
      </c>
    </row>
    <row r="89" spans="1:11" ht="12.75">
      <c r="A89" s="4">
        <v>85</v>
      </c>
      <c r="B89" s="7" t="s">
        <v>98</v>
      </c>
      <c r="C89" s="8">
        <v>20869017</v>
      </c>
      <c r="D89" s="9" t="s">
        <v>119</v>
      </c>
      <c r="E89" s="10">
        <v>42429</v>
      </c>
      <c r="F89" s="11">
        <v>5432.1</v>
      </c>
      <c r="G89" s="11">
        <v>4457.48</v>
      </c>
      <c r="H89" s="12">
        <f t="shared" si="4"/>
        <v>9889.58</v>
      </c>
      <c r="I89" s="21">
        <f t="shared" si="5"/>
        <v>2859.0000000000005</v>
      </c>
      <c r="J89" s="21">
        <f t="shared" si="6"/>
        <v>1114.37</v>
      </c>
      <c r="K89" s="20">
        <f t="shared" si="7"/>
        <v>54.92750956056779</v>
      </c>
    </row>
    <row r="90" spans="1:11" ht="12.75">
      <c r="A90" s="4">
        <v>86</v>
      </c>
      <c r="B90" s="7" t="s">
        <v>99</v>
      </c>
      <c r="C90" s="8">
        <v>19372285</v>
      </c>
      <c r="D90" s="9" t="s">
        <v>142</v>
      </c>
      <c r="E90" s="10">
        <v>42429</v>
      </c>
      <c r="F90" s="11">
        <v>5566.62</v>
      </c>
      <c r="G90" s="11">
        <v>6585.12</v>
      </c>
      <c r="H90" s="12">
        <f t="shared" si="4"/>
        <v>12151.74</v>
      </c>
      <c r="I90" s="21">
        <f t="shared" si="5"/>
        <v>2929.8</v>
      </c>
      <c r="J90" s="21">
        <f t="shared" si="6"/>
        <v>1646.28</v>
      </c>
      <c r="K90" s="20">
        <f t="shared" si="7"/>
        <v>45.80924213322537</v>
      </c>
    </row>
    <row r="91" spans="1:11" ht="12.75">
      <c r="A91" s="4">
        <v>87</v>
      </c>
      <c r="B91" s="7" t="s">
        <v>100</v>
      </c>
      <c r="C91" s="8">
        <v>20627684</v>
      </c>
      <c r="D91" s="9" t="s">
        <v>143</v>
      </c>
      <c r="E91" s="10">
        <v>42429</v>
      </c>
      <c r="F91" s="11">
        <v>5567.95</v>
      </c>
      <c r="G91" s="11">
        <v>5161.88</v>
      </c>
      <c r="H91" s="12">
        <f t="shared" si="4"/>
        <v>10729.83</v>
      </c>
      <c r="I91" s="21">
        <f t="shared" si="5"/>
        <v>2930.5</v>
      </c>
      <c r="J91" s="21">
        <f t="shared" si="6"/>
        <v>1290.47</v>
      </c>
      <c r="K91" s="20">
        <f t="shared" si="7"/>
        <v>51.89224805984811</v>
      </c>
    </row>
    <row r="92" spans="1:11" ht="12.75">
      <c r="A92" s="4">
        <v>88</v>
      </c>
      <c r="B92" s="7" t="s">
        <v>101</v>
      </c>
      <c r="C92" s="8">
        <v>20627676</v>
      </c>
      <c r="D92" s="9" t="s">
        <v>128</v>
      </c>
      <c r="E92" s="10">
        <v>42429</v>
      </c>
      <c r="F92" s="11">
        <v>5070.15</v>
      </c>
      <c r="G92" s="11">
        <v>4345.16</v>
      </c>
      <c r="H92" s="12">
        <f t="shared" si="4"/>
        <v>9415.31</v>
      </c>
      <c r="I92" s="21">
        <f t="shared" si="5"/>
        <v>2668.5</v>
      </c>
      <c r="J92" s="21">
        <f t="shared" si="6"/>
        <v>1086.29</v>
      </c>
      <c r="K92" s="20">
        <f t="shared" si="7"/>
        <v>53.85005910586056</v>
      </c>
    </row>
    <row r="93" spans="1:11" ht="12.75">
      <c r="A93" s="4">
        <v>89</v>
      </c>
      <c r="B93" s="7" t="s">
        <v>102</v>
      </c>
      <c r="C93" s="8">
        <v>19414100</v>
      </c>
      <c r="D93" s="9" t="s">
        <v>122</v>
      </c>
      <c r="E93" s="10">
        <v>42429</v>
      </c>
      <c r="F93" s="11">
        <v>6947.16</v>
      </c>
      <c r="G93" s="11">
        <v>6992.92</v>
      </c>
      <c r="H93" s="12">
        <f t="shared" si="4"/>
        <v>13940.08</v>
      </c>
      <c r="I93" s="21">
        <f t="shared" si="5"/>
        <v>3656.4</v>
      </c>
      <c r="J93" s="21">
        <f t="shared" si="6"/>
        <v>1748.23</v>
      </c>
      <c r="K93" s="20">
        <f t="shared" si="7"/>
        <v>49.83586894766744</v>
      </c>
    </row>
    <row r="94" spans="1:11" ht="12.75">
      <c r="A94" s="4">
        <v>90</v>
      </c>
      <c r="B94" s="7" t="s">
        <v>13</v>
      </c>
      <c r="C94" s="8">
        <v>20245013</v>
      </c>
      <c r="D94" s="9" t="s">
        <v>144</v>
      </c>
      <c r="E94" s="10">
        <v>42429</v>
      </c>
      <c r="F94" s="11">
        <v>5885.82</v>
      </c>
      <c r="G94" s="11">
        <v>5780.44</v>
      </c>
      <c r="H94" s="12">
        <f t="shared" si="4"/>
        <v>11666.259999999998</v>
      </c>
      <c r="I94" s="21">
        <f t="shared" si="5"/>
        <v>3097.8</v>
      </c>
      <c r="J94" s="21">
        <f t="shared" si="6"/>
        <v>1445.11</v>
      </c>
      <c r="K94" s="20">
        <f t="shared" si="7"/>
        <v>50.45164431445897</v>
      </c>
    </row>
    <row r="95" spans="1:11" ht="12.75">
      <c r="A95" s="4">
        <v>91</v>
      </c>
      <c r="B95" s="7" t="s">
        <v>103</v>
      </c>
      <c r="C95" s="13">
        <v>19641464</v>
      </c>
      <c r="D95" s="14">
        <v>23</v>
      </c>
      <c r="E95" s="10">
        <v>42429</v>
      </c>
      <c r="F95" s="11">
        <v>6829.55</v>
      </c>
      <c r="G95" s="11">
        <v>6066.64</v>
      </c>
      <c r="H95" s="12">
        <f t="shared" si="4"/>
        <v>12896.19</v>
      </c>
      <c r="I95" s="21">
        <f t="shared" si="5"/>
        <v>3594.5000000000005</v>
      </c>
      <c r="J95" s="21">
        <f t="shared" si="6"/>
        <v>1516.66</v>
      </c>
      <c r="K95" s="20">
        <f t="shared" si="7"/>
        <v>52.95788911298608</v>
      </c>
    </row>
    <row r="96" spans="1:11" ht="12.75">
      <c r="A96" s="4">
        <v>92</v>
      </c>
      <c r="B96" s="7" t="s">
        <v>104</v>
      </c>
      <c r="C96" s="8">
        <v>19687704</v>
      </c>
      <c r="D96" s="9" t="s">
        <v>127</v>
      </c>
      <c r="E96" s="10">
        <v>42429</v>
      </c>
      <c r="F96" s="11">
        <v>8773.44</v>
      </c>
      <c r="G96" s="11">
        <v>7711.28</v>
      </c>
      <c r="H96" s="12">
        <f t="shared" si="4"/>
        <v>16484.72</v>
      </c>
      <c r="I96" s="21">
        <f t="shared" si="5"/>
        <v>4617.6</v>
      </c>
      <c r="J96" s="21">
        <f t="shared" si="6"/>
        <v>1927.82</v>
      </c>
      <c r="K96" s="20">
        <f t="shared" si="7"/>
        <v>53.22165010991997</v>
      </c>
    </row>
    <row r="97" spans="1:11" ht="12.75">
      <c r="A97" s="4">
        <v>93</v>
      </c>
      <c r="B97" s="7" t="s">
        <v>105</v>
      </c>
      <c r="C97" s="8">
        <v>19640884</v>
      </c>
      <c r="D97" s="9" t="s">
        <v>126</v>
      </c>
      <c r="E97" s="10">
        <v>42429</v>
      </c>
      <c r="F97" s="11">
        <v>4648.92</v>
      </c>
      <c r="G97" s="11">
        <v>3174.4</v>
      </c>
      <c r="H97" s="12">
        <f t="shared" si="4"/>
        <v>7823.32</v>
      </c>
      <c r="I97" s="21">
        <f t="shared" si="5"/>
        <v>2446.8</v>
      </c>
      <c r="J97" s="21">
        <f t="shared" si="6"/>
        <v>793.6</v>
      </c>
      <c r="K97" s="20">
        <f t="shared" si="7"/>
        <v>59.423876308268106</v>
      </c>
    </row>
    <row r="98" spans="1:11" ht="12.75">
      <c r="A98" s="4">
        <v>94</v>
      </c>
      <c r="B98" s="7" t="s">
        <v>106</v>
      </c>
      <c r="C98" s="15">
        <v>20991617</v>
      </c>
      <c r="D98" s="9" t="s">
        <v>119</v>
      </c>
      <c r="E98" s="10">
        <v>42429</v>
      </c>
      <c r="F98" s="11">
        <v>6826.32</v>
      </c>
      <c r="G98" s="11">
        <v>6407.96</v>
      </c>
      <c r="H98" s="12">
        <f t="shared" si="4"/>
        <v>13234.279999999999</v>
      </c>
      <c r="I98" s="21">
        <f t="shared" si="5"/>
        <v>3592.8</v>
      </c>
      <c r="J98" s="21">
        <f t="shared" si="6"/>
        <v>1601.99</v>
      </c>
      <c r="K98" s="20">
        <f t="shared" si="7"/>
        <v>51.58059221959941</v>
      </c>
    </row>
    <row r="99" spans="1:11" ht="12.75">
      <c r="A99" s="4">
        <v>95</v>
      </c>
      <c r="B99" s="7" t="s">
        <v>107</v>
      </c>
      <c r="C99" s="15">
        <v>23673588</v>
      </c>
      <c r="D99" s="9" t="s">
        <v>119</v>
      </c>
      <c r="E99" s="10">
        <v>42429</v>
      </c>
      <c r="F99" s="11">
        <v>6312.75</v>
      </c>
      <c r="G99" s="11">
        <v>5189.72</v>
      </c>
      <c r="H99" s="12">
        <f t="shared" si="4"/>
        <v>11502.470000000001</v>
      </c>
      <c r="I99" s="21">
        <f t="shared" si="5"/>
        <v>3322.5</v>
      </c>
      <c r="J99" s="21">
        <f t="shared" si="6"/>
        <v>1297.43</v>
      </c>
      <c r="K99" s="20">
        <f t="shared" si="7"/>
        <v>54.88169062818681</v>
      </c>
    </row>
    <row r="100" spans="1:11" ht="12.75">
      <c r="A100" s="4">
        <v>96</v>
      </c>
      <c r="B100" s="7" t="s">
        <v>108</v>
      </c>
      <c r="C100" s="15">
        <v>20288243</v>
      </c>
      <c r="D100" s="9" t="s">
        <v>145</v>
      </c>
      <c r="E100" s="10">
        <v>42429</v>
      </c>
      <c r="F100" s="11">
        <v>4106.85</v>
      </c>
      <c r="G100" s="11">
        <v>2770.92</v>
      </c>
      <c r="H100" s="12">
        <f t="shared" si="4"/>
        <v>6877.77</v>
      </c>
      <c r="I100" s="21">
        <f t="shared" si="5"/>
        <v>2161.5000000000005</v>
      </c>
      <c r="J100" s="21">
        <f t="shared" si="6"/>
        <v>692.73</v>
      </c>
      <c r="K100" s="20">
        <f t="shared" si="7"/>
        <v>59.71194151592741</v>
      </c>
    </row>
    <row r="101" spans="1:11" ht="12.75">
      <c r="A101" s="4">
        <v>97</v>
      </c>
      <c r="B101" s="7" t="s">
        <v>109</v>
      </c>
      <c r="C101" s="15">
        <v>24889220</v>
      </c>
      <c r="D101" s="9" t="s">
        <v>139</v>
      </c>
      <c r="E101" s="10">
        <v>42429</v>
      </c>
      <c r="F101" s="11">
        <v>6881.04</v>
      </c>
      <c r="G101" s="11">
        <v>7403.08</v>
      </c>
      <c r="H101" s="12">
        <f t="shared" si="4"/>
        <v>14284.119999999999</v>
      </c>
      <c r="I101" s="21">
        <f t="shared" si="5"/>
        <v>3621.6000000000004</v>
      </c>
      <c r="J101" s="21">
        <f t="shared" si="6"/>
        <v>1850.77</v>
      </c>
      <c r="K101" s="20">
        <f t="shared" si="7"/>
        <v>48.17265606841724</v>
      </c>
    </row>
    <row r="102" spans="1:11" ht="12.75">
      <c r="A102" s="4">
        <v>98</v>
      </c>
      <c r="B102" s="7" t="s">
        <v>110</v>
      </c>
      <c r="C102" s="15">
        <v>24916618</v>
      </c>
      <c r="D102" s="9" t="s">
        <v>119</v>
      </c>
      <c r="E102" s="10">
        <v>42429</v>
      </c>
      <c r="F102" s="11">
        <v>6506.55</v>
      </c>
      <c r="G102" s="11">
        <v>6839.4</v>
      </c>
      <c r="H102" s="12">
        <f t="shared" si="4"/>
        <v>13345.95</v>
      </c>
      <c r="I102" s="21">
        <f t="shared" si="5"/>
        <v>3424.5000000000005</v>
      </c>
      <c r="J102" s="21">
        <f t="shared" si="6"/>
        <v>1709.85</v>
      </c>
      <c r="K102" s="20">
        <f t="shared" si="7"/>
        <v>48.75299248086498</v>
      </c>
    </row>
    <row r="103" spans="1:11" ht="12.75">
      <c r="A103" s="4">
        <v>99</v>
      </c>
      <c r="B103" s="16" t="s">
        <v>111</v>
      </c>
      <c r="C103" s="16">
        <v>27112472</v>
      </c>
      <c r="D103" s="9" t="s">
        <v>125</v>
      </c>
      <c r="E103" s="10">
        <v>42429</v>
      </c>
      <c r="F103" s="11">
        <v>5538.12</v>
      </c>
      <c r="G103" s="11">
        <v>6532.8</v>
      </c>
      <c r="H103" s="12">
        <f t="shared" si="4"/>
        <v>12070.92</v>
      </c>
      <c r="I103" s="21">
        <f t="shared" si="5"/>
        <v>2914.8</v>
      </c>
      <c r="J103" s="21">
        <f t="shared" si="6"/>
        <v>1633.2</v>
      </c>
      <c r="K103" s="20">
        <f t="shared" si="7"/>
        <v>45.87985008599179</v>
      </c>
    </row>
    <row r="104" spans="1:11" ht="12.75">
      <c r="A104" s="4">
        <v>100</v>
      </c>
      <c r="B104" s="16" t="s">
        <v>112</v>
      </c>
      <c r="C104" s="16">
        <v>27233024</v>
      </c>
      <c r="D104" s="9" t="s">
        <v>119</v>
      </c>
      <c r="E104" s="10">
        <v>42429</v>
      </c>
      <c r="F104" s="11">
        <v>5954.22</v>
      </c>
      <c r="G104" s="11">
        <v>6390.08</v>
      </c>
      <c r="H104" s="12">
        <f t="shared" si="4"/>
        <v>12344.3</v>
      </c>
      <c r="I104" s="21">
        <f t="shared" si="5"/>
        <v>3133.8</v>
      </c>
      <c r="J104" s="21">
        <f t="shared" si="6"/>
        <v>1597.52</v>
      </c>
      <c r="K104" s="20">
        <f t="shared" si="7"/>
        <v>48.234569801446824</v>
      </c>
    </row>
    <row r="105" spans="1:11" ht="12.75">
      <c r="A105" s="4">
        <v>101</v>
      </c>
      <c r="B105" s="16" t="s">
        <v>113</v>
      </c>
      <c r="C105" s="16">
        <v>28253836</v>
      </c>
      <c r="D105" s="9" t="s">
        <v>121</v>
      </c>
      <c r="E105" s="10">
        <v>42429</v>
      </c>
      <c r="F105" s="11">
        <v>4420.35</v>
      </c>
      <c r="G105" s="11">
        <v>4416.76</v>
      </c>
      <c r="H105" s="12">
        <f t="shared" si="4"/>
        <v>8837.11</v>
      </c>
      <c r="I105" s="21">
        <f t="shared" si="5"/>
        <v>2326.5000000000005</v>
      </c>
      <c r="J105" s="21">
        <f t="shared" si="6"/>
        <v>1104.19</v>
      </c>
      <c r="K105" s="20">
        <f t="shared" si="7"/>
        <v>50.020312070348794</v>
      </c>
    </row>
    <row r="106" spans="1:11" ht="12.75">
      <c r="A106" s="4">
        <v>102</v>
      </c>
      <c r="B106" s="16" t="s">
        <v>114</v>
      </c>
      <c r="C106" s="16">
        <v>29565887</v>
      </c>
      <c r="D106" s="9" t="s">
        <v>122</v>
      </c>
      <c r="E106" s="10">
        <v>42429</v>
      </c>
      <c r="F106" s="11">
        <v>6436.44</v>
      </c>
      <c r="G106" s="11">
        <v>5080.64</v>
      </c>
      <c r="H106" s="12">
        <f t="shared" si="4"/>
        <v>11517.08</v>
      </c>
      <c r="I106" s="21">
        <f t="shared" si="5"/>
        <v>3387.6</v>
      </c>
      <c r="J106" s="21">
        <f t="shared" si="6"/>
        <v>1270.16</v>
      </c>
      <c r="K106" s="20">
        <f t="shared" si="7"/>
        <v>55.886040558891665</v>
      </c>
    </row>
    <row r="107" spans="1:11" ht="12.75">
      <c r="A107" s="4">
        <v>103</v>
      </c>
      <c r="B107" s="16" t="s">
        <v>115</v>
      </c>
      <c r="C107" s="16">
        <v>31253534</v>
      </c>
      <c r="D107" s="9" t="s">
        <v>146</v>
      </c>
      <c r="E107" s="10">
        <v>42429</v>
      </c>
      <c r="F107" s="11">
        <v>5543.25</v>
      </c>
      <c r="G107" s="11">
        <v>4094.24</v>
      </c>
      <c r="H107" s="12">
        <f t="shared" si="4"/>
        <v>9637.49</v>
      </c>
      <c r="I107" s="21">
        <f t="shared" si="5"/>
        <v>2917.5</v>
      </c>
      <c r="J107" s="21">
        <f t="shared" si="6"/>
        <v>1023.56</v>
      </c>
      <c r="K107" s="20">
        <f t="shared" si="7"/>
        <v>57.51756940863233</v>
      </c>
    </row>
    <row r="108" spans="1:11" ht="12.75">
      <c r="A108" s="4">
        <v>104</v>
      </c>
      <c r="B108" s="16" t="s">
        <v>116</v>
      </c>
      <c r="C108" s="16">
        <v>31392079</v>
      </c>
      <c r="D108" s="9" t="s">
        <v>121</v>
      </c>
      <c r="E108" s="10">
        <v>42429</v>
      </c>
      <c r="F108" s="11">
        <v>5259.2</v>
      </c>
      <c r="G108" s="11">
        <v>4562.52</v>
      </c>
      <c r="H108" s="12">
        <f t="shared" si="4"/>
        <v>9821.720000000001</v>
      </c>
      <c r="I108" s="21">
        <f t="shared" si="5"/>
        <v>2768</v>
      </c>
      <c r="J108" s="21">
        <f t="shared" si="6"/>
        <v>1140.63</v>
      </c>
      <c r="K108" s="20">
        <f t="shared" si="7"/>
        <v>53.54662930729037</v>
      </c>
    </row>
    <row r="109" spans="1:11" ht="12.75">
      <c r="A109" s="4">
        <v>105</v>
      </c>
      <c r="B109" s="16" t="s">
        <v>117</v>
      </c>
      <c r="C109" s="16">
        <v>31640980</v>
      </c>
      <c r="D109" s="9" t="s">
        <v>123</v>
      </c>
      <c r="E109" s="10">
        <v>42429</v>
      </c>
      <c r="F109" s="11">
        <v>5657.25</v>
      </c>
      <c r="G109" s="11">
        <v>5444.88</v>
      </c>
      <c r="H109" s="12">
        <f t="shared" si="4"/>
        <v>11102.130000000001</v>
      </c>
      <c r="I109" s="21">
        <f t="shared" si="5"/>
        <v>2977.5</v>
      </c>
      <c r="J109" s="21">
        <f t="shared" si="6"/>
        <v>1361.22</v>
      </c>
      <c r="K109" s="20">
        <f t="shared" si="7"/>
        <v>50.95643808890726</v>
      </c>
    </row>
    <row r="110" spans="1:11" ht="12.75">
      <c r="A110" s="27" t="s">
        <v>118</v>
      </c>
      <c r="B110" s="27"/>
      <c r="C110" s="27"/>
      <c r="D110" s="27"/>
      <c r="E110" s="27"/>
      <c r="F110" s="17">
        <f>SUM(F5:F109)</f>
        <v>620985.9399999998</v>
      </c>
      <c r="G110" s="17">
        <f>SUM(G5:G109)</f>
        <v>582638.5600000002</v>
      </c>
      <c r="H110" s="28">
        <f>SUM(H5:H109)</f>
        <v>1203624.4999999998</v>
      </c>
      <c r="I110" s="21">
        <f t="shared" si="5"/>
        <v>326834.70526315784</v>
      </c>
      <c r="J110" s="21">
        <f t="shared" si="6"/>
        <v>145659.64000000004</v>
      </c>
      <c r="K110" s="20">
        <f t="shared" si="7"/>
        <v>51.5929959883668</v>
      </c>
    </row>
    <row r="111" spans="1:11" ht="12.75">
      <c r="A111" s="3"/>
      <c r="B111" s="2"/>
      <c r="C111" s="2"/>
      <c r="D111" s="2"/>
      <c r="E111" s="2"/>
      <c r="F111" s="18"/>
      <c r="G111" s="19"/>
      <c r="H111" s="29"/>
      <c r="I111" s="2"/>
      <c r="J111" s="2"/>
      <c r="K111" s="3"/>
    </row>
    <row r="113" ht="12.75">
      <c r="G113" s="26"/>
    </row>
  </sheetData>
  <mergeCells count="9">
    <mergeCell ref="A110:E110"/>
    <mergeCell ref="H110:H111"/>
    <mergeCell ref="A1:K1"/>
    <mergeCell ref="A3:A4"/>
    <mergeCell ref="B3:B4"/>
    <mergeCell ref="C3:C4"/>
    <mergeCell ref="D3:E3"/>
    <mergeCell ref="F3:G3"/>
    <mergeCell ref="H3:H4"/>
  </mergeCells>
  <printOptions/>
  <pageMargins left="0" right="0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G20" sqref="G20"/>
    </sheetView>
  </sheetViews>
  <sheetFormatPr defaultColWidth="9.140625" defaultRowHeight="12.75"/>
  <cols>
    <col min="2" max="2" width="5.28125" style="0" bestFit="1" customWidth="1"/>
    <col min="3" max="3" width="17.7109375" style="0" bestFit="1" customWidth="1"/>
    <col min="8" max="8" width="14.140625" style="0" customWidth="1"/>
  </cols>
  <sheetData>
    <row r="1" spans="1:8" ht="12.75">
      <c r="A1" s="30" t="s">
        <v>149</v>
      </c>
      <c r="B1" s="30"/>
      <c r="C1" s="30"/>
      <c r="D1" s="30"/>
      <c r="E1" s="30"/>
      <c r="F1" s="30"/>
      <c r="G1" s="30"/>
      <c r="H1" s="30"/>
    </row>
    <row r="3" spans="2:8" ht="12.75">
      <c r="B3" s="27" t="s">
        <v>0</v>
      </c>
      <c r="C3" s="27" t="s">
        <v>1</v>
      </c>
      <c r="D3" s="27" t="s">
        <v>2</v>
      </c>
      <c r="E3" s="31" t="s">
        <v>3</v>
      </c>
      <c r="F3" s="31"/>
      <c r="G3" s="27" t="s">
        <v>147</v>
      </c>
      <c r="H3" s="27" t="s">
        <v>4</v>
      </c>
    </row>
    <row r="4" spans="2:8" ht="12.75">
      <c r="B4" s="27"/>
      <c r="C4" s="27"/>
      <c r="D4" s="27"/>
      <c r="E4" s="4" t="s">
        <v>5</v>
      </c>
      <c r="F4" s="4" t="s">
        <v>6</v>
      </c>
      <c r="G4" s="27"/>
      <c r="H4" s="27"/>
    </row>
    <row r="5" spans="2:8" ht="12.75">
      <c r="B5" s="4">
        <v>1</v>
      </c>
      <c r="C5" s="7" t="s">
        <v>7</v>
      </c>
      <c r="D5" s="8">
        <v>20691873</v>
      </c>
      <c r="E5" s="9" t="s">
        <v>150</v>
      </c>
      <c r="F5" s="10">
        <v>42429</v>
      </c>
      <c r="G5" s="22">
        <v>75</v>
      </c>
      <c r="H5" s="23">
        <v>1560</v>
      </c>
    </row>
    <row r="6" spans="2:8" ht="12.75">
      <c r="B6" s="4">
        <v>2</v>
      </c>
      <c r="C6" s="7" t="s">
        <v>8</v>
      </c>
      <c r="D6" s="8">
        <v>20451781</v>
      </c>
      <c r="E6" s="9" t="s">
        <v>156</v>
      </c>
      <c r="F6" s="10">
        <v>42429</v>
      </c>
      <c r="G6" s="22">
        <v>99</v>
      </c>
      <c r="H6" s="23">
        <v>2059.2</v>
      </c>
    </row>
    <row r="7" spans="2:8" ht="12.75">
      <c r="B7" s="4">
        <v>3</v>
      </c>
      <c r="C7" s="7" t="s">
        <v>9</v>
      </c>
      <c r="D7" s="8">
        <v>20451854</v>
      </c>
      <c r="E7" s="9" t="s">
        <v>151</v>
      </c>
      <c r="F7" s="10">
        <v>42429</v>
      </c>
      <c r="G7" s="22">
        <v>92</v>
      </c>
      <c r="H7" s="23">
        <v>2090.24</v>
      </c>
    </row>
    <row r="8" spans="2:8" ht="12.75">
      <c r="B8" s="4">
        <v>4</v>
      </c>
      <c r="C8" s="7" t="s">
        <v>10</v>
      </c>
      <c r="D8" s="8">
        <v>20451684</v>
      </c>
      <c r="E8" s="9" t="s">
        <v>152</v>
      </c>
      <c r="F8" s="10">
        <v>42429</v>
      </c>
      <c r="G8" s="22">
        <v>116</v>
      </c>
      <c r="H8" s="23">
        <v>2412.8</v>
      </c>
    </row>
    <row r="9" spans="2:8" ht="12.75">
      <c r="B9" s="4">
        <v>5</v>
      </c>
      <c r="C9" s="7" t="s">
        <v>11</v>
      </c>
      <c r="D9" s="8">
        <v>21149642</v>
      </c>
      <c r="E9" s="9" t="s">
        <v>153</v>
      </c>
      <c r="F9" s="10">
        <v>42429</v>
      </c>
      <c r="G9" s="22">
        <v>92</v>
      </c>
      <c r="H9" s="23">
        <v>1913.6</v>
      </c>
    </row>
    <row r="10" spans="2:8" ht="12.75">
      <c r="B10" s="4">
        <v>6</v>
      </c>
      <c r="C10" s="7" t="s">
        <v>12</v>
      </c>
      <c r="D10" s="8">
        <v>20244891</v>
      </c>
      <c r="E10" s="9" t="s">
        <v>129</v>
      </c>
      <c r="F10" s="10">
        <v>42429</v>
      </c>
      <c r="G10" s="22">
        <v>75</v>
      </c>
      <c r="H10" s="23">
        <v>1560</v>
      </c>
    </row>
    <row r="11" spans="2:8" ht="12.75">
      <c r="B11" s="4">
        <v>7</v>
      </c>
      <c r="C11" s="7" t="s">
        <v>13</v>
      </c>
      <c r="D11" s="8">
        <v>20245013</v>
      </c>
      <c r="E11" s="9"/>
      <c r="F11" s="10"/>
      <c r="G11" s="22">
        <v>0</v>
      </c>
      <c r="H11" s="23">
        <v>0</v>
      </c>
    </row>
    <row r="12" spans="3:8" ht="12.75">
      <c r="C12" s="33" t="s">
        <v>148</v>
      </c>
      <c r="D12" s="33"/>
      <c r="E12" s="33"/>
      <c r="F12" s="33"/>
      <c r="G12" s="24">
        <f>SUM(G5:G11)</f>
        <v>549</v>
      </c>
      <c r="H12" s="25">
        <f>SUM(H5:H11)</f>
        <v>11595.84</v>
      </c>
    </row>
  </sheetData>
  <mergeCells count="8">
    <mergeCell ref="C12:F12"/>
    <mergeCell ref="A1:H1"/>
    <mergeCell ref="B3:B4"/>
    <mergeCell ref="C3:C4"/>
    <mergeCell ref="D3:D4"/>
    <mergeCell ref="E3:F3"/>
    <mergeCell ref="G3:G4"/>
    <mergeCell ref="H3:H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eniko</dc:creator>
  <cp:keywords/>
  <dc:description/>
  <cp:lastModifiedBy>user</cp:lastModifiedBy>
  <cp:lastPrinted>2016-03-09T12:13:26Z</cp:lastPrinted>
  <dcterms:created xsi:type="dcterms:W3CDTF">2016-03-08T07:00:15Z</dcterms:created>
  <dcterms:modified xsi:type="dcterms:W3CDTF">2016-03-29T06:31:03Z</dcterms:modified>
  <cp:category/>
  <cp:version/>
  <cp:contentType/>
  <cp:contentStatus/>
</cp:coreProperties>
</file>