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015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<sst xmlns="http://schemas.openxmlformats.org/spreadsheetml/2006/main" count="307" uniqueCount="172">
  <si>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</si>
  <si>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</si>
  <si>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</si>
  <si>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</si>
  <si>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</si>
  <si>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</si>
  <si>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</si>
  <si>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</si>
  <si>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</si>
  <si>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</si>
  <si>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</si>
  <si>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</si>
  <si>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</si>
  <si>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</si>
  <si>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</si>
  <si>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</si>
  <si>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</si>
  <si>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</si>
  <si>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</si>
  <si>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</si>
  <si>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</si>
  <si>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</si>
  <si>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</si>
  <si>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</si>
  <si>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</si>
  <si>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</si>
  <si>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</si>
  <si>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</si>
  <si>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</si>
  <si>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</si>
  <si>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</si>
  <si>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</si>
  <si>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</si>
  <si>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</si>
  <si>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</si>
  <si>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</si>
  <si>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</si>
  <si>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</si>
  <si>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</si>
  <si>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</si>
  <si>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</si>
  <si>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</si>
  <si>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</si>
  <si>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</si>
  <si>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</si>
  <si>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Lukacs N. Ildiko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</si>
  <si>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</si>
  <si>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</si>
  <si>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</si>
  <si>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</si>
  <si>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</si>
  <si>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</si>
  <si>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</si>
  <si>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</si>
  <si>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</si>
  <si>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</si>
  <si>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</si>
  <si>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</si>
  <si>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</si>
  <si>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</si>
  <si>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</si>
  <si>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</si>
  <si>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</si>
  <si>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</si>
  <si>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</si>
  <si>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</si>
  <si>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</si>
  <si>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</si>
  <si>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</si>
  <si>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</si>
  <si>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</si>
  <si>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</si>
  <si>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Prunoiu Adriana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</si>
  <si>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</si>
  <si>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</si>
  <si>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</si>
  <si>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</si>
  <si>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</si>
  <si>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</si>
  <si>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</si>
  <si>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</si>
  <si>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</si>
  <si>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</si>
  <si>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</si>
  <si>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</si>
  <si>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Szmolka Marta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</si>
  <si>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</si>
  <si>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</si>
  <si>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</si>
  <si>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</si>
  <si>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</si>
  <si>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</si>
  <si>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</si>
  <si>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</si>
  <si>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</si>
  <si>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</si>
  <si>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</si>
  <si>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</si>
  <si>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</si>
  <si>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</si>
  <si>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</si>
  <si>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</si>
  <si>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</si>
  <si>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</si>
  <si>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</si>
  <si>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</si>
  <si>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</si>
  <si>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</si>
  <si>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</si>
  <si>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</si>
  <si>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 xml:space="preserve">T O T A L </t>
  </si>
  <si>
    <t>95</t>
  </si>
  <si>
    <t>93</t>
  </si>
  <si>
    <t>82</t>
  </si>
  <si>
    <t>78</t>
  </si>
  <si>
    <t>85</t>
  </si>
  <si>
    <t>83</t>
  </si>
  <si>
    <t>91</t>
  </si>
  <si>
    <t>32</t>
  </si>
  <si>
    <t>79</t>
  </si>
  <si>
    <t>81</t>
  </si>
  <si>
    <t>86</t>
  </si>
  <si>
    <t>88</t>
  </si>
  <si>
    <t>80</t>
  </si>
  <si>
    <t>1083</t>
  </si>
  <si>
    <t>Rotaru Liliana</t>
  </si>
  <si>
    <t>84</t>
  </si>
  <si>
    <t>94</t>
  </si>
  <si>
    <t>87</t>
  </si>
  <si>
    <t>98</t>
  </si>
  <si>
    <t>90</t>
  </si>
  <si>
    <t>1</t>
  </si>
  <si>
    <t>Despa Oana</t>
  </si>
  <si>
    <t>54</t>
  </si>
  <si>
    <t>1084</t>
  </si>
  <si>
    <t>89</t>
  </si>
  <si>
    <t>1087</t>
  </si>
  <si>
    <t>92</t>
  </si>
  <si>
    <t>1120</t>
  </si>
  <si>
    <t>1091</t>
  </si>
  <si>
    <t>1090</t>
  </si>
  <si>
    <t>101</t>
  </si>
  <si>
    <t>1119</t>
  </si>
  <si>
    <t>1085</t>
  </si>
  <si>
    <t>4</t>
  </si>
  <si>
    <t>31.07.2019</t>
  </si>
  <si>
    <t>147</t>
  </si>
  <si>
    <t>1519</t>
  </si>
  <si>
    <t>58</t>
  </si>
  <si>
    <t>1102</t>
  </si>
  <si>
    <t>145</t>
  </si>
  <si>
    <t>104</t>
  </si>
  <si>
    <t>109</t>
  </si>
  <si>
    <t>49</t>
  </si>
  <si>
    <t>28</t>
  </si>
  <si>
    <t>107</t>
  </si>
  <si>
    <t>1089</t>
  </si>
  <si>
    <t>42</t>
  </si>
  <si>
    <t>35</t>
  </si>
  <si>
    <t>37</t>
  </si>
  <si>
    <t>100</t>
  </si>
  <si>
    <t>26</t>
  </si>
  <si>
    <t>140</t>
  </si>
  <si>
    <t>212</t>
  </si>
  <si>
    <t>209</t>
  </si>
  <si>
    <t>1911</t>
  </si>
  <si>
    <t>4362017</t>
  </si>
  <si>
    <t>41</t>
  </si>
  <si>
    <t>10</t>
  </si>
  <si>
    <t>11</t>
  </si>
  <si>
    <t>5</t>
  </si>
  <si>
    <t>Decontarea serviciilor medicale pe luna Iulie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</si>
</sst>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mmm/yyyy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17" applyFont="1" applyBorder="1" applyAlignment="1">
      <alignment horizontal="center"/>
      <protection/>
    </xf>
    <xf numFmtId="0" fontId="3" fillId="0" borderId="0" xfId="17" applyFont="1" applyBorder="1">
      <alignment/>
      <protection/>
    </xf>
    <xf numFmtId="0" fontId="3" fillId="0" borderId="0" xfId="17" applyFont="1" applyBorder="1" applyAlignment="1">
      <alignment horizontal="center"/>
      <protection/>
    </xf>
    <xf numFmtId="0" fontId="3" fillId="0" borderId="1" xfId="17" applyFont="1" applyBorder="1" applyAlignment="1">
      <alignment horizontal="center"/>
      <protection/>
    </xf>
    <xf numFmtId="0" fontId="2" fillId="0" borderId="2" xfId="17" applyFont="1" applyFill="1" applyBorder="1" applyAlignment="1">
      <alignment horizontal="center"/>
      <protection/>
    </xf>
    <xf numFmtId="0" fontId="2" fillId="0" borderId="1" xfId="17" applyFont="1" applyFill="1" applyBorder="1" applyAlignment="1">
      <alignment horizontal="center"/>
      <protection/>
    </xf>
    <xf numFmtId="0" fontId="3" fillId="0" borderId="1" xfId="17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7" applyNumberFormat="1" applyFont="1" applyBorder="1" applyAlignment="1">
      <alignment horizontal="center"/>
      <protection/>
    </xf>
    <xf numFmtId="14" fontId="3" fillId="0" borderId="1" xfId="17" applyNumberFormat="1" applyFont="1" applyBorder="1">
      <alignment/>
      <protection/>
    </xf>
    <xf numFmtId="4" fontId="2" fillId="0" borderId="3" xfId="17" applyNumberFormat="1" applyFont="1" applyBorder="1">
      <alignment/>
      <protection/>
    </xf>
    <xf numFmtId="0" fontId="4" fillId="0" borderId="1" xfId="0" applyNumberFormat="1" applyFont="1" applyBorder="1" applyAlignment="1">
      <alignment/>
    </xf>
    <xf numFmtId="0" fontId="3" fillId="0" borderId="1" xfId="17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21" applyNumberFormat="1" applyFont="1" applyBorder="1" applyAlignment="1">
      <alignment/>
    </xf>
    <xf numFmtId="4" fontId="2" fillId="2" borderId="1" xfId="17" applyNumberFormat="1" applyFont="1" applyFill="1" applyBorder="1" applyAlignment="1">
      <alignment horizontal="center" vertical="center" wrapText="1"/>
      <protection/>
    </xf>
    <xf numFmtId="0" fontId="3" fillId="3" borderId="1" xfId="0" applyFont="1" applyFill="1" applyBorder="1" applyAlignment="1">
      <alignment/>
    </xf>
    <xf numFmtId="49" fontId="3" fillId="3" borderId="1" xfId="17" applyNumberFormat="1" applyFont="1" applyFill="1" applyBorder="1" applyAlignment="1">
      <alignment horizontal="center"/>
      <protection/>
    </xf>
    <xf numFmtId="4" fontId="3" fillId="3" borderId="1" xfId="21" applyNumberFormat="1" applyFont="1" applyFill="1" applyBorder="1" applyAlignment="1">
      <alignment/>
    </xf>
    <xf numFmtId="4" fontId="3" fillId="0" borderId="1" xfId="21" applyNumberFormat="1" applyFont="1" applyBorder="1" applyAlignment="1">
      <alignment horizontal="center"/>
    </xf>
    <xf numFmtId="4" fontId="3" fillId="3" borderId="1" xfId="21" applyNumberFormat="1" applyFont="1" applyFill="1" applyBorder="1" applyAlignment="1">
      <alignment horizontal="center"/>
    </xf>
    <xf numFmtId="4" fontId="3" fillId="0" borderId="0" xfId="17" applyNumberFormat="1" applyFont="1" applyBorder="1">
      <alignment/>
      <protection/>
    </xf>
    <xf numFmtId="4" fontId="5" fillId="0" borderId="0" xfId="17" applyNumberFormat="1" applyFont="1" applyFill="1" applyBorder="1" applyAlignment="1">
      <alignment vertical="center" wrapText="1"/>
      <protection/>
    </xf>
    <xf numFmtId="4" fontId="3" fillId="0" borderId="0" xfId="17" applyNumberFormat="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4" fontId="2" fillId="0" borderId="4" xfId="17" applyNumberFormat="1" applyFont="1" applyBorder="1">
      <alignment/>
      <protection/>
    </xf>
    <xf numFmtId="0" fontId="3" fillId="4" borderId="1" xfId="17" applyFont="1" applyFill="1" applyBorder="1" applyAlignment="1">
      <alignment horizontal="center"/>
      <protection/>
    </xf>
    <xf numFmtId="0" fontId="3" fillId="4" borderId="1" xfId="17" applyFont="1" applyFill="1" applyBorder="1">
      <alignment/>
      <protection/>
    </xf>
    <xf numFmtId="1" fontId="4" fillId="4" borderId="1" xfId="0" applyNumberFormat="1" applyFont="1" applyFill="1" applyBorder="1" applyAlignment="1">
      <alignment/>
    </xf>
    <xf numFmtId="49" fontId="3" fillId="4" borderId="1" xfId="17" applyNumberFormat="1" applyFont="1" applyFill="1" applyBorder="1" applyAlignment="1">
      <alignment horizontal="center"/>
      <protection/>
    </xf>
    <xf numFmtId="14" fontId="3" fillId="4" borderId="1" xfId="17" applyNumberFormat="1" applyFont="1" applyFill="1" applyBorder="1">
      <alignment/>
      <protection/>
    </xf>
    <xf numFmtId="4" fontId="3" fillId="4" borderId="1" xfId="21" applyNumberFormat="1" applyFont="1" applyFill="1" applyBorder="1" applyAlignment="1">
      <alignment/>
    </xf>
    <xf numFmtId="4" fontId="2" fillId="4" borderId="3" xfId="17" applyNumberFormat="1" applyFont="1" applyFill="1" applyBorder="1">
      <alignment/>
      <protection/>
    </xf>
    <xf numFmtId="4" fontId="3" fillId="4" borderId="1" xfId="21" applyNumberFormat="1" applyFont="1" applyFill="1" applyBorder="1" applyAlignment="1">
      <alignment horizontal="center"/>
    </xf>
    <xf numFmtId="0" fontId="2" fillId="0" borderId="1" xfId="17" applyFont="1" applyBorder="1" applyAlignment="1">
      <alignment horizontal="center" vertical="center" wrapText="1"/>
      <protection/>
    </xf>
    <xf numFmtId="4" fontId="5" fillId="4" borderId="5" xfId="17" applyNumberFormat="1" applyFont="1" applyFill="1" applyBorder="1" applyAlignment="1">
      <alignment horizontal="center" vertical="center" wrapText="1"/>
      <protection/>
    </xf>
    <xf numFmtId="4" fontId="5" fillId="4" borderId="6" xfId="17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17" applyFont="1" applyBorder="1" applyAlignment="1">
      <alignment horizontal="center"/>
      <protection/>
    </xf>
    <xf numFmtId="0" fontId="2" fillId="0" borderId="3" xfId="17" applyFont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Normal_Foaie1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>
      <selection activeCell="G116" sqref="G116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11.7109375" style="0" bestFit="1" customWidth="1"/>
    <col min="7" max="7" width="10.00390625" style="0" bestFit="1" customWidth="1"/>
    <col min="8" max="8" width="11.140625" style="0" customWidth="1"/>
  </cols>
  <sheetData>
    <row r="1" spans="1:11" ht="12.75">
      <c r="A1" s="39" t="s">
        <v>171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ht="12.75">
      <c r="A5" s="36" t="s">
        <v>0</v>
      </c>
      <c r="B5" s="36" t="s">
        <v>1</v>
      </c>
      <c r="C5" s="36" t="s">
        <v>2</v>
      </c>
      <c r="D5" s="40" t="s">
        <v>3</v>
      </c>
      <c r="E5" s="40"/>
      <c r="F5" s="40" t="s">
        <v>4</v>
      </c>
      <c r="G5" s="40"/>
      <c r="H5" s="36" t="s">
        <v>5</v>
      </c>
      <c r="I5" s="2"/>
      <c r="J5" s="2"/>
      <c r="K5" s="3"/>
    </row>
    <row r="6" spans="1:11" ht="12.75">
      <c r="A6" s="36"/>
      <c r="B6" s="36"/>
      <c r="C6" s="36"/>
      <c r="D6" s="4" t="s">
        <v>6</v>
      </c>
      <c r="E6" s="4" t="s">
        <v>7</v>
      </c>
      <c r="F6" s="4" t="s">
        <v>8</v>
      </c>
      <c r="G6" s="4" t="s">
        <v>9</v>
      </c>
      <c r="H6" s="41"/>
      <c r="I6" s="5" t="s">
        <v>10</v>
      </c>
      <c r="J6" s="6" t="s">
        <v>11</v>
      </c>
      <c r="K6" s="1" t="s">
        <v>12</v>
      </c>
    </row>
    <row r="7" spans="1:11" ht="12.75">
      <c r="A7" s="4">
        <v>1</v>
      </c>
      <c r="B7" s="7" t="s">
        <v>13</v>
      </c>
      <c r="C7" s="8">
        <v>19576153</v>
      </c>
      <c r="D7" s="9" t="s">
        <v>135</v>
      </c>
      <c r="E7" s="10" t="s">
        <v>145</v>
      </c>
      <c r="F7" s="16">
        <v>9981.3</v>
      </c>
      <c r="G7" s="16">
        <v>10950.65</v>
      </c>
      <c r="H7" s="11">
        <f>F7+G7</f>
        <v>20931.949999999997</v>
      </c>
      <c r="I7" s="16">
        <f>F7/3.5</f>
        <v>2851.7999999999997</v>
      </c>
      <c r="J7" s="16">
        <f>G7/7.8</f>
        <v>1403.929487179487</v>
      </c>
      <c r="K7" s="21">
        <f>F7*100/H7</f>
        <v>47.684520553507916</v>
      </c>
    </row>
    <row r="8" spans="1:11" ht="12.75">
      <c r="A8" s="4">
        <v>2</v>
      </c>
      <c r="B8" s="7" t="s">
        <v>14</v>
      </c>
      <c r="C8" s="8">
        <v>19413172</v>
      </c>
      <c r="D8" s="9" t="s">
        <v>144</v>
      </c>
      <c r="E8" s="10" t="s">
        <v>145</v>
      </c>
      <c r="F8" s="16">
        <v>16212</v>
      </c>
      <c r="G8" s="16">
        <v>15311.87</v>
      </c>
      <c r="H8" s="11">
        <f aca="true" t="shared" si="0" ref="H8:H71">F8+G8</f>
        <v>31523.870000000003</v>
      </c>
      <c r="I8" s="16">
        <f aca="true" t="shared" si="1" ref="I8:I71">F8/3.5</f>
        <v>4632</v>
      </c>
      <c r="J8" s="16">
        <f aca="true" t="shared" si="2" ref="J8:J71">G8/7.8</f>
        <v>1963.0602564102567</v>
      </c>
      <c r="K8" s="21">
        <f aca="true" t="shared" si="3" ref="K8:K71">F8*100/H8</f>
        <v>51.42769590155015</v>
      </c>
    </row>
    <row r="9" spans="1:11" ht="12.75">
      <c r="A9" s="4">
        <v>3</v>
      </c>
      <c r="B9" s="7" t="s">
        <v>15</v>
      </c>
      <c r="C9" s="8">
        <v>20691873</v>
      </c>
      <c r="D9" s="9" t="s">
        <v>147</v>
      </c>
      <c r="E9" s="10" t="s">
        <v>145</v>
      </c>
      <c r="F9" s="16">
        <v>11594.1</v>
      </c>
      <c r="G9" s="16">
        <v>14280.01</v>
      </c>
      <c r="H9" s="11">
        <f t="shared" si="0"/>
        <v>25874.11</v>
      </c>
      <c r="I9" s="16">
        <f t="shared" si="1"/>
        <v>3312.6</v>
      </c>
      <c r="J9" s="16">
        <f t="shared" si="2"/>
        <v>1830.770512820513</v>
      </c>
      <c r="K9" s="21">
        <f t="shared" si="3"/>
        <v>44.80965722105997</v>
      </c>
    </row>
    <row r="10" spans="1:11" ht="12.75">
      <c r="A10" s="4">
        <v>4</v>
      </c>
      <c r="B10" s="7" t="s">
        <v>16</v>
      </c>
      <c r="C10" s="8">
        <v>19372030</v>
      </c>
      <c r="D10" s="9" t="s">
        <v>111</v>
      </c>
      <c r="E10" s="10" t="s">
        <v>145</v>
      </c>
      <c r="F10" s="16">
        <v>16812.6</v>
      </c>
      <c r="G10" s="16">
        <v>17982.28</v>
      </c>
      <c r="H10" s="11">
        <f t="shared" si="0"/>
        <v>34794.88</v>
      </c>
      <c r="I10" s="16">
        <f t="shared" si="1"/>
        <v>4803.599999999999</v>
      </c>
      <c r="J10" s="16">
        <f t="shared" si="2"/>
        <v>2305.4205128205126</v>
      </c>
      <c r="K10" s="21">
        <f t="shared" si="3"/>
        <v>48.31917799400371</v>
      </c>
    </row>
    <row r="11" spans="1:11" ht="12.75">
      <c r="A11" s="4">
        <v>5</v>
      </c>
      <c r="B11" s="7" t="s">
        <v>17</v>
      </c>
      <c r="C11" s="8">
        <v>19640183</v>
      </c>
      <c r="D11" s="9" t="s">
        <v>121</v>
      </c>
      <c r="E11" s="10" t="s">
        <v>145</v>
      </c>
      <c r="F11" s="16">
        <v>12530.7</v>
      </c>
      <c r="G11" s="16">
        <v>14750.35</v>
      </c>
      <c r="H11" s="11">
        <f t="shared" si="0"/>
        <v>27281.050000000003</v>
      </c>
      <c r="I11" s="16">
        <f t="shared" si="1"/>
        <v>3580.2000000000003</v>
      </c>
      <c r="J11" s="16">
        <f t="shared" si="2"/>
        <v>1891.070512820513</v>
      </c>
      <c r="K11" s="21">
        <f t="shared" si="3"/>
        <v>45.93188312033444</v>
      </c>
    </row>
    <row r="12" spans="1:11" ht="12.75">
      <c r="A12" s="4">
        <v>6</v>
      </c>
      <c r="B12" s="7" t="s">
        <v>18</v>
      </c>
      <c r="C12" s="8">
        <v>19641812</v>
      </c>
      <c r="D12" s="9" t="s">
        <v>142</v>
      </c>
      <c r="E12" s="10" t="s">
        <v>145</v>
      </c>
      <c r="F12" s="16">
        <v>11749.5</v>
      </c>
      <c r="G12" s="16">
        <v>13159.3</v>
      </c>
      <c r="H12" s="11">
        <f t="shared" si="0"/>
        <v>24908.8</v>
      </c>
      <c r="I12" s="16">
        <f t="shared" si="1"/>
        <v>3357</v>
      </c>
      <c r="J12" s="16">
        <f t="shared" si="2"/>
        <v>1687.0897435897436</v>
      </c>
      <c r="K12" s="21">
        <f t="shared" si="3"/>
        <v>47.17007643884892</v>
      </c>
    </row>
    <row r="13" spans="1:11" ht="12.75">
      <c r="A13" s="4">
        <v>7</v>
      </c>
      <c r="B13" s="7" t="s">
        <v>19</v>
      </c>
      <c r="C13" s="8">
        <v>20381651</v>
      </c>
      <c r="D13" s="9" t="s">
        <v>148</v>
      </c>
      <c r="E13" s="10" t="s">
        <v>145</v>
      </c>
      <c r="F13" s="16">
        <v>6833.75</v>
      </c>
      <c r="G13" s="16">
        <v>7092.85</v>
      </c>
      <c r="H13" s="11">
        <f t="shared" si="0"/>
        <v>13926.6</v>
      </c>
      <c r="I13" s="16">
        <f t="shared" si="1"/>
        <v>1952.5</v>
      </c>
      <c r="J13" s="16">
        <f t="shared" si="2"/>
        <v>909.3397435897436</v>
      </c>
      <c r="K13" s="21">
        <f t="shared" si="3"/>
        <v>49.06976577197593</v>
      </c>
    </row>
    <row r="14" spans="1:11" ht="12.75">
      <c r="A14" s="4">
        <v>8</v>
      </c>
      <c r="B14" s="7" t="s">
        <v>20</v>
      </c>
      <c r="C14" s="8">
        <v>19641650</v>
      </c>
      <c r="D14" s="9" t="s">
        <v>136</v>
      </c>
      <c r="E14" s="10" t="s">
        <v>145</v>
      </c>
      <c r="F14" s="16">
        <v>9387</v>
      </c>
      <c r="G14" s="16">
        <v>9000.58</v>
      </c>
      <c r="H14" s="11">
        <f t="shared" si="0"/>
        <v>18387.58</v>
      </c>
      <c r="I14" s="16">
        <f t="shared" si="1"/>
        <v>2682</v>
      </c>
      <c r="J14" s="16">
        <f t="shared" si="2"/>
        <v>1153.9205128205128</v>
      </c>
      <c r="K14" s="21">
        <f t="shared" si="3"/>
        <v>51.05076361326503</v>
      </c>
    </row>
    <row r="15" spans="1:11" ht="12.75">
      <c r="A15" s="4">
        <v>9</v>
      </c>
      <c r="B15" s="7" t="s">
        <v>21</v>
      </c>
      <c r="C15" s="8">
        <v>38313862</v>
      </c>
      <c r="D15" s="9" t="s">
        <v>113</v>
      </c>
      <c r="E15" s="10" t="s">
        <v>145</v>
      </c>
      <c r="F15" s="16">
        <v>10911.25</v>
      </c>
      <c r="G15" s="16">
        <v>13400.17</v>
      </c>
      <c r="H15" s="11">
        <f t="shared" si="0"/>
        <v>24311.42</v>
      </c>
      <c r="I15" s="16">
        <f t="shared" si="1"/>
        <v>3117.5</v>
      </c>
      <c r="J15" s="16">
        <f t="shared" si="2"/>
        <v>1717.9705128205128</v>
      </c>
      <c r="K15" s="21">
        <f t="shared" si="3"/>
        <v>44.88117107104398</v>
      </c>
    </row>
    <row r="16" spans="1:11" ht="12.75">
      <c r="A16" s="4">
        <v>10</v>
      </c>
      <c r="B16" s="7" t="s">
        <v>22</v>
      </c>
      <c r="C16" s="8">
        <v>20106775</v>
      </c>
      <c r="D16" s="9" t="s">
        <v>128</v>
      </c>
      <c r="E16" s="10" t="s">
        <v>145</v>
      </c>
      <c r="F16" s="16">
        <v>8731.8</v>
      </c>
      <c r="G16" s="16">
        <v>8272.68</v>
      </c>
      <c r="H16" s="11">
        <f t="shared" si="0"/>
        <v>17004.48</v>
      </c>
      <c r="I16" s="16">
        <f t="shared" si="1"/>
        <v>2494.7999999999997</v>
      </c>
      <c r="J16" s="16">
        <f t="shared" si="2"/>
        <v>1060.6000000000001</v>
      </c>
      <c r="K16" s="21">
        <f t="shared" si="3"/>
        <v>51.34999717721447</v>
      </c>
    </row>
    <row r="17" spans="1:11" ht="12.75">
      <c r="A17" s="4">
        <v>11</v>
      </c>
      <c r="B17" s="7" t="s">
        <v>23</v>
      </c>
      <c r="C17" s="8">
        <v>20106856</v>
      </c>
      <c r="D17" s="9" t="s">
        <v>122</v>
      </c>
      <c r="E17" s="10" t="s">
        <v>145</v>
      </c>
      <c r="F17" s="16">
        <v>9147.6</v>
      </c>
      <c r="G17" s="16">
        <v>11318.27</v>
      </c>
      <c r="H17" s="11">
        <f t="shared" si="0"/>
        <v>20465.870000000003</v>
      </c>
      <c r="I17" s="16">
        <f t="shared" si="1"/>
        <v>2613.6</v>
      </c>
      <c r="J17" s="16">
        <f t="shared" si="2"/>
        <v>1451.0602564102564</v>
      </c>
      <c r="K17" s="21">
        <f t="shared" si="3"/>
        <v>44.69685383519</v>
      </c>
    </row>
    <row r="18" spans="1:11" ht="12.75">
      <c r="A18" s="4">
        <v>12</v>
      </c>
      <c r="B18" s="7" t="s">
        <v>24</v>
      </c>
      <c r="C18" s="8">
        <v>20106627</v>
      </c>
      <c r="D18" s="9" t="s">
        <v>149</v>
      </c>
      <c r="E18" s="10" t="s">
        <v>145</v>
      </c>
      <c r="F18" s="16">
        <v>6791.4</v>
      </c>
      <c r="G18" s="16">
        <v>7287.46</v>
      </c>
      <c r="H18" s="11">
        <f t="shared" si="0"/>
        <v>14078.86</v>
      </c>
      <c r="I18" s="16">
        <f t="shared" si="1"/>
        <v>1940.3999999999999</v>
      </c>
      <c r="J18" s="16">
        <f t="shared" si="2"/>
        <v>934.2897435897436</v>
      </c>
      <c r="K18" s="21">
        <f t="shared" si="3"/>
        <v>48.23828065624631</v>
      </c>
    </row>
    <row r="19" spans="1:11" ht="12.75">
      <c r="A19" s="4">
        <v>13</v>
      </c>
      <c r="B19" s="7" t="s">
        <v>25</v>
      </c>
      <c r="C19" s="8">
        <v>19478708</v>
      </c>
      <c r="D19" s="9" t="s">
        <v>116</v>
      </c>
      <c r="E19" s="10" t="s">
        <v>145</v>
      </c>
      <c r="F19" s="16">
        <v>9124.5</v>
      </c>
      <c r="G19" s="16">
        <v>13022.88</v>
      </c>
      <c r="H19" s="11">
        <f t="shared" si="0"/>
        <v>22147.379999999997</v>
      </c>
      <c r="I19" s="16">
        <f t="shared" si="1"/>
        <v>2607</v>
      </c>
      <c r="J19" s="16">
        <f t="shared" si="2"/>
        <v>1669.6</v>
      </c>
      <c r="K19" s="21">
        <f t="shared" si="3"/>
        <v>41.19900412599595</v>
      </c>
    </row>
    <row r="20" spans="1:11" ht="12.75">
      <c r="A20" s="4">
        <v>14</v>
      </c>
      <c r="B20" s="7" t="s">
        <v>26</v>
      </c>
      <c r="C20" s="8">
        <v>19370705</v>
      </c>
      <c r="D20" s="9" t="s">
        <v>120</v>
      </c>
      <c r="E20" s="10" t="s">
        <v>145</v>
      </c>
      <c r="F20" s="16">
        <v>10606.75</v>
      </c>
      <c r="G20" s="16">
        <v>15580.42</v>
      </c>
      <c r="H20" s="11">
        <f t="shared" si="0"/>
        <v>26187.17</v>
      </c>
      <c r="I20" s="16">
        <f t="shared" si="1"/>
        <v>3030.5</v>
      </c>
      <c r="J20" s="16">
        <f t="shared" si="2"/>
        <v>1997.4897435897437</v>
      </c>
      <c r="K20" s="21">
        <f t="shared" si="3"/>
        <v>40.5036130288229</v>
      </c>
    </row>
    <row r="21" spans="1:11" ht="12.75">
      <c r="A21" s="4">
        <v>15</v>
      </c>
      <c r="B21" s="7" t="s">
        <v>27</v>
      </c>
      <c r="C21" s="8">
        <v>20451781</v>
      </c>
      <c r="D21" s="9" t="s">
        <v>150</v>
      </c>
      <c r="E21" s="10" t="s">
        <v>145</v>
      </c>
      <c r="F21" s="16">
        <v>11835.6</v>
      </c>
      <c r="G21" s="16">
        <v>14711.66</v>
      </c>
      <c r="H21" s="11">
        <f t="shared" si="0"/>
        <v>26547.260000000002</v>
      </c>
      <c r="I21" s="16">
        <f t="shared" si="1"/>
        <v>3381.6</v>
      </c>
      <c r="J21" s="16">
        <f t="shared" si="2"/>
        <v>1886.1102564102564</v>
      </c>
      <c r="K21" s="21">
        <f t="shared" si="3"/>
        <v>44.58313211984965</v>
      </c>
    </row>
    <row r="22" spans="1:11" ht="12.75">
      <c r="A22" s="4">
        <v>16</v>
      </c>
      <c r="B22" s="7" t="s">
        <v>28</v>
      </c>
      <c r="C22" s="8">
        <v>20845514</v>
      </c>
      <c r="D22" s="9" t="s">
        <v>112</v>
      </c>
      <c r="E22" s="10" t="s">
        <v>145</v>
      </c>
      <c r="F22" s="16">
        <v>8998.5</v>
      </c>
      <c r="G22" s="16">
        <v>10001.32</v>
      </c>
      <c r="H22" s="11">
        <f t="shared" si="0"/>
        <v>18999.82</v>
      </c>
      <c r="I22" s="16">
        <f t="shared" si="1"/>
        <v>2571</v>
      </c>
      <c r="J22" s="16">
        <f t="shared" si="2"/>
        <v>1282.2205128205128</v>
      </c>
      <c r="K22" s="21">
        <f t="shared" si="3"/>
        <v>47.36097499871052</v>
      </c>
    </row>
    <row r="23" spans="1:11" ht="12.75">
      <c r="A23" s="4">
        <v>17</v>
      </c>
      <c r="B23" s="7" t="s">
        <v>29</v>
      </c>
      <c r="C23" s="8">
        <v>19748755</v>
      </c>
      <c r="D23" s="9" t="s">
        <v>116</v>
      </c>
      <c r="E23" s="10" t="s">
        <v>145</v>
      </c>
      <c r="F23" s="16">
        <v>7953.75</v>
      </c>
      <c r="G23" s="16">
        <v>9027.25</v>
      </c>
      <c r="H23" s="11">
        <f t="shared" si="0"/>
        <v>16981</v>
      </c>
      <c r="I23" s="16">
        <f t="shared" si="1"/>
        <v>2272.5</v>
      </c>
      <c r="J23" s="16">
        <f t="shared" si="2"/>
        <v>1157.3397435897436</v>
      </c>
      <c r="K23" s="21">
        <f t="shared" si="3"/>
        <v>46.83911430422236</v>
      </c>
    </row>
    <row r="24" spans="1:11" ht="12.75">
      <c r="A24" s="4">
        <v>18</v>
      </c>
      <c r="B24" s="7" t="s">
        <v>30</v>
      </c>
      <c r="C24" s="8">
        <v>19371255</v>
      </c>
      <c r="D24" s="9" t="s">
        <v>123</v>
      </c>
      <c r="E24" s="10" t="s">
        <v>145</v>
      </c>
      <c r="F24" s="16">
        <v>15420.3</v>
      </c>
      <c r="G24" s="16">
        <v>14264.87</v>
      </c>
      <c r="H24" s="11">
        <f t="shared" si="0"/>
        <v>29685.17</v>
      </c>
      <c r="I24" s="16">
        <f t="shared" si="1"/>
        <v>4405.8</v>
      </c>
      <c r="J24" s="16">
        <f t="shared" si="2"/>
        <v>1828.8294871794874</v>
      </c>
      <c r="K24" s="21">
        <f t="shared" si="3"/>
        <v>51.946140109691136</v>
      </c>
    </row>
    <row r="25" spans="1:11" ht="12.75">
      <c r="A25" s="4">
        <v>19</v>
      </c>
      <c r="B25" s="7" t="s">
        <v>31</v>
      </c>
      <c r="C25" s="8">
        <v>20189967</v>
      </c>
      <c r="D25" s="9" t="s">
        <v>140</v>
      </c>
      <c r="E25" s="10" t="s">
        <v>145</v>
      </c>
      <c r="F25" s="16">
        <v>8150.1</v>
      </c>
      <c r="G25" s="16">
        <v>7523.57</v>
      </c>
      <c r="H25" s="11">
        <f t="shared" si="0"/>
        <v>15673.67</v>
      </c>
      <c r="I25" s="16">
        <f t="shared" si="1"/>
        <v>2328.6</v>
      </c>
      <c r="J25" s="16">
        <f t="shared" si="2"/>
        <v>964.5602564102564</v>
      </c>
      <c r="K25" s="21">
        <f t="shared" si="3"/>
        <v>51.998670381601755</v>
      </c>
    </row>
    <row r="26" spans="1:11" ht="12.75">
      <c r="A26" s="4">
        <v>20</v>
      </c>
      <c r="B26" s="7" t="s">
        <v>32</v>
      </c>
      <c r="C26" s="8">
        <v>19748747</v>
      </c>
      <c r="D26" s="9" t="s">
        <v>116</v>
      </c>
      <c r="E26" s="10" t="s">
        <v>145</v>
      </c>
      <c r="F26" s="16">
        <v>11912.25</v>
      </c>
      <c r="G26" s="16">
        <v>10898.94</v>
      </c>
      <c r="H26" s="11">
        <f t="shared" si="0"/>
        <v>22811.190000000002</v>
      </c>
      <c r="I26" s="16">
        <f t="shared" si="1"/>
        <v>3403.5</v>
      </c>
      <c r="J26" s="16">
        <f t="shared" si="2"/>
        <v>1397.3000000000002</v>
      </c>
      <c r="K26" s="21">
        <f t="shared" si="3"/>
        <v>52.22108096947156</v>
      </c>
    </row>
    <row r="27" spans="1:11" ht="12.75">
      <c r="A27" s="4">
        <v>21</v>
      </c>
      <c r="B27" s="7" t="s">
        <v>33</v>
      </c>
      <c r="C27" s="8">
        <v>19640353</v>
      </c>
      <c r="D27" s="9" t="s">
        <v>115</v>
      </c>
      <c r="E27" s="10" t="s">
        <v>145</v>
      </c>
      <c r="F27" s="16">
        <v>8385.3</v>
      </c>
      <c r="G27" s="16">
        <v>7612.8</v>
      </c>
      <c r="H27" s="11">
        <f t="shared" si="0"/>
        <v>15998.099999999999</v>
      </c>
      <c r="I27" s="16">
        <f t="shared" si="1"/>
        <v>2395.7999999999997</v>
      </c>
      <c r="J27" s="16">
        <f t="shared" si="2"/>
        <v>976</v>
      </c>
      <c r="K27" s="21">
        <f t="shared" si="3"/>
        <v>52.414349203967966</v>
      </c>
    </row>
    <row r="28" spans="1:11" ht="12.75">
      <c r="A28" s="4">
        <v>22</v>
      </c>
      <c r="B28" s="7" t="s">
        <v>34</v>
      </c>
      <c r="C28" s="8">
        <v>20245331</v>
      </c>
      <c r="D28" s="9" t="s">
        <v>117</v>
      </c>
      <c r="E28" s="10" t="s">
        <v>145</v>
      </c>
      <c r="F28" s="16">
        <v>8065.75</v>
      </c>
      <c r="G28" s="16">
        <v>9517.33</v>
      </c>
      <c r="H28" s="11">
        <f t="shared" si="0"/>
        <v>17583.08</v>
      </c>
      <c r="I28" s="16">
        <f t="shared" si="1"/>
        <v>2304.5</v>
      </c>
      <c r="J28" s="16">
        <f t="shared" si="2"/>
        <v>1220.1705128205128</v>
      </c>
      <c r="K28" s="21">
        <f t="shared" si="3"/>
        <v>45.872224888927306</v>
      </c>
    </row>
    <row r="29" spans="1:11" ht="12.75">
      <c r="A29" s="4">
        <v>23</v>
      </c>
      <c r="B29" s="7" t="s">
        <v>35</v>
      </c>
      <c r="C29" s="8">
        <v>20245340</v>
      </c>
      <c r="D29" s="9" t="s">
        <v>121</v>
      </c>
      <c r="E29" s="10" t="s">
        <v>145</v>
      </c>
      <c r="F29" s="16">
        <v>8624</v>
      </c>
      <c r="G29" s="16">
        <v>9363.59</v>
      </c>
      <c r="H29" s="11">
        <f t="shared" si="0"/>
        <v>17987.59</v>
      </c>
      <c r="I29" s="16">
        <f t="shared" si="1"/>
        <v>2464</v>
      </c>
      <c r="J29" s="16">
        <f t="shared" si="2"/>
        <v>1200.4602564102565</v>
      </c>
      <c r="K29" s="21">
        <f t="shared" si="3"/>
        <v>47.94416594996884</v>
      </c>
    </row>
    <row r="30" spans="1:11" ht="12.75">
      <c r="A30" s="4">
        <v>24</v>
      </c>
      <c r="B30" s="7" t="s">
        <v>36</v>
      </c>
      <c r="C30" s="8">
        <v>36371840</v>
      </c>
      <c r="D30" s="9" t="s">
        <v>118</v>
      </c>
      <c r="E30" s="10" t="s">
        <v>145</v>
      </c>
      <c r="F30" s="16">
        <v>10155.25</v>
      </c>
      <c r="G30" s="16">
        <v>10607.69</v>
      </c>
      <c r="H30" s="11">
        <f t="shared" si="0"/>
        <v>20762.940000000002</v>
      </c>
      <c r="I30" s="16">
        <f t="shared" si="1"/>
        <v>2901.5</v>
      </c>
      <c r="J30" s="16">
        <f t="shared" si="2"/>
        <v>1359.9602564102565</v>
      </c>
      <c r="K30" s="21">
        <f t="shared" si="3"/>
        <v>48.910462583815196</v>
      </c>
    </row>
    <row r="31" spans="1:11" ht="12.75">
      <c r="A31" s="4">
        <v>25</v>
      </c>
      <c r="B31" s="7" t="s">
        <v>37</v>
      </c>
      <c r="C31" s="8">
        <v>20244921</v>
      </c>
      <c r="D31" s="9" t="s">
        <v>151</v>
      </c>
      <c r="E31" s="10" t="s">
        <v>145</v>
      </c>
      <c r="F31" s="16">
        <v>9775.5</v>
      </c>
      <c r="G31" s="16">
        <v>10614.32</v>
      </c>
      <c r="H31" s="11">
        <f t="shared" si="0"/>
        <v>20389.82</v>
      </c>
      <c r="I31" s="16">
        <f t="shared" si="1"/>
        <v>2793</v>
      </c>
      <c r="J31" s="16">
        <f t="shared" si="2"/>
        <v>1360.8102564102564</v>
      </c>
      <c r="K31" s="21">
        <f t="shared" si="3"/>
        <v>47.943042165158886</v>
      </c>
    </row>
    <row r="32" spans="1:11" ht="12.75">
      <c r="A32" s="4">
        <v>26</v>
      </c>
      <c r="B32" s="7" t="s">
        <v>38</v>
      </c>
      <c r="C32" s="8">
        <v>19576765</v>
      </c>
      <c r="D32" s="9" t="s">
        <v>123</v>
      </c>
      <c r="E32" s="10" t="s">
        <v>145</v>
      </c>
      <c r="F32" s="16">
        <v>11907</v>
      </c>
      <c r="G32" s="16">
        <v>11440.34</v>
      </c>
      <c r="H32" s="11">
        <f t="shared" si="0"/>
        <v>23347.34</v>
      </c>
      <c r="I32" s="16">
        <f t="shared" si="1"/>
        <v>3402</v>
      </c>
      <c r="J32" s="16">
        <f t="shared" si="2"/>
        <v>1466.7102564102565</v>
      </c>
      <c r="K32" s="21">
        <f t="shared" si="3"/>
        <v>50.99938579726855</v>
      </c>
    </row>
    <row r="33" spans="1:11" ht="12.75">
      <c r="A33" s="4">
        <v>27</v>
      </c>
      <c r="B33" s="7" t="s">
        <v>39</v>
      </c>
      <c r="C33" s="8">
        <v>20451854</v>
      </c>
      <c r="D33" s="9" t="s">
        <v>152</v>
      </c>
      <c r="E33" s="10" t="s">
        <v>145</v>
      </c>
      <c r="F33" s="16">
        <v>11907</v>
      </c>
      <c r="G33" s="16">
        <v>11484.41</v>
      </c>
      <c r="H33" s="11">
        <f t="shared" si="0"/>
        <v>23391.41</v>
      </c>
      <c r="I33" s="16">
        <f t="shared" si="1"/>
        <v>3402</v>
      </c>
      <c r="J33" s="16">
        <f t="shared" si="2"/>
        <v>1472.3602564102564</v>
      </c>
      <c r="K33" s="21">
        <f t="shared" si="3"/>
        <v>50.903301682113224</v>
      </c>
    </row>
    <row r="34" spans="1:11" ht="12.75">
      <c r="A34" s="4">
        <v>28</v>
      </c>
      <c r="B34" s="7" t="s">
        <v>40</v>
      </c>
      <c r="C34" s="8">
        <v>14419484</v>
      </c>
      <c r="D34" s="9" t="s">
        <v>128</v>
      </c>
      <c r="E34" s="10" t="s">
        <v>145</v>
      </c>
      <c r="F34" s="16">
        <v>17205.3</v>
      </c>
      <c r="G34" s="16">
        <v>16313.7</v>
      </c>
      <c r="H34" s="11">
        <f t="shared" si="0"/>
        <v>33519</v>
      </c>
      <c r="I34" s="16">
        <f t="shared" si="1"/>
        <v>4915.8</v>
      </c>
      <c r="J34" s="16">
        <f t="shared" si="2"/>
        <v>2091.5</v>
      </c>
      <c r="K34" s="21">
        <f t="shared" si="3"/>
        <v>51.32999194486709</v>
      </c>
    </row>
    <row r="35" spans="1:11" ht="12.75">
      <c r="A35" s="4">
        <v>29</v>
      </c>
      <c r="B35" s="7" t="s">
        <v>41</v>
      </c>
      <c r="C35" s="8">
        <v>19478490</v>
      </c>
      <c r="D35" s="9" t="s">
        <v>126</v>
      </c>
      <c r="E35" s="10" t="s">
        <v>145</v>
      </c>
      <c r="F35" s="16">
        <v>11724.3</v>
      </c>
      <c r="G35" s="16">
        <v>12263.78</v>
      </c>
      <c r="H35" s="11">
        <f t="shared" si="0"/>
        <v>23988.08</v>
      </c>
      <c r="I35" s="16">
        <f t="shared" si="1"/>
        <v>3349.7999999999997</v>
      </c>
      <c r="J35" s="16">
        <f t="shared" si="2"/>
        <v>1572.2794871794872</v>
      </c>
      <c r="K35" s="21">
        <f t="shared" si="3"/>
        <v>48.87552484400585</v>
      </c>
    </row>
    <row r="36" spans="1:11" ht="12.75">
      <c r="A36" s="4">
        <v>30</v>
      </c>
      <c r="B36" s="7" t="s">
        <v>42</v>
      </c>
      <c r="C36" s="8">
        <v>19476510</v>
      </c>
      <c r="D36" s="9" t="s">
        <v>115</v>
      </c>
      <c r="E36" s="10" t="s">
        <v>145</v>
      </c>
      <c r="F36" s="16">
        <v>7738.5</v>
      </c>
      <c r="G36" s="16">
        <v>7533.16</v>
      </c>
      <c r="H36" s="11">
        <f t="shared" si="0"/>
        <v>15271.66</v>
      </c>
      <c r="I36" s="16">
        <f t="shared" si="1"/>
        <v>2211</v>
      </c>
      <c r="J36" s="16">
        <f t="shared" si="2"/>
        <v>965.7897435897436</v>
      </c>
      <c r="K36" s="21">
        <f t="shared" si="3"/>
        <v>50.67229102795636</v>
      </c>
    </row>
    <row r="37" spans="1:11" ht="12.75">
      <c r="A37" s="4">
        <v>31</v>
      </c>
      <c r="B37" s="7" t="s">
        <v>43</v>
      </c>
      <c r="C37" s="8">
        <v>19477982</v>
      </c>
      <c r="D37" s="9" t="s">
        <v>117</v>
      </c>
      <c r="E37" s="10" t="s">
        <v>145</v>
      </c>
      <c r="F37" s="16">
        <v>10443.3</v>
      </c>
      <c r="G37" s="16">
        <v>10403.95</v>
      </c>
      <c r="H37" s="11">
        <f t="shared" si="0"/>
        <v>20847.25</v>
      </c>
      <c r="I37" s="16">
        <f t="shared" si="1"/>
        <v>2983.7999999999997</v>
      </c>
      <c r="J37" s="16">
        <f t="shared" si="2"/>
        <v>1333.8397435897436</v>
      </c>
      <c r="K37" s="21">
        <f t="shared" si="3"/>
        <v>50.09437695619326</v>
      </c>
    </row>
    <row r="38" spans="1:11" ht="12.75">
      <c r="A38" s="4">
        <v>32</v>
      </c>
      <c r="B38" s="7" t="s">
        <v>44</v>
      </c>
      <c r="C38" s="8">
        <v>19372064</v>
      </c>
      <c r="D38" s="9" t="s">
        <v>129</v>
      </c>
      <c r="E38" s="10" t="s">
        <v>145</v>
      </c>
      <c r="F38" s="16">
        <v>9599.1</v>
      </c>
      <c r="G38" s="16">
        <v>11601.25</v>
      </c>
      <c r="H38" s="11">
        <f t="shared" si="0"/>
        <v>21200.35</v>
      </c>
      <c r="I38" s="16">
        <f t="shared" si="1"/>
        <v>2742.6</v>
      </c>
      <c r="J38" s="16">
        <f t="shared" si="2"/>
        <v>1487.3397435897436</v>
      </c>
      <c r="K38" s="21">
        <f t="shared" si="3"/>
        <v>45.278026070324316</v>
      </c>
    </row>
    <row r="39" spans="1:11" ht="12.75">
      <c r="A39" s="28">
        <v>33</v>
      </c>
      <c r="B39" s="29" t="s">
        <v>45</v>
      </c>
      <c r="C39" s="30">
        <v>19266357</v>
      </c>
      <c r="D39" s="31"/>
      <c r="E39" s="32"/>
      <c r="F39" s="33">
        <v>0</v>
      </c>
      <c r="G39" s="33">
        <v>0</v>
      </c>
      <c r="H39" s="34">
        <f t="shared" si="0"/>
        <v>0</v>
      </c>
      <c r="I39" s="33">
        <f t="shared" si="1"/>
        <v>0</v>
      </c>
      <c r="J39" s="33">
        <f t="shared" si="2"/>
        <v>0</v>
      </c>
      <c r="K39" s="35" t="e">
        <f t="shared" si="3"/>
        <v>#DIV/0!</v>
      </c>
    </row>
    <row r="40" spans="1:11" ht="12.75">
      <c r="A40" s="4">
        <v>34</v>
      </c>
      <c r="B40" s="7" t="s">
        <v>46</v>
      </c>
      <c r="C40" s="8">
        <v>19640507</v>
      </c>
      <c r="D40" s="9" t="s">
        <v>153</v>
      </c>
      <c r="E40" s="10" t="s">
        <v>145</v>
      </c>
      <c r="F40" s="16">
        <v>12035.1</v>
      </c>
      <c r="G40" s="16">
        <v>16199.2</v>
      </c>
      <c r="H40" s="11">
        <f t="shared" si="0"/>
        <v>28234.300000000003</v>
      </c>
      <c r="I40" s="16">
        <f t="shared" si="1"/>
        <v>3438.6</v>
      </c>
      <c r="J40" s="16">
        <f t="shared" si="2"/>
        <v>2076.820512820513</v>
      </c>
      <c r="K40" s="21">
        <f t="shared" si="3"/>
        <v>42.625813283842696</v>
      </c>
    </row>
    <row r="41" spans="1:11" ht="12.75">
      <c r="A41" s="4">
        <v>35</v>
      </c>
      <c r="B41" s="7" t="s">
        <v>47</v>
      </c>
      <c r="C41" s="8">
        <v>21149642</v>
      </c>
      <c r="D41" s="9" t="s">
        <v>154</v>
      </c>
      <c r="E41" s="10" t="s">
        <v>145</v>
      </c>
      <c r="F41" s="16">
        <v>10472.7</v>
      </c>
      <c r="G41" s="16">
        <v>9663.42</v>
      </c>
      <c r="H41" s="11">
        <f t="shared" si="0"/>
        <v>20136.120000000003</v>
      </c>
      <c r="I41" s="16">
        <f t="shared" si="1"/>
        <v>2992.2000000000003</v>
      </c>
      <c r="J41" s="16">
        <f t="shared" si="2"/>
        <v>1238.9</v>
      </c>
      <c r="K41" s="21">
        <f t="shared" si="3"/>
        <v>52.009523185201516</v>
      </c>
    </row>
    <row r="42" spans="1:11" ht="12.75">
      <c r="A42" s="4">
        <v>36</v>
      </c>
      <c r="B42" s="7" t="s">
        <v>48</v>
      </c>
      <c r="C42" s="8">
        <v>19748836</v>
      </c>
      <c r="D42" s="9" t="s">
        <v>155</v>
      </c>
      <c r="E42" s="10" t="s">
        <v>145</v>
      </c>
      <c r="F42" s="16">
        <v>6692.7</v>
      </c>
      <c r="G42" s="16">
        <v>9661.39</v>
      </c>
      <c r="H42" s="11">
        <f t="shared" si="0"/>
        <v>16354.09</v>
      </c>
      <c r="I42" s="16">
        <f t="shared" si="1"/>
        <v>1912.2</v>
      </c>
      <c r="J42" s="16">
        <f t="shared" si="2"/>
        <v>1238.6397435897436</v>
      </c>
      <c r="K42" s="21">
        <f t="shared" si="3"/>
        <v>40.923707769738336</v>
      </c>
    </row>
    <row r="43" spans="1:11" ht="12.75">
      <c r="A43" s="4">
        <v>37</v>
      </c>
      <c r="B43" s="7" t="s">
        <v>49</v>
      </c>
      <c r="C43" s="8">
        <v>20245307</v>
      </c>
      <c r="D43" s="9" t="s">
        <v>115</v>
      </c>
      <c r="E43" s="10" t="s">
        <v>145</v>
      </c>
      <c r="F43" s="16">
        <v>7610.4</v>
      </c>
      <c r="G43" s="16">
        <v>8528.75</v>
      </c>
      <c r="H43" s="11">
        <f t="shared" si="0"/>
        <v>16139.15</v>
      </c>
      <c r="I43" s="16">
        <f t="shared" si="1"/>
        <v>2174.4</v>
      </c>
      <c r="J43" s="16">
        <f t="shared" si="2"/>
        <v>1093.4294871794873</v>
      </c>
      <c r="K43" s="21">
        <f t="shared" si="3"/>
        <v>47.154899731398494</v>
      </c>
    </row>
    <row r="44" spans="1:11" ht="12.75">
      <c r="A44" s="4">
        <v>38</v>
      </c>
      <c r="B44" s="7" t="s">
        <v>50</v>
      </c>
      <c r="C44" s="8">
        <v>19370004</v>
      </c>
      <c r="D44" s="9" t="s">
        <v>131</v>
      </c>
      <c r="E44" s="10" t="s">
        <v>145</v>
      </c>
      <c r="F44" s="16">
        <v>14013.3</v>
      </c>
      <c r="G44" s="16">
        <v>13229.74</v>
      </c>
      <c r="H44" s="11">
        <f t="shared" si="0"/>
        <v>27243.04</v>
      </c>
      <c r="I44" s="16">
        <f t="shared" si="1"/>
        <v>4003.7999999999997</v>
      </c>
      <c r="J44" s="16">
        <f t="shared" si="2"/>
        <v>1696.1205128205129</v>
      </c>
      <c r="K44" s="21">
        <f t="shared" si="3"/>
        <v>51.438092077829786</v>
      </c>
    </row>
    <row r="45" spans="1:11" ht="12.75">
      <c r="A45" s="4">
        <v>39</v>
      </c>
      <c r="B45" s="7" t="s">
        <v>51</v>
      </c>
      <c r="C45" s="8">
        <v>20451722</v>
      </c>
      <c r="D45" s="9" t="s">
        <v>122</v>
      </c>
      <c r="E45" s="10" t="s">
        <v>145</v>
      </c>
      <c r="F45" s="16">
        <v>12352.2</v>
      </c>
      <c r="G45" s="16">
        <v>16148.81</v>
      </c>
      <c r="H45" s="11">
        <f t="shared" si="0"/>
        <v>28501.010000000002</v>
      </c>
      <c r="I45" s="16">
        <f t="shared" si="1"/>
        <v>3529.2000000000003</v>
      </c>
      <c r="J45" s="16">
        <f t="shared" si="2"/>
        <v>2070.360256410256</v>
      </c>
      <c r="K45" s="21">
        <f t="shared" si="3"/>
        <v>43.339516739933075</v>
      </c>
    </row>
    <row r="46" spans="1:11" ht="12.75">
      <c r="A46" s="4">
        <v>40</v>
      </c>
      <c r="B46" s="7" t="s">
        <v>52</v>
      </c>
      <c r="C46" s="8">
        <v>19476715</v>
      </c>
      <c r="D46" s="9" t="s">
        <v>114</v>
      </c>
      <c r="E46" s="10" t="s">
        <v>145</v>
      </c>
      <c r="F46" s="16">
        <v>14399.7</v>
      </c>
      <c r="G46" s="16">
        <v>12585.3</v>
      </c>
      <c r="H46" s="11">
        <f t="shared" si="0"/>
        <v>26985</v>
      </c>
      <c r="I46" s="16">
        <f t="shared" si="1"/>
        <v>4114.2</v>
      </c>
      <c r="J46" s="16">
        <f t="shared" si="2"/>
        <v>1613.5</v>
      </c>
      <c r="K46" s="21">
        <f t="shared" si="3"/>
        <v>53.36186770428016</v>
      </c>
    </row>
    <row r="47" spans="1:11" ht="12.75">
      <c r="A47" s="4">
        <v>41</v>
      </c>
      <c r="B47" s="7" t="s">
        <v>53</v>
      </c>
      <c r="C47" s="8">
        <v>19260311</v>
      </c>
      <c r="D47" s="9" t="s">
        <v>156</v>
      </c>
      <c r="E47" s="10" t="s">
        <v>145</v>
      </c>
      <c r="F47" s="16">
        <v>11894.4</v>
      </c>
      <c r="G47" s="16">
        <v>13254.77</v>
      </c>
      <c r="H47" s="11">
        <f t="shared" si="0"/>
        <v>25149.17</v>
      </c>
      <c r="I47" s="16">
        <f t="shared" si="1"/>
        <v>3398.4</v>
      </c>
      <c r="J47" s="16">
        <f t="shared" si="2"/>
        <v>1699.3294871794874</v>
      </c>
      <c r="K47" s="21">
        <f t="shared" si="3"/>
        <v>47.29539782028592</v>
      </c>
    </row>
    <row r="48" spans="1:11" ht="12.75">
      <c r="A48" s="4">
        <v>42</v>
      </c>
      <c r="B48" s="7" t="s">
        <v>54</v>
      </c>
      <c r="C48" s="8">
        <v>19478279</v>
      </c>
      <c r="D48" s="9" t="s">
        <v>113</v>
      </c>
      <c r="E48" s="10" t="s">
        <v>145</v>
      </c>
      <c r="F48" s="16">
        <v>10517.5</v>
      </c>
      <c r="G48" s="16">
        <v>10309.49</v>
      </c>
      <c r="H48" s="11">
        <f t="shared" si="0"/>
        <v>20826.989999999998</v>
      </c>
      <c r="I48" s="16">
        <f t="shared" si="1"/>
        <v>3005</v>
      </c>
      <c r="J48" s="16">
        <f t="shared" si="2"/>
        <v>1321.7294871794873</v>
      </c>
      <c r="K48" s="21">
        <f t="shared" si="3"/>
        <v>50.49937605001971</v>
      </c>
    </row>
    <row r="49" spans="1:11" ht="12.75">
      <c r="A49" s="4">
        <v>43</v>
      </c>
      <c r="B49" s="7" t="s">
        <v>55</v>
      </c>
      <c r="C49" s="8">
        <v>20451773</v>
      </c>
      <c r="D49" s="9" t="s">
        <v>112</v>
      </c>
      <c r="E49" s="10" t="s">
        <v>145</v>
      </c>
      <c r="F49" s="16">
        <v>7182</v>
      </c>
      <c r="G49" s="16">
        <v>11390.73</v>
      </c>
      <c r="H49" s="11">
        <f t="shared" si="0"/>
        <v>18572.73</v>
      </c>
      <c r="I49" s="16">
        <f t="shared" si="1"/>
        <v>2052</v>
      </c>
      <c r="J49" s="16">
        <f t="shared" si="2"/>
        <v>1460.35</v>
      </c>
      <c r="K49" s="21">
        <f t="shared" si="3"/>
        <v>38.66959784587403</v>
      </c>
    </row>
    <row r="50" spans="1:11" ht="12.75">
      <c r="A50" s="4">
        <v>44</v>
      </c>
      <c r="B50" s="7" t="s">
        <v>56</v>
      </c>
      <c r="C50" s="8">
        <v>19252416</v>
      </c>
      <c r="D50" s="9" t="s">
        <v>139</v>
      </c>
      <c r="E50" s="10" t="s">
        <v>145</v>
      </c>
      <c r="F50" s="16">
        <v>8079.75</v>
      </c>
      <c r="G50" s="16">
        <v>7940.4</v>
      </c>
      <c r="H50" s="11">
        <f t="shared" si="0"/>
        <v>16020.15</v>
      </c>
      <c r="I50" s="16">
        <f t="shared" si="1"/>
        <v>2308.5</v>
      </c>
      <c r="J50" s="16">
        <f t="shared" si="2"/>
        <v>1018</v>
      </c>
      <c r="K50" s="21">
        <f t="shared" si="3"/>
        <v>50.43492102133875</v>
      </c>
    </row>
    <row r="51" spans="1:11" ht="12.75">
      <c r="A51" s="4">
        <v>45</v>
      </c>
      <c r="B51" s="7" t="s">
        <v>57</v>
      </c>
      <c r="C51" s="8">
        <v>19477028</v>
      </c>
      <c r="D51" s="9" t="s">
        <v>157</v>
      </c>
      <c r="E51" s="10" t="s">
        <v>145</v>
      </c>
      <c r="F51" s="16">
        <v>4483.5</v>
      </c>
      <c r="G51" s="16">
        <v>8529.53</v>
      </c>
      <c r="H51" s="11">
        <f t="shared" si="0"/>
        <v>13013.03</v>
      </c>
      <c r="I51" s="16">
        <f t="shared" si="1"/>
        <v>1281</v>
      </c>
      <c r="J51" s="16">
        <f t="shared" si="2"/>
        <v>1093.5294871794872</v>
      </c>
      <c r="K51" s="21">
        <f t="shared" si="3"/>
        <v>34.45392810129539</v>
      </c>
    </row>
    <row r="52" spans="1:11" ht="12.75">
      <c r="A52" s="4">
        <v>46</v>
      </c>
      <c r="B52" s="7" t="s">
        <v>58</v>
      </c>
      <c r="C52" s="8">
        <v>19317400</v>
      </c>
      <c r="D52" s="9" t="s">
        <v>121</v>
      </c>
      <c r="E52" s="10" t="s">
        <v>145</v>
      </c>
      <c r="F52" s="16">
        <v>13122.9</v>
      </c>
      <c r="G52" s="16">
        <v>10415.18</v>
      </c>
      <c r="H52" s="11">
        <f t="shared" si="0"/>
        <v>23538.08</v>
      </c>
      <c r="I52" s="16">
        <f t="shared" si="1"/>
        <v>3749.4</v>
      </c>
      <c r="J52" s="16">
        <f t="shared" si="2"/>
        <v>1335.2794871794872</v>
      </c>
      <c r="K52" s="21">
        <f t="shared" si="3"/>
        <v>55.75178604202212</v>
      </c>
    </row>
    <row r="53" spans="1:11" ht="12.75">
      <c r="A53" s="4">
        <v>47</v>
      </c>
      <c r="B53" s="7" t="s">
        <v>59</v>
      </c>
      <c r="C53" s="8">
        <v>19370110</v>
      </c>
      <c r="D53" s="9" t="s">
        <v>130</v>
      </c>
      <c r="E53" s="10" t="s">
        <v>145</v>
      </c>
      <c r="F53" s="16">
        <v>16308.6</v>
      </c>
      <c r="G53" s="16">
        <v>15246.04</v>
      </c>
      <c r="H53" s="11">
        <f t="shared" si="0"/>
        <v>31554.64</v>
      </c>
      <c r="I53" s="16">
        <f t="shared" si="1"/>
        <v>4659.6</v>
      </c>
      <c r="J53" s="16">
        <f t="shared" si="2"/>
        <v>1954.6205128205129</v>
      </c>
      <c r="K53" s="21">
        <f t="shared" si="3"/>
        <v>51.683682653327686</v>
      </c>
    </row>
    <row r="54" spans="1:11" ht="12.75">
      <c r="A54" s="4">
        <v>48</v>
      </c>
      <c r="B54" s="7" t="s">
        <v>60</v>
      </c>
      <c r="C54" s="8">
        <v>20335302</v>
      </c>
      <c r="D54" s="9" t="s">
        <v>117</v>
      </c>
      <c r="E54" s="10" t="s">
        <v>145</v>
      </c>
      <c r="F54" s="16">
        <v>9903.25</v>
      </c>
      <c r="G54" s="16">
        <v>14666.65</v>
      </c>
      <c r="H54" s="11">
        <f t="shared" si="0"/>
        <v>24569.9</v>
      </c>
      <c r="I54" s="16">
        <f t="shared" si="1"/>
        <v>2829.5</v>
      </c>
      <c r="J54" s="16">
        <f t="shared" si="2"/>
        <v>1880.3397435897436</v>
      </c>
      <c r="K54" s="21">
        <f t="shared" si="3"/>
        <v>40.306431853609496</v>
      </c>
    </row>
    <row r="55" spans="1:11" ht="12.75">
      <c r="A55" s="4">
        <v>49</v>
      </c>
      <c r="B55" s="7" t="s">
        <v>61</v>
      </c>
      <c r="C55" s="8">
        <v>19640795</v>
      </c>
      <c r="D55" s="9" t="s">
        <v>117</v>
      </c>
      <c r="E55" s="10" t="s">
        <v>145</v>
      </c>
      <c r="F55" s="16">
        <v>17182.2</v>
      </c>
      <c r="G55" s="16">
        <v>13598.83</v>
      </c>
      <c r="H55" s="11">
        <f t="shared" si="0"/>
        <v>30781.03</v>
      </c>
      <c r="I55" s="16">
        <f t="shared" si="1"/>
        <v>4909.2</v>
      </c>
      <c r="J55" s="16">
        <f t="shared" si="2"/>
        <v>1743.4397435897436</v>
      </c>
      <c r="K55" s="21">
        <f t="shared" si="3"/>
        <v>55.82074414014086</v>
      </c>
    </row>
    <row r="56" spans="1:11" ht="12.75">
      <c r="A56" s="4">
        <v>50</v>
      </c>
      <c r="B56" s="7" t="s">
        <v>62</v>
      </c>
      <c r="C56" s="8">
        <v>37825970</v>
      </c>
      <c r="D56" s="9" t="s">
        <v>158</v>
      </c>
      <c r="E56" s="10" t="s">
        <v>145</v>
      </c>
      <c r="F56" s="16">
        <v>14979.3</v>
      </c>
      <c r="G56" s="16">
        <v>12324.47</v>
      </c>
      <c r="H56" s="11">
        <f t="shared" si="0"/>
        <v>27303.769999999997</v>
      </c>
      <c r="I56" s="16">
        <f t="shared" si="1"/>
        <v>4279.8</v>
      </c>
      <c r="J56" s="16">
        <f t="shared" si="2"/>
        <v>1580.0602564102564</v>
      </c>
      <c r="K56" s="21">
        <f t="shared" si="3"/>
        <v>54.861654635971526</v>
      </c>
    </row>
    <row r="57" spans="1:11" ht="12.75">
      <c r="A57" s="4">
        <v>51</v>
      </c>
      <c r="B57" s="7" t="s">
        <v>63</v>
      </c>
      <c r="C57" s="8">
        <v>19640744</v>
      </c>
      <c r="D57" s="9" t="s">
        <v>122</v>
      </c>
      <c r="E57" s="10" t="s">
        <v>145</v>
      </c>
      <c r="F57" s="16">
        <v>9432.5</v>
      </c>
      <c r="G57" s="16">
        <v>9965.28</v>
      </c>
      <c r="H57" s="11">
        <f t="shared" si="0"/>
        <v>19397.78</v>
      </c>
      <c r="I57" s="16">
        <f t="shared" si="1"/>
        <v>2695</v>
      </c>
      <c r="J57" s="16">
        <f t="shared" si="2"/>
        <v>1277.6000000000001</v>
      </c>
      <c r="K57" s="21">
        <f t="shared" si="3"/>
        <v>48.62669851910889</v>
      </c>
    </row>
    <row r="58" spans="1:11" ht="12.75">
      <c r="A58" s="4">
        <v>52</v>
      </c>
      <c r="B58" s="7" t="s">
        <v>64</v>
      </c>
      <c r="C58" s="8">
        <v>20335337</v>
      </c>
      <c r="D58" s="9" t="s">
        <v>130</v>
      </c>
      <c r="E58" s="10" t="s">
        <v>145</v>
      </c>
      <c r="F58" s="16">
        <v>8797.25</v>
      </c>
      <c r="G58" s="16">
        <v>11982.44</v>
      </c>
      <c r="H58" s="11">
        <f t="shared" si="0"/>
        <v>20779.690000000002</v>
      </c>
      <c r="I58" s="16">
        <f t="shared" si="1"/>
        <v>2513.5</v>
      </c>
      <c r="J58" s="16">
        <f t="shared" si="2"/>
        <v>1536.2102564102565</v>
      </c>
      <c r="K58" s="21">
        <f t="shared" si="3"/>
        <v>42.3358096294988</v>
      </c>
    </row>
    <row r="59" spans="1:11" ht="12.75">
      <c r="A59" s="4">
        <v>53</v>
      </c>
      <c r="B59" s="7" t="s">
        <v>65</v>
      </c>
      <c r="C59" s="8">
        <v>19371107</v>
      </c>
      <c r="D59" s="9" t="s">
        <v>115</v>
      </c>
      <c r="E59" s="10" t="s">
        <v>145</v>
      </c>
      <c r="F59" s="16">
        <v>9171.75</v>
      </c>
      <c r="G59" s="16">
        <v>6534.76</v>
      </c>
      <c r="H59" s="11">
        <f t="shared" si="0"/>
        <v>15706.51</v>
      </c>
      <c r="I59" s="16">
        <f t="shared" si="1"/>
        <v>2620.5</v>
      </c>
      <c r="J59" s="16">
        <f t="shared" si="2"/>
        <v>837.7897435897437</v>
      </c>
      <c r="K59" s="21">
        <f t="shared" si="3"/>
        <v>58.39457651636169</v>
      </c>
    </row>
    <row r="60" spans="1:11" ht="12.75">
      <c r="A60" s="4">
        <v>54</v>
      </c>
      <c r="B60" s="7" t="s">
        <v>66</v>
      </c>
      <c r="C60" s="8">
        <v>35797563</v>
      </c>
      <c r="D60" s="9" t="s">
        <v>143</v>
      </c>
      <c r="E60" s="10" t="s">
        <v>145</v>
      </c>
      <c r="F60" s="16">
        <v>13862.1</v>
      </c>
      <c r="G60" s="16">
        <v>14953.07</v>
      </c>
      <c r="H60" s="11">
        <f t="shared" si="0"/>
        <v>28815.17</v>
      </c>
      <c r="I60" s="16">
        <f t="shared" si="1"/>
        <v>3960.6</v>
      </c>
      <c r="J60" s="16">
        <f t="shared" si="2"/>
        <v>1917.0602564102564</v>
      </c>
      <c r="K60" s="21">
        <f t="shared" si="3"/>
        <v>48.10695199785391</v>
      </c>
    </row>
    <row r="61" spans="1:11" ht="12.75">
      <c r="A61" s="4">
        <v>55</v>
      </c>
      <c r="B61" s="7" t="s">
        <v>67</v>
      </c>
      <c r="C61" s="8">
        <v>19414640</v>
      </c>
      <c r="D61" s="9" t="s">
        <v>113</v>
      </c>
      <c r="E61" s="10" t="s">
        <v>145</v>
      </c>
      <c r="F61" s="16">
        <v>6961.5</v>
      </c>
      <c r="G61" s="16">
        <v>8512.45</v>
      </c>
      <c r="H61" s="11">
        <f t="shared" si="0"/>
        <v>15473.95</v>
      </c>
      <c r="I61" s="16">
        <f t="shared" si="1"/>
        <v>1989</v>
      </c>
      <c r="J61" s="16">
        <f t="shared" si="2"/>
        <v>1091.3397435897436</v>
      </c>
      <c r="K61" s="21">
        <f t="shared" si="3"/>
        <v>44.98851295241357</v>
      </c>
    </row>
    <row r="62" spans="1:11" ht="12.75">
      <c r="A62" s="4">
        <v>56</v>
      </c>
      <c r="B62" s="7" t="s">
        <v>68</v>
      </c>
      <c r="C62" s="8">
        <v>19476537</v>
      </c>
      <c r="D62" s="9" t="s">
        <v>127</v>
      </c>
      <c r="E62" s="10" t="s">
        <v>145</v>
      </c>
      <c r="F62" s="16">
        <v>8989.75</v>
      </c>
      <c r="G62" s="16">
        <v>11331.22</v>
      </c>
      <c r="H62" s="11">
        <f t="shared" si="0"/>
        <v>20320.97</v>
      </c>
      <c r="I62" s="16">
        <f t="shared" si="1"/>
        <v>2568.5</v>
      </c>
      <c r="J62" s="16">
        <f t="shared" si="2"/>
        <v>1452.7205128205128</v>
      </c>
      <c r="K62" s="21">
        <f t="shared" si="3"/>
        <v>44.238783876950755</v>
      </c>
    </row>
    <row r="63" spans="1:11" ht="12.75">
      <c r="A63" s="4">
        <v>57</v>
      </c>
      <c r="B63" s="7" t="s">
        <v>69</v>
      </c>
      <c r="C63" s="8">
        <v>19414488</v>
      </c>
      <c r="D63" s="9" t="s">
        <v>141</v>
      </c>
      <c r="E63" s="10" t="s">
        <v>145</v>
      </c>
      <c r="F63" s="16">
        <v>10279.5</v>
      </c>
      <c r="G63" s="16">
        <v>9850.39</v>
      </c>
      <c r="H63" s="11">
        <f t="shared" si="0"/>
        <v>20129.89</v>
      </c>
      <c r="I63" s="16">
        <f t="shared" si="1"/>
        <v>2937</v>
      </c>
      <c r="J63" s="16">
        <f t="shared" si="2"/>
        <v>1262.8705128205129</v>
      </c>
      <c r="K63" s="21">
        <f t="shared" si="3"/>
        <v>51.06585281886787</v>
      </c>
    </row>
    <row r="64" spans="1:11" ht="12.75">
      <c r="A64" s="4">
        <v>58</v>
      </c>
      <c r="B64" s="7" t="s">
        <v>70</v>
      </c>
      <c r="C64" s="8">
        <v>19414500</v>
      </c>
      <c r="D64" s="9" t="s">
        <v>121</v>
      </c>
      <c r="E64" s="10" t="s">
        <v>145</v>
      </c>
      <c r="F64" s="16">
        <v>8435</v>
      </c>
      <c r="G64" s="16">
        <v>8688.65</v>
      </c>
      <c r="H64" s="11">
        <f t="shared" si="0"/>
        <v>17123.65</v>
      </c>
      <c r="I64" s="16">
        <f t="shared" si="1"/>
        <v>2410</v>
      </c>
      <c r="J64" s="16">
        <f t="shared" si="2"/>
        <v>1113.929487179487</v>
      </c>
      <c r="K64" s="21">
        <f t="shared" si="3"/>
        <v>49.25935767199166</v>
      </c>
    </row>
    <row r="65" spans="1:11" ht="12.75">
      <c r="A65" s="4">
        <v>59</v>
      </c>
      <c r="B65" s="7" t="s">
        <v>71</v>
      </c>
      <c r="C65" s="8">
        <v>35566585</v>
      </c>
      <c r="D65" s="9" t="s">
        <v>119</v>
      </c>
      <c r="E65" s="10" t="s">
        <v>145</v>
      </c>
      <c r="F65" s="16">
        <v>16728.6</v>
      </c>
      <c r="G65" s="16">
        <v>15551.64</v>
      </c>
      <c r="H65" s="11">
        <f t="shared" si="0"/>
        <v>32280.239999999998</v>
      </c>
      <c r="I65" s="16">
        <f t="shared" si="1"/>
        <v>4779.599999999999</v>
      </c>
      <c r="J65" s="16">
        <f t="shared" si="2"/>
        <v>1993.8</v>
      </c>
      <c r="K65" s="21">
        <f t="shared" si="3"/>
        <v>51.82303477297566</v>
      </c>
    </row>
    <row r="66" spans="1:11" ht="12.75">
      <c r="A66" s="28">
        <v>60</v>
      </c>
      <c r="B66" s="29" t="s">
        <v>72</v>
      </c>
      <c r="C66" s="30">
        <v>20244689</v>
      </c>
      <c r="D66" s="31"/>
      <c r="E66" s="32"/>
      <c r="F66" s="33">
        <v>0</v>
      </c>
      <c r="G66" s="33">
        <v>0</v>
      </c>
      <c r="H66" s="34">
        <f t="shared" si="0"/>
        <v>0</v>
      </c>
      <c r="I66" s="33">
        <f t="shared" si="1"/>
        <v>0</v>
      </c>
      <c r="J66" s="33">
        <f t="shared" si="2"/>
        <v>0</v>
      </c>
      <c r="K66" s="35" t="e">
        <f t="shared" si="3"/>
        <v>#DIV/0!</v>
      </c>
    </row>
    <row r="67" spans="1:11" ht="12.75">
      <c r="A67" s="4">
        <v>61</v>
      </c>
      <c r="B67" s="7" t="s">
        <v>73</v>
      </c>
      <c r="C67" s="8">
        <v>35784687</v>
      </c>
      <c r="D67" s="9" t="s">
        <v>114</v>
      </c>
      <c r="E67" s="10" t="s">
        <v>145</v>
      </c>
      <c r="F67" s="16">
        <v>8700.3</v>
      </c>
      <c r="G67" s="16">
        <v>9153.53</v>
      </c>
      <c r="H67" s="11">
        <f t="shared" si="0"/>
        <v>17853.83</v>
      </c>
      <c r="I67" s="16">
        <f t="shared" si="1"/>
        <v>2485.7999999999997</v>
      </c>
      <c r="J67" s="16">
        <f t="shared" si="2"/>
        <v>1173.5294871794872</v>
      </c>
      <c r="K67" s="21">
        <f t="shared" si="3"/>
        <v>48.730720523271465</v>
      </c>
    </row>
    <row r="68" spans="1:11" ht="12.75">
      <c r="A68" s="4">
        <v>62</v>
      </c>
      <c r="B68" s="7" t="s">
        <v>74</v>
      </c>
      <c r="C68" s="8">
        <v>35784695</v>
      </c>
      <c r="D68" s="9" t="s">
        <v>120</v>
      </c>
      <c r="E68" s="10" t="s">
        <v>145</v>
      </c>
      <c r="F68" s="16">
        <v>8141.7</v>
      </c>
      <c r="G68" s="16">
        <v>9739.47</v>
      </c>
      <c r="H68" s="11">
        <f t="shared" si="0"/>
        <v>17881.17</v>
      </c>
      <c r="I68" s="16">
        <f t="shared" si="1"/>
        <v>2326.2</v>
      </c>
      <c r="J68" s="16">
        <f t="shared" si="2"/>
        <v>1248.6499999999999</v>
      </c>
      <c r="K68" s="21">
        <f t="shared" si="3"/>
        <v>45.53225543966083</v>
      </c>
    </row>
    <row r="69" spans="1:11" ht="12.75">
      <c r="A69" s="4">
        <v>63</v>
      </c>
      <c r="B69" s="7" t="s">
        <v>75</v>
      </c>
      <c r="C69" s="8">
        <v>20570197</v>
      </c>
      <c r="D69" s="9" t="s">
        <v>124</v>
      </c>
      <c r="E69" s="10" t="s">
        <v>145</v>
      </c>
      <c r="F69" s="16">
        <v>12194.7</v>
      </c>
      <c r="G69" s="16">
        <v>11839.62</v>
      </c>
      <c r="H69" s="11">
        <f t="shared" si="0"/>
        <v>24034.32</v>
      </c>
      <c r="I69" s="16">
        <f t="shared" si="1"/>
        <v>3484.2000000000003</v>
      </c>
      <c r="J69" s="16">
        <f t="shared" si="2"/>
        <v>1517.9</v>
      </c>
      <c r="K69" s="21">
        <f t="shared" si="3"/>
        <v>50.73869366805468</v>
      </c>
    </row>
    <row r="70" spans="1:11" ht="12.75">
      <c r="A70" s="4">
        <v>64</v>
      </c>
      <c r="B70" s="7" t="s">
        <v>76</v>
      </c>
      <c r="C70" s="8">
        <v>19287287</v>
      </c>
      <c r="D70" s="9" t="s">
        <v>117</v>
      </c>
      <c r="E70" s="10" t="s">
        <v>145</v>
      </c>
      <c r="F70" s="16">
        <v>10229.1</v>
      </c>
      <c r="G70" s="16">
        <v>14050.3</v>
      </c>
      <c r="H70" s="11">
        <f t="shared" si="0"/>
        <v>24279.4</v>
      </c>
      <c r="I70" s="16">
        <f t="shared" si="1"/>
        <v>2922.6</v>
      </c>
      <c r="J70" s="16">
        <f t="shared" si="2"/>
        <v>1801.3205128205127</v>
      </c>
      <c r="K70" s="21">
        <f t="shared" si="3"/>
        <v>42.13077753156997</v>
      </c>
    </row>
    <row r="71" spans="1:11" ht="12.75">
      <c r="A71" s="4">
        <v>65</v>
      </c>
      <c r="B71" s="7" t="s">
        <v>77</v>
      </c>
      <c r="C71" s="8">
        <v>19370020</v>
      </c>
      <c r="D71" s="9" t="s">
        <v>135</v>
      </c>
      <c r="E71" s="10" t="s">
        <v>145</v>
      </c>
      <c r="F71" s="16">
        <v>11079.25</v>
      </c>
      <c r="G71" s="16">
        <v>9247.29</v>
      </c>
      <c r="H71" s="11">
        <f t="shared" si="0"/>
        <v>20326.54</v>
      </c>
      <c r="I71" s="16">
        <f t="shared" si="1"/>
        <v>3165.5</v>
      </c>
      <c r="J71" s="16">
        <f t="shared" si="2"/>
        <v>1185.5500000000002</v>
      </c>
      <c r="K71" s="21">
        <f t="shared" si="3"/>
        <v>54.5063252280024</v>
      </c>
    </row>
    <row r="72" spans="1:11" ht="12.75">
      <c r="A72" s="4">
        <v>66</v>
      </c>
      <c r="B72" s="7" t="s">
        <v>78</v>
      </c>
      <c r="C72" s="8">
        <v>19252220</v>
      </c>
      <c r="D72" s="9" t="s">
        <v>130</v>
      </c>
      <c r="E72" s="10" t="s">
        <v>145</v>
      </c>
      <c r="F72" s="16">
        <v>12858.3</v>
      </c>
      <c r="G72" s="16">
        <v>16987</v>
      </c>
      <c r="H72" s="11">
        <f aca="true" t="shared" si="4" ref="H72:H105">F72+G72</f>
        <v>29845.3</v>
      </c>
      <c r="I72" s="16">
        <f aca="true" t="shared" si="5" ref="I72:I106">F72/3.5</f>
        <v>3673.7999999999997</v>
      </c>
      <c r="J72" s="16">
        <f aca="true" t="shared" si="6" ref="J72:J106">G72/7.8</f>
        <v>2177.8205128205127</v>
      </c>
      <c r="K72" s="21">
        <f aca="true" t="shared" si="7" ref="K72:K106">F72*100/H72</f>
        <v>43.08316552354977</v>
      </c>
    </row>
    <row r="73" spans="1:11" ht="12.75">
      <c r="A73" s="4">
        <v>67</v>
      </c>
      <c r="B73" s="7" t="s">
        <v>79</v>
      </c>
      <c r="C73" s="8">
        <v>20244697</v>
      </c>
      <c r="D73" s="9" t="s">
        <v>120</v>
      </c>
      <c r="E73" s="10" t="s">
        <v>145</v>
      </c>
      <c r="F73" s="16">
        <v>9567.25</v>
      </c>
      <c r="G73" s="16">
        <v>10671.1</v>
      </c>
      <c r="H73" s="11">
        <f t="shared" si="4"/>
        <v>20238.35</v>
      </c>
      <c r="I73" s="16">
        <f t="shared" si="5"/>
        <v>2733.5</v>
      </c>
      <c r="J73" s="16">
        <f t="shared" si="6"/>
        <v>1368.0897435897436</v>
      </c>
      <c r="K73" s="21">
        <f t="shared" si="7"/>
        <v>47.272875506155394</v>
      </c>
    </row>
    <row r="74" spans="1:11" ht="12.75">
      <c r="A74" s="4">
        <v>68</v>
      </c>
      <c r="B74" s="7" t="s">
        <v>80</v>
      </c>
      <c r="C74" s="8">
        <v>19574721</v>
      </c>
      <c r="D74" s="9" t="s">
        <v>159</v>
      </c>
      <c r="E74" s="10" t="s">
        <v>145</v>
      </c>
      <c r="F74" s="16">
        <v>6288.98</v>
      </c>
      <c r="G74" s="16">
        <v>8760.96</v>
      </c>
      <c r="H74" s="11">
        <f t="shared" si="4"/>
        <v>15049.939999999999</v>
      </c>
      <c r="I74" s="16">
        <f t="shared" si="5"/>
        <v>1796.8514285714284</v>
      </c>
      <c r="J74" s="16">
        <f t="shared" si="6"/>
        <v>1123.1999999999998</v>
      </c>
      <c r="K74" s="21">
        <f t="shared" si="7"/>
        <v>41.787409119239015</v>
      </c>
    </row>
    <row r="75" spans="1:11" ht="12.75">
      <c r="A75" s="4">
        <v>69</v>
      </c>
      <c r="B75" s="7" t="s">
        <v>81</v>
      </c>
      <c r="C75" s="8">
        <v>20381694</v>
      </c>
      <c r="D75" s="9" t="s">
        <v>160</v>
      </c>
      <c r="E75" s="10" t="s">
        <v>145</v>
      </c>
      <c r="F75" s="16">
        <v>14086.8</v>
      </c>
      <c r="G75" s="16">
        <v>16450.36</v>
      </c>
      <c r="H75" s="11">
        <f t="shared" si="4"/>
        <v>30537.16</v>
      </c>
      <c r="I75" s="16">
        <f t="shared" si="5"/>
        <v>4024.7999999999997</v>
      </c>
      <c r="J75" s="16">
        <f t="shared" si="6"/>
        <v>2109.020512820513</v>
      </c>
      <c r="K75" s="21">
        <f t="shared" si="7"/>
        <v>46.13002649886237</v>
      </c>
    </row>
    <row r="76" spans="1:11" ht="12.75">
      <c r="A76" s="4">
        <v>70</v>
      </c>
      <c r="B76" s="7" t="s">
        <v>82</v>
      </c>
      <c r="C76" s="8">
        <v>19266250</v>
      </c>
      <c r="D76" s="9" t="s">
        <v>161</v>
      </c>
      <c r="E76" s="10" t="s">
        <v>145</v>
      </c>
      <c r="F76" s="16">
        <v>6010.2</v>
      </c>
      <c r="G76" s="16">
        <v>6609.41</v>
      </c>
      <c r="H76" s="11">
        <f t="shared" si="4"/>
        <v>12619.61</v>
      </c>
      <c r="I76" s="16">
        <f t="shared" si="5"/>
        <v>1717.2</v>
      </c>
      <c r="J76" s="16">
        <f t="shared" si="6"/>
        <v>847.3602564102564</v>
      </c>
      <c r="K76" s="21">
        <f t="shared" si="7"/>
        <v>47.62587750334598</v>
      </c>
    </row>
    <row r="77" spans="1:11" ht="12.75">
      <c r="A77" s="4">
        <v>71</v>
      </c>
      <c r="B77" s="7" t="s">
        <v>83</v>
      </c>
      <c r="C77" s="8">
        <v>19641065</v>
      </c>
      <c r="D77" s="9" t="s">
        <v>134</v>
      </c>
      <c r="E77" s="10" t="s">
        <v>145</v>
      </c>
      <c r="F77" s="16">
        <v>8953</v>
      </c>
      <c r="G77" s="16">
        <v>12678.82</v>
      </c>
      <c r="H77" s="11">
        <f t="shared" si="4"/>
        <v>21631.82</v>
      </c>
      <c r="I77" s="16">
        <f t="shared" si="5"/>
        <v>2558</v>
      </c>
      <c r="J77" s="16">
        <f t="shared" si="6"/>
        <v>1625.4897435897435</v>
      </c>
      <c r="K77" s="21">
        <f t="shared" si="7"/>
        <v>41.38810326639182</v>
      </c>
    </row>
    <row r="78" spans="1:11" ht="12.75">
      <c r="A78" s="4">
        <v>72</v>
      </c>
      <c r="B78" s="7" t="s">
        <v>84</v>
      </c>
      <c r="C78" s="8">
        <v>20244891</v>
      </c>
      <c r="D78" s="9" t="s">
        <v>162</v>
      </c>
      <c r="E78" s="10" t="s">
        <v>145</v>
      </c>
      <c r="F78" s="16">
        <v>8512</v>
      </c>
      <c r="G78" s="16">
        <v>8452</v>
      </c>
      <c r="H78" s="11">
        <f t="shared" si="4"/>
        <v>16964</v>
      </c>
      <c r="I78" s="16">
        <f t="shared" si="5"/>
        <v>2432</v>
      </c>
      <c r="J78" s="16">
        <f t="shared" si="6"/>
        <v>1083.5897435897436</v>
      </c>
      <c r="K78" s="21">
        <f t="shared" si="7"/>
        <v>50.176845083706674</v>
      </c>
    </row>
    <row r="79" spans="1:11" ht="12.75">
      <c r="A79" s="4">
        <v>73</v>
      </c>
      <c r="B79" s="7" t="s">
        <v>85</v>
      </c>
      <c r="C79" s="8">
        <v>19287600</v>
      </c>
      <c r="D79" s="9" t="s">
        <v>137</v>
      </c>
      <c r="E79" s="10" t="s">
        <v>145</v>
      </c>
      <c r="F79" s="16">
        <v>11088</v>
      </c>
      <c r="G79" s="16">
        <v>11294.4</v>
      </c>
      <c r="H79" s="11">
        <f t="shared" si="4"/>
        <v>22382.4</v>
      </c>
      <c r="I79" s="16">
        <f t="shared" si="5"/>
        <v>3168</v>
      </c>
      <c r="J79" s="16">
        <f t="shared" si="6"/>
        <v>1448</v>
      </c>
      <c r="K79" s="21">
        <f t="shared" si="7"/>
        <v>49.53892343984559</v>
      </c>
    </row>
    <row r="80" spans="1:11" ht="12.75">
      <c r="A80" s="4">
        <v>74</v>
      </c>
      <c r="B80" s="7" t="s">
        <v>86</v>
      </c>
      <c r="C80" s="8">
        <v>19370586</v>
      </c>
      <c r="D80" s="9" t="s">
        <v>138</v>
      </c>
      <c r="E80" s="10" t="s">
        <v>145</v>
      </c>
      <c r="F80" s="16">
        <v>11253.9</v>
      </c>
      <c r="G80" s="16">
        <v>11866.45</v>
      </c>
      <c r="H80" s="11">
        <f t="shared" si="4"/>
        <v>23120.35</v>
      </c>
      <c r="I80" s="16">
        <f t="shared" si="5"/>
        <v>3215.4</v>
      </c>
      <c r="J80" s="16">
        <f t="shared" si="6"/>
        <v>1521.3397435897436</v>
      </c>
      <c r="K80" s="21">
        <f t="shared" si="7"/>
        <v>48.675301195699895</v>
      </c>
    </row>
    <row r="81" spans="1:11" ht="12.75">
      <c r="A81" s="4">
        <v>75</v>
      </c>
      <c r="B81" s="7" t="s">
        <v>87</v>
      </c>
      <c r="C81" s="8">
        <v>20869017</v>
      </c>
      <c r="D81" s="9" t="s">
        <v>146</v>
      </c>
      <c r="E81" s="10" t="s">
        <v>145</v>
      </c>
      <c r="F81" s="16">
        <v>10514.7</v>
      </c>
      <c r="G81" s="16">
        <v>8074.95</v>
      </c>
      <c r="H81" s="11">
        <f t="shared" si="4"/>
        <v>18589.65</v>
      </c>
      <c r="I81" s="16">
        <f t="shared" si="5"/>
        <v>3004.2000000000003</v>
      </c>
      <c r="J81" s="16">
        <f t="shared" si="6"/>
        <v>1035.25</v>
      </c>
      <c r="K81" s="21">
        <f t="shared" si="7"/>
        <v>56.56211924377274</v>
      </c>
    </row>
    <row r="82" spans="1:11" ht="12.75">
      <c r="A82" s="4">
        <v>76</v>
      </c>
      <c r="B82" s="7" t="s">
        <v>88</v>
      </c>
      <c r="C82" s="8">
        <v>19372285</v>
      </c>
      <c r="D82" s="9" t="s">
        <v>135</v>
      </c>
      <c r="E82" s="10" t="s">
        <v>145</v>
      </c>
      <c r="F82" s="16">
        <v>10481.1</v>
      </c>
      <c r="G82" s="16">
        <v>12572.59</v>
      </c>
      <c r="H82" s="11">
        <f t="shared" si="4"/>
        <v>23053.690000000002</v>
      </c>
      <c r="I82" s="16">
        <f t="shared" si="5"/>
        <v>2994.6</v>
      </c>
      <c r="J82" s="16">
        <f t="shared" si="6"/>
        <v>1611.8705128205129</v>
      </c>
      <c r="K82" s="21">
        <f t="shared" si="7"/>
        <v>45.463871510374254</v>
      </c>
    </row>
    <row r="83" spans="1:11" ht="12.75">
      <c r="A83" s="4">
        <v>77</v>
      </c>
      <c r="B83" s="7" t="s">
        <v>89</v>
      </c>
      <c r="C83" s="8">
        <v>20627684</v>
      </c>
      <c r="D83" s="9" t="s">
        <v>163</v>
      </c>
      <c r="E83" s="10" t="s">
        <v>145</v>
      </c>
      <c r="F83" s="16">
        <v>11291</v>
      </c>
      <c r="G83" s="16">
        <v>10190.47</v>
      </c>
      <c r="H83" s="11">
        <f t="shared" si="4"/>
        <v>21481.47</v>
      </c>
      <c r="I83" s="16">
        <f t="shared" si="5"/>
        <v>3226</v>
      </c>
      <c r="J83" s="16">
        <f t="shared" si="6"/>
        <v>1306.4705128205128</v>
      </c>
      <c r="K83" s="21">
        <f t="shared" si="7"/>
        <v>52.56157981739611</v>
      </c>
    </row>
    <row r="84" spans="1:11" ht="12.75">
      <c r="A84" s="4">
        <v>78</v>
      </c>
      <c r="B84" s="7" t="s">
        <v>90</v>
      </c>
      <c r="C84" s="8">
        <v>20627676</v>
      </c>
      <c r="D84" s="9" t="s">
        <v>164</v>
      </c>
      <c r="E84" s="10" t="s">
        <v>145</v>
      </c>
      <c r="F84" s="16">
        <v>8597.75</v>
      </c>
      <c r="G84" s="16">
        <v>9943.75</v>
      </c>
      <c r="H84" s="11">
        <f t="shared" si="4"/>
        <v>18541.5</v>
      </c>
      <c r="I84" s="16">
        <f t="shared" si="5"/>
        <v>2456.5</v>
      </c>
      <c r="J84" s="16">
        <f t="shared" si="6"/>
        <v>1274.8397435897436</v>
      </c>
      <c r="K84" s="21">
        <f t="shared" si="7"/>
        <v>46.37030445217485</v>
      </c>
    </row>
    <row r="85" spans="1:11" ht="12.75">
      <c r="A85" s="4">
        <v>79</v>
      </c>
      <c r="B85" s="7" t="s">
        <v>91</v>
      </c>
      <c r="C85" s="8">
        <v>19414100</v>
      </c>
      <c r="D85" s="9" t="s">
        <v>135</v>
      </c>
      <c r="E85" s="10" t="s">
        <v>145</v>
      </c>
      <c r="F85" s="16">
        <v>12774.3</v>
      </c>
      <c r="G85" s="16">
        <v>14927.25</v>
      </c>
      <c r="H85" s="11">
        <f t="shared" si="4"/>
        <v>27701.55</v>
      </c>
      <c r="I85" s="16">
        <f t="shared" si="5"/>
        <v>3649.7999999999997</v>
      </c>
      <c r="J85" s="16">
        <f t="shared" si="6"/>
        <v>1913.75</v>
      </c>
      <c r="K85" s="21">
        <f t="shared" si="7"/>
        <v>46.11402611045231</v>
      </c>
    </row>
    <row r="86" spans="1:11" ht="12.75">
      <c r="A86" s="4">
        <v>80</v>
      </c>
      <c r="B86" s="7" t="s">
        <v>92</v>
      </c>
      <c r="C86" s="8">
        <v>20245013</v>
      </c>
      <c r="D86" s="9" t="s">
        <v>165</v>
      </c>
      <c r="E86" s="10" t="s">
        <v>145</v>
      </c>
      <c r="F86" s="16">
        <v>10903.2</v>
      </c>
      <c r="G86" s="16">
        <v>10833.26</v>
      </c>
      <c r="H86" s="11">
        <f t="shared" si="4"/>
        <v>21736.46</v>
      </c>
      <c r="I86" s="16">
        <f t="shared" si="5"/>
        <v>3115.2000000000003</v>
      </c>
      <c r="J86" s="16">
        <f t="shared" si="6"/>
        <v>1388.8794871794873</v>
      </c>
      <c r="K86" s="21">
        <f t="shared" si="7"/>
        <v>50.16088176271573</v>
      </c>
    </row>
    <row r="87" spans="1:11" ht="12.75">
      <c r="A87" s="4">
        <v>81</v>
      </c>
      <c r="B87" s="7" t="s">
        <v>93</v>
      </c>
      <c r="C87" s="12">
        <v>19641464</v>
      </c>
      <c r="D87" s="13">
        <v>83</v>
      </c>
      <c r="E87" s="10" t="s">
        <v>145</v>
      </c>
      <c r="F87" s="16">
        <v>13408.5</v>
      </c>
      <c r="G87" s="16">
        <v>11700.86</v>
      </c>
      <c r="H87" s="11">
        <f t="shared" si="4"/>
        <v>25109.36</v>
      </c>
      <c r="I87" s="16">
        <f t="shared" si="5"/>
        <v>3831</v>
      </c>
      <c r="J87" s="16">
        <f t="shared" si="6"/>
        <v>1500.1102564102566</v>
      </c>
      <c r="K87" s="21">
        <f t="shared" si="7"/>
        <v>53.40040526719916</v>
      </c>
    </row>
    <row r="88" spans="1:11" ht="12.75">
      <c r="A88" s="4">
        <v>82</v>
      </c>
      <c r="B88" s="7" t="s">
        <v>94</v>
      </c>
      <c r="C88" s="8">
        <v>19687704</v>
      </c>
      <c r="D88" s="9" t="s">
        <v>134</v>
      </c>
      <c r="E88" s="10" t="s">
        <v>145</v>
      </c>
      <c r="F88" s="16">
        <v>15258.6</v>
      </c>
      <c r="G88" s="16">
        <v>14540.6</v>
      </c>
      <c r="H88" s="11">
        <f t="shared" si="4"/>
        <v>29799.2</v>
      </c>
      <c r="I88" s="16">
        <f t="shared" si="5"/>
        <v>4359.6</v>
      </c>
      <c r="J88" s="16">
        <f t="shared" si="6"/>
        <v>1864.1794871794873</v>
      </c>
      <c r="K88" s="21">
        <f t="shared" si="7"/>
        <v>51.20473032833096</v>
      </c>
    </row>
    <row r="89" spans="1:11" ht="12.75">
      <c r="A89" s="4">
        <v>83</v>
      </c>
      <c r="B89" s="7" t="s">
        <v>95</v>
      </c>
      <c r="C89" s="14">
        <v>20991617</v>
      </c>
      <c r="D89" s="9" t="s">
        <v>128</v>
      </c>
      <c r="E89" s="10" t="s">
        <v>145</v>
      </c>
      <c r="F89" s="16">
        <v>10451.7</v>
      </c>
      <c r="G89" s="16">
        <v>11773.55</v>
      </c>
      <c r="H89" s="11">
        <f t="shared" si="4"/>
        <v>22225.25</v>
      </c>
      <c r="I89" s="16">
        <f t="shared" si="5"/>
        <v>2986.2000000000003</v>
      </c>
      <c r="J89" s="16">
        <f t="shared" si="6"/>
        <v>1509.429487179487</v>
      </c>
      <c r="K89" s="21">
        <f t="shared" si="7"/>
        <v>47.026242674435615</v>
      </c>
    </row>
    <row r="90" spans="1:11" ht="12.75">
      <c r="A90" s="4">
        <v>84</v>
      </c>
      <c r="B90" s="7" t="s">
        <v>96</v>
      </c>
      <c r="C90" s="14">
        <v>38066940</v>
      </c>
      <c r="D90" s="9" t="s">
        <v>123</v>
      </c>
      <c r="E90" s="10" t="s">
        <v>145</v>
      </c>
      <c r="F90" s="16">
        <v>13273.75</v>
      </c>
      <c r="G90" s="16">
        <v>9527.86</v>
      </c>
      <c r="H90" s="11">
        <f t="shared" si="4"/>
        <v>22801.61</v>
      </c>
      <c r="I90" s="16">
        <f t="shared" si="5"/>
        <v>3792.5</v>
      </c>
      <c r="J90" s="16">
        <f t="shared" si="6"/>
        <v>1221.520512820513</v>
      </c>
      <c r="K90" s="21">
        <f t="shared" si="7"/>
        <v>58.2140910225199</v>
      </c>
    </row>
    <row r="91" spans="1:11" ht="12.75">
      <c r="A91" s="4">
        <v>85</v>
      </c>
      <c r="B91" s="7" t="s">
        <v>97</v>
      </c>
      <c r="C91" s="14">
        <v>20288243</v>
      </c>
      <c r="D91" s="9" t="s">
        <v>166</v>
      </c>
      <c r="E91" s="10" t="s">
        <v>145</v>
      </c>
      <c r="F91" s="16">
        <v>7911.75</v>
      </c>
      <c r="G91" s="16">
        <v>5793.29</v>
      </c>
      <c r="H91" s="11">
        <f t="shared" si="4"/>
        <v>13705.04</v>
      </c>
      <c r="I91" s="16">
        <f t="shared" si="5"/>
        <v>2260.5</v>
      </c>
      <c r="J91" s="16">
        <f t="shared" si="6"/>
        <v>742.7294871794871</v>
      </c>
      <c r="K91" s="21">
        <f t="shared" si="7"/>
        <v>57.728762557424126</v>
      </c>
    </row>
    <row r="92" spans="1:11" ht="12.75">
      <c r="A92" s="4">
        <v>86</v>
      </c>
      <c r="B92" s="7" t="s">
        <v>98</v>
      </c>
      <c r="C92" s="14">
        <v>24889220</v>
      </c>
      <c r="D92" s="9" t="s">
        <v>127</v>
      </c>
      <c r="E92" s="10" t="s">
        <v>145</v>
      </c>
      <c r="F92" s="16">
        <v>13626.9</v>
      </c>
      <c r="G92" s="16">
        <v>16081.73</v>
      </c>
      <c r="H92" s="11">
        <f t="shared" si="4"/>
        <v>29708.629999999997</v>
      </c>
      <c r="I92" s="16">
        <f t="shared" si="5"/>
        <v>3893.4</v>
      </c>
      <c r="J92" s="16">
        <f t="shared" si="6"/>
        <v>2061.7602564102563</v>
      </c>
      <c r="K92" s="21">
        <f t="shared" si="7"/>
        <v>45.868490065008054</v>
      </c>
    </row>
    <row r="93" spans="1:11" ht="12.75">
      <c r="A93" s="4">
        <v>87</v>
      </c>
      <c r="B93" s="7" t="s">
        <v>99</v>
      </c>
      <c r="C93" s="14">
        <v>37825961</v>
      </c>
      <c r="D93" s="9" t="s">
        <v>117</v>
      </c>
      <c r="E93" s="10" t="s">
        <v>145</v>
      </c>
      <c r="F93" s="16">
        <v>14602</v>
      </c>
      <c r="G93" s="16">
        <v>14678.2</v>
      </c>
      <c r="H93" s="11">
        <f t="shared" si="4"/>
        <v>29280.2</v>
      </c>
      <c r="I93" s="16">
        <f t="shared" si="5"/>
        <v>4172</v>
      </c>
      <c r="J93" s="16">
        <f t="shared" si="6"/>
        <v>1881.820512820513</v>
      </c>
      <c r="K93" s="21">
        <f t="shared" si="7"/>
        <v>49.86987793799223</v>
      </c>
    </row>
    <row r="94" spans="1:11" ht="12.75">
      <c r="A94" s="4">
        <v>88</v>
      </c>
      <c r="B94" s="15" t="s">
        <v>100</v>
      </c>
      <c r="C94" s="15">
        <v>36016032</v>
      </c>
      <c r="D94" s="9" t="s">
        <v>143</v>
      </c>
      <c r="E94" s="10" t="s">
        <v>145</v>
      </c>
      <c r="F94" s="16">
        <v>11560.5</v>
      </c>
      <c r="G94" s="16">
        <v>12396.23</v>
      </c>
      <c r="H94" s="11">
        <f t="shared" si="4"/>
        <v>23956.73</v>
      </c>
      <c r="I94" s="16">
        <f t="shared" si="5"/>
        <v>3303</v>
      </c>
      <c r="J94" s="16">
        <f t="shared" si="6"/>
        <v>1589.2602564102565</v>
      </c>
      <c r="K94" s="21">
        <f t="shared" si="7"/>
        <v>48.255751097916956</v>
      </c>
    </row>
    <row r="95" spans="1:11" ht="12.75">
      <c r="A95" s="4">
        <v>89</v>
      </c>
      <c r="B95" s="15" t="s">
        <v>101</v>
      </c>
      <c r="C95" s="15">
        <v>27233024</v>
      </c>
      <c r="D95" s="9" t="s">
        <v>115</v>
      </c>
      <c r="E95" s="10" t="s">
        <v>145</v>
      </c>
      <c r="F95" s="16">
        <v>12778.5</v>
      </c>
      <c r="G95" s="16">
        <v>11750.15</v>
      </c>
      <c r="H95" s="11">
        <f t="shared" si="4"/>
        <v>24528.65</v>
      </c>
      <c r="I95" s="16">
        <f t="shared" si="5"/>
        <v>3651</v>
      </c>
      <c r="J95" s="16">
        <f t="shared" si="6"/>
        <v>1506.429487179487</v>
      </c>
      <c r="K95" s="21">
        <f t="shared" si="7"/>
        <v>52.09622217284685</v>
      </c>
    </row>
    <row r="96" spans="1:11" ht="12.75">
      <c r="A96" s="4">
        <v>90</v>
      </c>
      <c r="B96" s="15" t="s">
        <v>102</v>
      </c>
      <c r="C96" s="15">
        <v>28253836</v>
      </c>
      <c r="D96" s="9" t="s">
        <v>114</v>
      </c>
      <c r="E96" s="10" t="s">
        <v>145</v>
      </c>
      <c r="F96" s="16">
        <v>7733.25</v>
      </c>
      <c r="G96" s="16">
        <v>8491.31</v>
      </c>
      <c r="H96" s="11">
        <f t="shared" si="4"/>
        <v>16224.56</v>
      </c>
      <c r="I96" s="16">
        <f t="shared" si="5"/>
        <v>2209.5</v>
      </c>
      <c r="J96" s="16">
        <f t="shared" si="6"/>
        <v>1088.6294871794871</v>
      </c>
      <c r="K96" s="21">
        <f t="shared" si="7"/>
        <v>47.66385036019467</v>
      </c>
    </row>
    <row r="97" spans="1:11" ht="12.75">
      <c r="A97" s="4">
        <v>91</v>
      </c>
      <c r="B97" s="18" t="s">
        <v>103</v>
      </c>
      <c r="C97" s="18">
        <v>29565887</v>
      </c>
      <c r="D97" s="19" t="s">
        <v>133</v>
      </c>
      <c r="E97" s="10" t="s">
        <v>145</v>
      </c>
      <c r="F97" s="20">
        <v>12345.9</v>
      </c>
      <c r="G97" s="20">
        <v>9943.6</v>
      </c>
      <c r="H97" s="11">
        <f t="shared" si="4"/>
        <v>22289.5</v>
      </c>
      <c r="I97" s="16">
        <f t="shared" si="5"/>
        <v>3527.4</v>
      </c>
      <c r="J97" s="16">
        <f t="shared" si="6"/>
        <v>1274.820512820513</v>
      </c>
      <c r="K97" s="22">
        <f t="shared" si="7"/>
        <v>55.3888602256668</v>
      </c>
    </row>
    <row r="98" spans="1:11" ht="12.75">
      <c r="A98" s="4">
        <v>92</v>
      </c>
      <c r="B98" s="15" t="s">
        <v>104</v>
      </c>
      <c r="C98" s="15">
        <v>31253534</v>
      </c>
      <c r="D98" s="9" t="s">
        <v>120</v>
      </c>
      <c r="E98" s="10" t="s">
        <v>145</v>
      </c>
      <c r="F98" s="16">
        <v>8783.25</v>
      </c>
      <c r="G98" s="16">
        <v>10722.35</v>
      </c>
      <c r="H98" s="11">
        <f t="shared" si="4"/>
        <v>19505.6</v>
      </c>
      <c r="I98" s="16">
        <f t="shared" si="5"/>
        <v>2509.5</v>
      </c>
      <c r="J98" s="16">
        <f t="shared" si="6"/>
        <v>1374.6602564102566</v>
      </c>
      <c r="K98" s="21">
        <f t="shared" si="7"/>
        <v>45.02937617914856</v>
      </c>
    </row>
    <row r="99" spans="1:11" ht="12.75">
      <c r="A99" s="4">
        <v>93</v>
      </c>
      <c r="B99" s="15" t="s">
        <v>105</v>
      </c>
      <c r="C99" s="15">
        <v>31392079</v>
      </c>
      <c r="D99" s="9" t="s">
        <v>126</v>
      </c>
      <c r="E99" s="10" t="s">
        <v>145</v>
      </c>
      <c r="F99" s="16">
        <v>15286.25</v>
      </c>
      <c r="G99" s="16">
        <v>14002.01</v>
      </c>
      <c r="H99" s="11">
        <f t="shared" si="4"/>
        <v>29288.260000000002</v>
      </c>
      <c r="I99" s="16">
        <f t="shared" si="5"/>
        <v>4367.5</v>
      </c>
      <c r="J99" s="16">
        <f t="shared" si="6"/>
        <v>1795.1294871794873</v>
      </c>
      <c r="K99" s="21">
        <f t="shared" si="7"/>
        <v>52.19241429842537</v>
      </c>
    </row>
    <row r="100" spans="1:11" ht="12.75">
      <c r="A100" s="4">
        <v>94</v>
      </c>
      <c r="B100" s="15" t="s">
        <v>106</v>
      </c>
      <c r="C100" s="15">
        <v>31640980</v>
      </c>
      <c r="D100" s="9" t="s">
        <v>126</v>
      </c>
      <c r="E100" s="10" t="s">
        <v>145</v>
      </c>
      <c r="F100" s="16">
        <v>8160.25</v>
      </c>
      <c r="G100" s="16">
        <v>10030.49</v>
      </c>
      <c r="H100" s="11">
        <f t="shared" si="4"/>
        <v>18190.739999999998</v>
      </c>
      <c r="I100" s="16">
        <f t="shared" si="5"/>
        <v>2331.5</v>
      </c>
      <c r="J100" s="16">
        <f t="shared" si="6"/>
        <v>1285.9602564102563</v>
      </c>
      <c r="K100" s="21">
        <f t="shared" si="7"/>
        <v>44.85936251081595</v>
      </c>
    </row>
    <row r="101" spans="1:11" ht="12.75">
      <c r="A101" s="4">
        <v>95</v>
      </c>
      <c r="B101" s="15" t="s">
        <v>107</v>
      </c>
      <c r="C101" s="15">
        <v>36111786</v>
      </c>
      <c r="D101" s="9" t="s">
        <v>133</v>
      </c>
      <c r="E101" s="10" t="s">
        <v>145</v>
      </c>
      <c r="F101" s="16">
        <v>11681.25</v>
      </c>
      <c r="G101" s="16">
        <v>10353.41</v>
      </c>
      <c r="H101" s="11">
        <f t="shared" si="4"/>
        <v>22034.66</v>
      </c>
      <c r="I101" s="16">
        <f t="shared" si="5"/>
        <v>3337.5</v>
      </c>
      <c r="J101" s="16">
        <f t="shared" si="6"/>
        <v>1327.3602564102564</v>
      </c>
      <c r="K101" s="21">
        <f t="shared" si="7"/>
        <v>53.013071225060884</v>
      </c>
    </row>
    <row r="102" spans="1:11" ht="12.75">
      <c r="A102" s="4">
        <v>96</v>
      </c>
      <c r="B102" s="15" t="s">
        <v>108</v>
      </c>
      <c r="C102" s="15">
        <v>38116119</v>
      </c>
      <c r="D102" s="9" t="s">
        <v>167</v>
      </c>
      <c r="E102" s="10" t="s">
        <v>145</v>
      </c>
      <c r="F102" s="16">
        <v>11481.75</v>
      </c>
      <c r="G102" s="16">
        <v>13279.73</v>
      </c>
      <c r="H102" s="11">
        <f t="shared" si="4"/>
        <v>24761.48</v>
      </c>
      <c r="I102" s="16">
        <f t="shared" si="5"/>
        <v>3280.5</v>
      </c>
      <c r="J102" s="16">
        <f t="shared" si="6"/>
        <v>1702.5294871794872</v>
      </c>
      <c r="K102" s="21">
        <f t="shared" si="7"/>
        <v>46.36940118280491</v>
      </c>
    </row>
    <row r="103" spans="1:11" ht="12.75">
      <c r="A103" s="4">
        <v>97</v>
      </c>
      <c r="B103" s="15" t="s">
        <v>109</v>
      </c>
      <c r="C103" s="15">
        <v>38733823</v>
      </c>
      <c r="D103" s="9" t="s">
        <v>168</v>
      </c>
      <c r="E103" s="10" t="s">
        <v>145</v>
      </c>
      <c r="F103" s="16">
        <v>5351.5</v>
      </c>
      <c r="G103" s="16">
        <v>7946.33</v>
      </c>
      <c r="H103" s="11">
        <f t="shared" si="4"/>
        <v>13297.83</v>
      </c>
      <c r="I103" s="16">
        <f t="shared" si="5"/>
        <v>1529</v>
      </c>
      <c r="J103" s="16">
        <f t="shared" si="6"/>
        <v>1018.7602564102564</v>
      </c>
      <c r="K103" s="21">
        <f t="shared" si="7"/>
        <v>40.2434081350115</v>
      </c>
    </row>
    <row r="104" spans="1:11" ht="12.75">
      <c r="A104" s="4">
        <v>98</v>
      </c>
      <c r="B104" s="15" t="s">
        <v>125</v>
      </c>
      <c r="C104" s="15">
        <v>40255542</v>
      </c>
      <c r="D104" s="9" t="s">
        <v>169</v>
      </c>
      <c r="E104" s="10" t="s">
        <v>145</v>
      </c>
      <c r="F104" s="16">
        <v>10802.93</v>
      </c>
      <c r="G104" s="16">
        <v>7951.24</v>
      </c>
      <c r="H104" s="11">
        <f t="shared" si="4"/>
        <v>18754.17</v>
      </c>
      <c r="I104" s="16">
        <f t="shared" si="5"/>
        <v>3086.5514285714285</v>
      </c>
      <c r="J104" s="16">
        <f t="shared" si="6"/>
        <v>1019.3897435897436</v>
      </c>
      <c r="K104" s="21">
        <f t="shared" si="7"/>
        <v>57.60281580043266</v>
      </c>
    </row>
    <row r="105" spans="1:11" ht="12.75">
      <c r="A105" s="4">
        <v>99</v>
      </c>
      <c r="B105" s="15" t="s">
        <v>132</v>
      </c>
      <c r="C105" s="15">
        <v>40577106</v>
      </c>
      <c r="D105" s="9" t="s">
        <v>170</v>
      </c>
      <c r="E105" s="10" t="s">
        <v>145</v>
      </c>
      <c r="F105" s="16">
        <v>8814.75</v>
      </c>
      <c r="G105" s="16">
        <v>6959.78</v>
      </c>
      <c r="H105" s="27">
        <f t="shared" si="4"/>
        <v>15774.529999999999</v>
      </c>
      <c r="I105" s="16">
        <f t="shared" si="5"/>
        <v>2518.5</v>
      </c>
      <c r="J105" s="16">
        <f t="shared" si="6"/>
        <v>892.2794871794872</v>
      </c>
      <c r="K105" s="21">
        <f t="shared" si="7"/>
        <v>55.87963635049666</v>
      </c>
    </row>
    <row r="106" spans="1:11" ht="12.75">
      <c r="A106" s="36" t="s">
        <v>110</v>
      </c>
      <c r="B106" s="36"/>
      <c r="C106" s="36"/>
      <c r="D106" s="36"/>
      <c r="E106" s="36"/>
      <c r="F106" s="17">
        <f>SUM(F7:F105)</f>
        <v>1040941.3099999999</v>
      </c>
      <c r="G106" s="17">
        <f>SUM(G7:G105)</f>
        <v>1099921.9999999998</v>
      </c>
      <c r="H106" s="37">
        <f>SUM(H7:H105)</f>
        <v>2140863.309999999</v>
      </c>
      <c r="I106" s="16">
        <f t="shared" si="5"/>
        <v>297411.8028571428</v>
      </c>
      <c r="J106" s="16">
        <f t="shared" si="6"/>
        <v>141015.641025641</v>
      </c>
      <c r="K106" s="21">
        <f t="shared" si="7"/>
        <v>48.62250219982519</v>
      </c>
    </row>
    <row r="107" spans="1:11" ht="12.75">
      <c r="A107" s="3"/>
      <c r="B107" s="2"/>
      <c r="C107" s="2"/>
      <c r="D107" s="2"/>
      <c r="E107" s="2"/>
      <c r="F107" s="23"/>
      <c r="G107" s="24"/>
      <c r="H107" s="38"/>
      <c r="I107" s="23"/>
      <c r="J107" s="23"/>
      <c r="K107" s="25"/>
    </row>
  </sheetData>
  <mergeCells count="9">
    <mergeCell ref="A106:E106"/>
    <mergeCell ref="H106:H107"/>
    <mergeCell ref="A1:K1"/>
    <mergeCell ref="A5:A6"/>
    <mergeCell ref="B5:B6"/>
    <mergeCell ref="C5:C6"/>
    <mergeCell ref="D5:E5"/>
    <mergeCell ref="F5:G5"/>
    <mergeCell ref="H5:H6"/>
  </mergeCells>
  <printOptions/>
  <pageMargins left="0.1968503937007874" right="0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Compartiment IT</cp:lastModifiedBy>
  <cp:lastPrinted>2019-08-12T08:39:05Z</cp:lastPrinted>
  <dcterms:created xsi:type="dcterms:W3CDTF">2018-05-10T10:03:40Z</dcterms:created>
  <dcterms:modified xsi:type="dcterms:W3CDTF">2019-08-12T12:15:17Z</dcterms:modified>
  <cp:category/>
  <cp:version/>
  <cp:contentType/>
  <cp:contentStatus/>
</cp:coreProperties>
</file>