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156" windowWidth="15456" windowHeight="10740" activeTab="0"/>
  </bookViews>
  <sheets>
    <sheet name="servicii" sheetId="1" r:id="rId1"/>
    <sheet name="perm." sheetId="2" r:id="rId2"/>
  </sheets>
  <definedNames/>
  <calcPr fullCalcOnLoad="1"/>
</workbook>
</file>

<file path=xl/sharedStrings.xml><?xml version="1.0" encoding="utf-8"?>
<sst xmlns="http://schemas.openxmlformats.org/spreadsheetml/2006/main" count="245" uniqueCount="160">
  <si>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</si>
  <si>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</si>
  <si>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</si>
  <si>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</si>
  <si>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</si>
  <si>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</si>
  <si>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</si>
  <si>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</si>
  <si>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</si>
  <si>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</si>
  <si>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</si>
  <si>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</si>
  <si>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</si>
  <si>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</si>
  <si>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29</t>
  </si>
  <si>
    <t>Agachii Iurie</t>
  </si>
  <si>
    <t>32</t>
  </si>
  <si>
    <t>Agoston Stefan</t>
  </si>
  <si>
    <t>Badulescu Ana</t>
  </si>
  <si>
    <t>Balinth Etelka</t>
  </si>
  <si>
    <t>28</t>
  </si>
  <si>
    <t>Balogh D. Veronica</t>
  </si>
  <si>
    <t>Banica Marius</t>
  </si>
  <si>
    <t>Bartok Maria Magdolna</t>
  </si>
  <si>
    <t>1030</t>
  </si>
  <si>
    <t>Beder Boglarka</t>
  </si>
  <si>
    <t>Bolcu Alexandru</t>
  </si>
  <si>
    <t>31</t>
  </si>
  <si>
    <t>Borbely Janos</t>
  </si>
  <si>
    <t>33</t>
  </si>
  <si>
    <t>Buzea Adelina Cornelia</t>
  </si>
  <si>
    <t>1031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</si>
  <si>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</si>
  <si>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</si>
  <si>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</si>
  <si>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</si>
  <si>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</si>
  <si>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</si>
  <si>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</si>
  <si>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</si>
  <si>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</si>
  <si>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</si>
  <si>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30</t>
  </si>
  <si>
    <t>Ferencz Dora Ana</t>
  </si>
  <si>
    <t>Finta B. Irma</t>
  </si>
  <si>
    <t>27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</si>
  <si>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</si>
  <si>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</si>
  <si>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</si>
  <si>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</si>
  <si>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</si>
  <si>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</si>
  <si>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</si>
  <si>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</si>
  <si>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</si>
  <si>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</si>
  <si>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</si>
  <si>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</si>
  <si>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</si>
  <si>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</si>
  <si>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35</t>
  </si>
  <si>
    <t>Lukacs N. Ildiko</t>
  </si>
  <si>
    <t>1029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</si>
  <si>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</si>
  <si>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</si>
  <si>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</si>
  <si>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</si>
  <si>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</si>
  <si>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</si>
  <si>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</si>
  <si>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</si>
  <si>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</si>
  <si>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</si>
  <si>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</si>
  <si>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</si>
  <si>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</si>
  <si>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</si>
  <si>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34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</si>
  <si>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</si>
  <si>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</si>
  <si>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</si>
  <si>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</si>
  <si>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</si>
  <si>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</si>
  <si>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</si>
  <si>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</si>
  <si>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</si>
  <si>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</si>
  <si>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</si>
  <si>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</si>
  <si>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</si>
  <si>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</si>
  <si>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</si>
  <si>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</si>
  <si>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</si>
  <si>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</si>
  <si>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</si>
  <si>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</si>
  <si>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</si>
  <si>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</si>
  <si>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</si>
  <si>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</si>
  <si>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</si>
  <si>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</si>
  <si>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</si>
  <si>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</si>
  <si>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45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</si>
  <si>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</si>
  <si>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</si>
  <si>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</si>
  <si>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</si>
  <si>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</si>
  <si>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</si>
  <si>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</si>
  <si>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</si>
  <si>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</si>
  <si>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</si>
  <si>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</si>
  <si>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</si>
  <si>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</si>
  <si>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</si>
  <si>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</si>
  <si>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</si>
  <si>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</si>
  <si>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</si>
  <si>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</si>
  <si>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</si>
  <si>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</si>
  <si>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</si>
  <si>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</si>
  <si>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</si>
  <si>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</si>
  <si>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1426</t>
  </si>
  <si>
    <t>1039</t>
  </si>
  <si>
    <t>8</t>
  </si>
  <si>
    <t>1033</t>
  </si>
  <si>
    <t>15</t>
  </si>
  <si>
    <t>101</t>
  </si>
  <si>
    <t>31,32</t>
  </si>
  <si>
    <t>47</t>
  </si>
  <si>
    <t>1040</t>
  </si>
  <si>
    <t>37</t>
  </si>
  <si>
    <t>158</t>
  </si>
  <si>
    <t>156</t>
  </si>
  <si>
    <t>1611</t>
  </si>
  <si>
    <t>24</t>
  </si>
  <si>
    <t>36</t>
  </si>
  <si>
    <t>Nr.ore</t>
  </si>
  <si>
    <t>TOTAL</t>
  </si>
  <si>
    <t xml:space="preserve">             Decontarea serviciilor medicale in centre de permanenta pe luna Iunie 2016</t>
  </si>
  <si>
    <t>1425</t>
  </si>
  <si>
    <t>16</t>
  </si>
  <si>
    <t>102</t>
  </si>
  <si>
    <t>48</t>
  </si>
  <si>
    <t>Decontarea serviciilor medicale pe luna Iunie 2016</t>
  </si>
  <si>
    <t>4361521</t>
  </si>
  <si>
    <t>67</t>
  </si>
  <si>
    <t>52</t>
  </si>
  <si>
    <t>51</t>
  </si>
  <si>
    <t>66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</si>
</sst>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13.8515625" style="0" bestFit="1" customWidth="1"/>
    <col min="6" max="6" width="9.57421875" style="0" bestFit="1" customWidth="1"/>
    <col min="7" max="7" width="11.7109375" style="0" bestFit="1" customWidth="1"/>
    <col min="8" max="8" width="11.28125" style="0" customWidth="1"/>
    <col min="9" max="9" width="13.8515625" style="0" bestFit="1" customWidth="1"/>
    <col min="10" max="10" width="11.7109375" style="0" bestFit="1" customWidth="1"/>
  </cols>
  <sheetData>
    <row r="1" spans="1:11" ht="12.75">
      <c r="A1" s="31" t="s">
        <v>154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ht="12.75">
      <c r="A3" s="28" t="s">
        <v>0</v>
      </c>
      <c r="B3" s="28" t="s">
        <v>1</v>
      </c>
      <c r="C3" s="28" t="s">
        <v>2</v>
      </c>
      <c r="D3" s="32" t="s">
        <v>3</v>
      </c>
      <c r="E3" s="32"/>
      <c r="F3" s="32" t="s">
        <v>4</v>
      </c>
      <c r="G3" s="32"/>
      <c r="H3" s="28" t="s">
        <v>5</v>
      </c>
      <c r="I3" s="2"/>
      <c r="J3" s="2"/>
      <c r="K3" s="3"/>
    </row>
    <row r="4" spans="1:11" ht="12.75">
      <c r="A4" s="28"/>
      <c r="B4" s="28"/>
      <c r="C4" s="28"/>
      <c r="D4" s="4" t="s">
        <v>6</v>
      </c>
      <c r="E4" s="4" t="s">
        <v>7</v>
      </c>
      <c r="F4" s="4" t="s">
        <v>8</v>
      </c>
      <c r="G4" s="4" t="s">
        <v>9</v>
      </c>
      <c r="H4" s="33"/>
      <c r="I4" s="5" t="s">
        <v>10</v>
      </c>
      <c r="J4" s="6" t="s">
        <v>11</v>
      </c>
      <c r="K4" s="1" t="s">
        <v>12</v>
      </c>
    </row>
    <row r="5" spans="1:11" ht="12.75">
      <c r="A5" s="4">
        <v>1</v>
      </c>
      <c r="B5" s="7" t="s">
        <v>13</v>
      </c>
      <c r="C5" s="8">
        <v>19576153</v>
      </c>
      <c r="D5" s="9" t="s">
        <v>42</v>
      </c>
      <c r="E5" s="10">
        <v>42551</v>
      </c>
      <c r="F5" s="11">
        <v>5470.86</v>
      </c>
      <c r="G5" s="11">
        <v>4461.12</v>
      </c>
      <c r="H5" s="12">
        <f aca="true" t="shared" si="0" ref="H5:H68">SUM(F5:G5)</f>
        <v>9931.98</v>
      </c>
      <c r="I5" s="13">
        <f>F5/1.9</f>
        <v>2879.4</v>
      </c>
      <c r="J5" s="13">
        <f>G5/4</f>
        <v>1115.28</v>
      </c>
      <c r="K5" s="14">
        <f>F5*100/H5</f>
        <v>55.08327644638834</v>
      </c>
    </row>
    <row r="6" spans="1:11" ht="12.75">
      <c r="A6" s="4">
        <v>2</v>
      </c>
      <c r="B6" s="7" t="s">
        <v>15</v>
      </c>
      <c r="C6" s="8">
        <v>19413172</v>
      </c>
      <c r="D6" s="9" t="s">
        <v>29</v>
      </c>
      <c r="E6" s="10">
        <v>42551</v>
      </c>
      <c r="F6" s="11">
        <v>4161</v>
      </c>
      <c r="G6" s="11">
        <v>7625.92</v>
      </c>
      <c r="H6" s="12">
        <f t="shared" si="0"/>
        <v>11786.92</v>
      </c>
      <c r="I6" s="13">
        <f aca="true" t="shared" si="1" ref="I6:I69">F6/1.9</f>
        <v>2190</v>
      </c>
      <c r="J6" s="13">
        <f aca="true" t="shared" si="2" ref="J6:J69">G6/4</f>
        <v>1906.48</v>
      </c>
      <c r="K6" s="14">
        <f aca="true" t="shared" si="3" ref="K6:K69">F6*100/H6</f>
        <v>35.301843059934235</v>
      </c>
    </row>
    <row r="7" spans="1:11" ht="12.75">
      <c r="A7" s="4">
        <v>3</v>
      </c>
      <c r="B7" s="7" t="s">
        <v>17</v>
      </c>
      <c r="C7" s="8">
        <v>20691873</v>
      </c>
      <c r="D7" s="9" t="s">
        <v>132</v>
      </c>
      <c r="E7" s="10">
        <v>42551</v>
      </c>
      <c r="F7" s="11">
        <v>5693.16</v>
      </c>
      <c r="G7" s="11">
        <v>7194.36</v>
      </c>
      <c r="H7" s="12">
        <f t="shared" si="0"/>
        <v>12887.52</v>
      </c>
      <c r="I7" s="13">
        <f t="shared" si="1"/>
        <v>2996.4</v>
      </c>
      <c r="J7" s="13">
        <f t="shared" si="2"/>
        <v>1798.59</v>
      </c>
      <c r="K7" s="14">
        <f t="shared" si="3"/>
        <v>44.17576073596782</v>
      </c>
    </row>
    <row r="8" spans="1:11" ht="12.75">
      <c r="A8" s="4">
        <v>4</v>
      </c>
      <c r="B8" s="7" t="s">
        <v>18</v>
      </c>
      <c r="C8" s="8">
        <v>19372030</v>
      </c>
      <c r="D8" s="9" t="s">
        <v>45</v>
      </c>
      <c r="E8" s="10">
        <v>42551</v>
      </c>
      <c r="F8" s="11">
        <v>7278.9</v>
      </c>
      <c r="G8" s="11">
        <v>8916.72</v>
      </c>
      <c r="H8" s="12">
        <f t="shared" si="0"/>
        <v>16195.619999999999</v>
      </c>
      <c r="I8" s="13">
        <f t="shared" si="1"/>
        <v>3831</v>
      </c>
      <c r="J8" s="13">
        <f t="shared" si="2"/>
        <v>2229.18</v>
      </c>
      <c r="K8" s="14">
        <f t="shared" si="3"/>
        <v>44.94363290815665</v>
      </c>
    </row>
    <row r="9" spans="1:11" ht="12.75">
      <c r="A9" s="4">
        <v>5</v>
      </c>
      <c r="B9" s="7" t="s">
        <v>19</v>
      </c>
      <c r="C9" s="8">
        <v>19640183</v>
      </c>
      <c r="D9" s="9" t="s">
        <v>14</v>
      </c>
      <c r="E9" s="10">
        <v>42551</v>
      </c>
      <c r="F9" s="11">
        <v>7077.12</v>
      </c>
      <c r="G9" s="11">
        <v>7124.72</v>
      </c>
      <c r="H9" s="12">
        <f t="shared" si="0"/>
        <v>14201.84</v>
      </c>
      <c r="I9" s="13">
        <f t="shared" si="1"/>
        <v>3724.8</v>
      </c>
      <c r="J9" s="13">
        <f t="shared" si="2"/>
        <v>1781.18</v>
      </c>
      <c r="K9" s="14">
        <f t="shared" si="3"/>
        <v>49.83241608129651</v>
      </c>
    </row>
    <row r="10" spans="1:11" ht="12.75">
      <c r="A10" s="4">
        <v>6</v>
      </c>
      <c r="B10" s="7" t="s">
        <v>21</v>
      </c>
      <c r="C10" s="8">
        <v>19641812</v>
      </c>
      <c r="D10" s="9" t="s">
        <v>133</v>
      </c>
      <c r="E10" s="10">
        <v>42551</v>
      </c>
      <c r="F10" s="11">
        <v>2958.3</v>
      </c>
      <c r="G10" s="11">
        <v>6621.88</v>
      </c>
      <c r="H10" s="12">
        <f t="shared" si="0"/>
        <v>9580.18</v>
      </c>
      <c r="I10" s="13">
        <f t="shared" si="1"/>
        <v>1557.0000000000002</v>
      </c>
      <c r="J10" s="13">
        <f t="shared" si="2"/>
        <v>1655.47</v>
      </c>
      <c r="K10" s="14">
        <f t="shared" si="3"/>
        <v>30.879378049264208</v>
      </c>
    </row>
    <row r="11" spans="1:11" ht="12.75">
      <c r="A11" s="4">
        <v>7</v>
      </c>
      <c r="B11" s="7" t="s">
        <v>22</v>
      </c>
      <c r="C11" s="8">
        <v>20381651</v>
      </c>
      <c r="D11" s="9" t="s">
        <v>134</v>
      </c>
      <c r="E11" s="10">
        <v>42551</v>
      </c>
      <c r="F11" s="11">
        <v>4210.4</v>
      </c>
      <c r="G11" s="11">
        <v>3912.44</v>
      </c>
      <c r="H11" s="12">
        <f t="shared" si="0"/>
        <v>8122.84</v>
      </c>
      <c r="I11" s="13">
        <f t="shared" si="1"/>
        <v>2216</v>
      </c>
      <c r="J11" s="13">
        <f t="shared" si="2"/>
        <v>978.11</v>
      </c>
      <c r="K11" s="14">
        <f t="shared" si="3"/>
        <v>51.83408758513031</v>
      </c>
    </row>
    <row r="12" spans="1:11" ht="12.75">
      <c r="A12" s="4">
        <v>8</v>
      </c>
      <c r="B12" s="7" t="s">
        <v>23</v>
      </c>
      <c r="C12" s="8">
        <v>19641650</v>
      </c>
      <c r="D12" s="9" t="s">
        <v>31</v>
      </c>
      <c r="E12" s="10">
        <v>42551</v>
      </c>
      <c r="F12" s="11">
        <v>4359.55</v>
      </c>
      <c r="G12" s="11">
        <v>4733.2</v>
      </c>
      <c r="H12" s="12">
        <f t="shared" si="0"/>
        <v>9092.75</v>
      </c>
      <c r="I12" s="13">
        <f t="shared" si="1"/>
        <v>2294.5</v>
      </c>
      <c r="J12" s="13">
        <f t="shared" si="2"/>
        <v>1183.3</v>
      </c>
      <c r="K12" s="14">
        <f t="shared" si="3"/>
        <v>47.94534106843364</v>
      </c>
    </row>
    <row r="13" spans="1:11" ht="12.75">
      <c r="A13" s="4">
        <v>9</v>
      </c>
      <c r="B13" s="7" t="s">
        <v>25</v>
      </c>
      <c r="C13" s="8">
        <v>19478210</v>
      </c>
      <c r="D13" s="9" t="s">
        <v>42</v>
      </c>
      <c r="E13" s="10">
        <v>42551</v>
      </c>
      <c r="F13" s="11">
        <v>5030.25</v>
      </c>
      <c r="G13" s="11">
        <v>7250.92</v>
      </c>
      <c r="H13" s="12">
        <f t="shared" si="0"/>
        <v>12281.17</v>
      </c>
      <c r="I13" s="13">
        <f t="shared" si="1"/>
        <v>2647.5</v>
      </c>
      <c r="J13" s="13">
        <f t="shared" si="2"/>
        <v>1812.73</v>
      </c>
      <c r="K13" s="14">
        <f t="shared" si="3"/>
        <v>40.959045432967706</v>
      </c>
    </row>
    <row r="14" spans="1:11" ht="12.75">
      <c r="A14" s="4">
        <v>10</v>
      </c>
      <c r="B14" s="7" t="s">
        <v>26</v>
      </c>
      <c r="C14" s="8">
        <v>20106775</v>
      </c>
      <c r="D14" s="9" t="s">
        <v>16</v>
      </c>
      <c r="E14" s="10">
        <v>42551</v>
      </c>
      <c r="F14" s="11">
        <v>4614.72</v>
      </c>
      <c r="G14" s="11">
        <v>4080.28</v>
      </c>
      <c r="H14" s="12">
        <f t="shared" si="0"/>
        <v>8695</v>
      </c>
      <c r="I14" s="13">
        <f t="shared" si="1"/>
        <v>2428.8</v>
      </c>
      <c r="J14" s="13">
        <f t="shared" si="2"/>
        <v>1020.07</v>
      </c>
      <c r="K14" s="14">
        <f t="shared" si="3"/>
        <v>53.07326049453709</v>
      </c>
    </row>
    <row r="15" spans="1:11" ht="12.75">
      <c r="A15" s="4">
        <v>11</v>
      </c>
      <c r="B15" s="7" t="s">
        <v>28</v>
      </c>
      <c r="C15" s="8">
        <v>20106856</v>
      </c>
      <c r="D15" s="9" t="s">
        <v>77</v>
      </c>
      <c r="E15" s="10">
        <v>42551</v>
      </c>
      <c r="F15" s="11">
        <v>4501.86</v>
      </c>
      <c r="G15" s="11">
        <v>5416.56</v>
      </c>
      <c r="H15" s="12">
        <f t="shared" si="0"/>
        <v>9918.42</v>
      </c>
      <c r="I15" s="13">
        <f t="shared" si="1"/>
        <v>2369.4</v>
      </c>
      <c r="J15" s="13">
        <f t="shared" si="2"/>
        <v>1354.14</v>
      </c>
      <c r="K15" s="14">
        <f t="shared" si="3"/>
        <v>45.38888250346325</v>
      </c>
    </row>
    <row r="16" spans="1:11" ht="12.75">
      <c r="A16" s="4">
        <v>12</v>
      </c>
      <c r="B16" s="7" t="s">
        <v>30</v>
      </c>
      <c r="C16" s="8">
        <v>20106627</v>
      </c>
      <c r="D16" s="9" t="s">
        <v>135</v>
      </c>
      <c r="E16" s="10">
        <v>42551</v>
      </c>
      <c r="F16" s="11">
        <v>3141.27</v>
      </c>
      <c r="G16" s="11">
        <v>3894.72</v>
      </c>
      <c r="H16" s="12">
        <f t="shared" si="0"/>
        <v>7035.99</v>
      </c>
      <c r="I16" s="13">
        <f t="shared" si="1"/>
        <v>1653.3</v>
      </c>
      <c r="J16" s="13">
        <f t="shared" si="2"/>
        <v>973.68</v>
      </c>
      <c r="K16" s="14">
        <f t="shared" si="3"/>
        <v>44.64574281657592</v>
      </c>
    </row>
    <row r="17" spans="1:11" ht="12.75">
      <c r="A17" s="4">
        <v>13</v>
      </c>
      <c r="B17" s="7" t="s">
        <v>32</v>
      </c>
      <c r="C17" s="8">
        <v>19478708</v>
      </c>
      <c r="D17" s="9" t="s">
        <v>14</v>
      </c>
      <c r="E17" s="10">
        <v>42551</v>
      </c>
      <c r="F17" s="11">
        <v>2981.1</v>
      </c>
      <c r="G17" s="11">
        <v>6264.32</v>
      </c>
      <c r="H17" s="12">
        <f t="shared" si="0"/>
        <v>9245.42</v>
      </c>
      <c r="I17" s="13">
        <f t="shared" si="1"/>
        <v>1569</v>
      </c>
      <c r="J17" s="13">
        <f t="shared" si="2"/>
        <v>1566.08</v>
      </c>
      <c r="K17" s="14">
        <f t="shared" si="3"/>
        <v>32.244073281689744</v>
      </c>
    </row>
    <row r="18" spans="1:11" ht="12.75">
      <c r="A18" s="4">
        <v>14</v>
      </c>
      <c r="B18" s="7" t="s">
        <v>33</v>
      </c>
      <c r="C18" s="8">
        <v>19370705</v>
      </c>
      <c r="D18" s="9" t="s">
        <v>14</v>
      </c>
      <c r="E18" s="10">
        <v>42551</v>
      </c>
      <c r="F18" s="11">
        <v>6047.7</v>
      </c>
      <c r="G18" s="11">
        <v>8124.2</v>
      </c>
      <c r="H18" s="12">
        <f t="shared" si="0"/>
        <v>14171.9</v>
      </c>
      <c r="I18" s="13">
        <f t="shared" si="1"/>
        <v>3183</v>
      </c>
      <c r="J18" s="13">
        <f t="shared" si="2"/>
        <v>2031.05</v>
      </c>
      <c r="K18" s="14">
        <f t="shared" si="3"/>
        <v>42.673882824462495</v>
      </c>
    </row>
    <row r="19" spans="1:11" ht="12.75">
      <c r="A19" s="4">
        <v>15</v>
      </c>
      <c r="B19" s="7" t="s">
        <v>34</v>
      </c>
      <c r="C19" s="8">
        <v>20451781</v>
      </c>
      <c r="D19" s="9" t="s">
        <v>158</v>
      </c>
      <c r="E19" s="10">
        <v>42551</v>
      </c>
      <c r="F19" s="11">
        <v>4832.46</v>
      </c>
      <c r="G19" s="11">
        <v>5656.04</v>
      </c>
      <c r="H19" s="12">
        <f t="shared" si="0"/>
        <v>10488.5</v>
      </c>
      <c r="I19" s="13">
        <f t="shared" si="1"/>
        <v>2543.4</v>
      </c>
      <c r="J19" s="13">
        <f t="shared" si="2"/>
        <v>1414.01</v>
      </c>
      <c r="K19" s="14">
        <f t="shared" si="3"/>
        <v>46.07389045144682</v>
      </c>
    </row>
    <row r="20" spans="1:11" ht="12.75">
      <c r="A20" s="4">
        <v>16</v>
      </c>
      <c r="B20" s="7" t="s">
        <v>35</v>
      </c>
      <c r="C20" s="8">
        <v>20845514</v>
      </c>
      <c r="D20" s="9" t="s">
        <v>16</v>
      </c>
      <c r="E20" s="10">
        <v>42551</v>
      </c>
      <c r="F20" s="11">
        <v>5020.75</v>
      </c>
      <c r="G20" s="11">
        <v>5447.08</v>
      </c>
      <c r="H20" s="12">
        <f t="shared" si="0"/>
        <v>10467.83</v>
      </c>
      <c r="I20" s="13">
        <f t="shared" si="1"/>
        <v>2642.5</v>
      </c>
      <c r="J20" s="13">
        <f t="shared" si="2"/>
        <v>1361.77</v>
      </c>
      <c r="K20" s="14">
        <f t="shared" si="3"/>
        <v>47.963618056464426</v>
      </c>
    </row>
    <row r="21" spans="1:11" ht="12.75">
      <c r="A21" s="4">
        <v>17</v>
      </c>
      <c r="B21" s="7" t="s">
        <v>36</v>
      </c>
      <c r="C21" s="8">
        <v>19287422</v>
      </c>
      <c r="D21" s="9"/>
      <c r="E21" s="10"/>
      <c r="F21" s="11"/>
      <c r="G21" s="11"/>
      <c r="H21" s="12">
        <f t="shared" si="0"/>
        <v>0</v>
      </c>
      <c r="I21" s="13">
        <f t="shared" si="1"/>
        <v>0</v>
      </c>
      <c r="J21" s="13">
        <f t="shared" si="2"/>
        <v>0</v>
      </c>
      <c r="K21" s="14" t="e">
        <f t="shared" si="3"/>
        <v>#DIV/0!</v>
      </c>
    </row>
    <row r="22" spans="1:11" ht="12.75">
      <c r="A22" s="4">
        <v>18</v>
      </c>
      <c r="B22" s="7" t="s">
        <v>37</v>
      </c>
      <c r="C22" s="8">
        <v>19476766</v>
      </c>
      <c r="D22" s="9" t="s">
        <v>42</v>
      </c>
      <c r="E22" s="10">
        <v>42551</v>
      </c>
      <c r="F22" s="11">
        <v>5870.05</v>
      </c>
      <c r="G22" s="11">
        <v>5060.68</v>
      </c>
      <c r="H22" s="12">
        <f t="shared" si="0"/>
        <v>10930.73</v>
      </c>
      <c r="I22" s="13">
        <f t="shared" si="1"/>
        <v>3089.5000000000005</v>
      </c>
      <c r="J22" s="13">
        <f t="shared" si="2"/>
        <v>1265.17</v>
      </c>
      <c r="K22" s="14">
        <f t="shared" si="3"/>
        <v>53.70226874142898</v>
      </c>
    </row>
    <row r="23" spans="1:11" ht="12.75">
      <c r="A23" s="4">
        <v>19</v>
      </c>
      <c r="B23" s="7" t="s">
        <v>38</v>
      </c>
      <c r="C23" s="8">
        <v>19748755</v>
      </c>
      <c r="D23" s="9" t="s">
        <v>45</v>
      </c>
      <c r="E23" s="10">
        <v>42551</v>
      </c>
      <c r="F23" s="11">
        <v>4199.95</v>
      </c>
      <c r="G23" s="11">
        <v>4690.76</v>
      </c>
      <c r="H23" s="12">
        <f t="shared" si="0"/>
        <v>8890.71</v>
      </c>
      <c r="I23" s="13">
        <f t="shared" si="1"/>
        <v>2210.5</v>
      </c>
      <c r="J23" s="13">
        <f t="shared" si="2"/>
        <v>1172.69</v>
      </c>
      <c r="K23" s="14">
        <f t="shared" si="3"/>
        <v>47.23975925432278</v>
      </c>
    </row>
    <row r="24" spans="1:11" ht="12.75">
      <c r="A24" s="4">
        <v>20</v>
      </c>
      <c r="B24" s="7" t="s">
        <v>39</v>
      </c>
      <c r="C24" s="8">
        <v>19371255</v>
      </c>
      <c r="D24" s="9" t="s">
        <v>14</v>
      </c>
      <c r="E24" s="10">
        <v>42551</v>
      </c>
      <c r="F24" s="11">
        <v>7709.82</v>
      </c>
      <c r="G24" s="11">
        <v>6618.32</v>
      </c>
      <c r="H24" s="12">
        <f t="shared" si="0"/>
        <v>14328.14</v>
      </c>
      <c r="I24" s="13">
        <f t="shared" si="1"/>
        <v>4057.8</v>
      </c>
      <c r="J24" s="13">
        <f t="shared" si="2"/>
        <v>1654.58</v>
      </c>
      <c r="K24" s="14">
        <f t="shared" si="3"/>
        <v>53.80893821528824</v>
      </c>
    </row>
    <row r="25" spans="1:11" ht="12.75">
      <c r="A25" s="4">
        <v>21</v>
      </c>
      <c r="B25" s="7" t="s">
        <v>40</v>
      </c>
      <c r="C25" s="8">
        <v>20189967</v>
      </c>
      <c r="D25" s="9" t="s">
        <v>31</v>
      </c>
      <c r="E25" s="10">
        <v>42551</v>
      </c>
      <c r="F25" s="11">
        <v>3583.02</v>
      </c>
      <c r="G25" s="11">
        <v>3892</v>
      </c>
      <c r="H25" s="12">
        <f t="shared" si="0"/>
        <v>7475.02</v>
      </c>
      <c r="I25" s="13">
        <f t="shared" si="1"/>
        <v>1885.8000000000002</v>
      </c>
      <c r="J25" s="13">
        <f t="shared" si="2"/>
        <v>973</v>
      </c>
      <c r="K25" s="14">
        <f t="shared" si="3"/>
        <v>47.933249676923936</v>
      </c>
    </row>
    <row r="26" spans="1:11" ht="12.75">
      <c r="A26" s="4">
        <v>22</v>
      </c>
      <c r="B26" s="7" t="s">
        <v>41</v>
      </c>
      <c r="C26" s="8">
        <v>19748747</v>
      </c>
      <c r="D26" s="9" t="s">
        <v>27</v>
      </c>
      <c r="E26" s="10">
        <v>42551</v>
      </c>
      <c r="F26" s="11">
        <v>5699.05</v>
      </c>
      <c r="G26" s="11">
        <v>5394.24</v>
      </c>
      <c r="H26" s="12">
        <f t="shared" si="0"/>
        <v>11093.29</v>
      </c>
      <c r="I26" s="13">
        <f t="shared" si="1"/>
        <v>2999.5000000000005</v>
      </c>
      <c r="J26" s="13">
        <f t="shared" si="2"/>
        <v>1348.56</v>
      </c>
      <c r="K26" s="14">
        <f t="shared" si="3"/>
        <v>51.37384851563422</v>
      </c>
    </row>
    <row r="27" spans="1:11" ht="12.75">
      <c r="A27" s="4">
        <v>23</v>
      </c>
      <c r="B27" s="7" t="s">
        <v>43</v>
      </c>
      <c r="C27" s="8">
        <v>19640353</v>
      </c>
      <c r="D27" s="9" t="s">
        <v>27</v>
      </c>
      <c r="E27" s="10">
        <v>42551</v>
      </c>
      <c r="F27" s="11">
        <v>4627.26</v>
      </c>
      <c r="G27" s="11">
        <v>3123.2</v>
      </c>
      <c r="H27" s="12">
        <f t="shared" si="0"/>
        <v>7750.46</v>
      </c>
      <c r="I27" s="13">
        <f t="shared" si="1"/>
        <v>2435.4</v>
      </c>
      <c r="J27" s="13">
        <f t="shared" si="2"/>
        <v>780.8</v>
      </c>
      <c r="K27" s="14">
        <f t="shared" si="3"/>
        <v>59.703036981030806</v>
      </c>
    </row>
    <row r="28" spans="1:11" ht="12.75">
      <c r="A28" s="4">
        <v>24</v>
      </c>
      <c r="B28" s="7" t="s">
        <v>44</v>
      </c>
      <c r="C28" s="8">
        <v>20245331</v>
      </c>
      <c r="D28" s="9" t="s">
        <v>20</v>
      </c>
      <c r="E28" s="10">
        <v>42551</v>
      </c>
      <c r="F28" s="11">
        <v>4820.3</v>
      </c>
      <c r="G28" s="11">
        <v>4966.56</v>
      </c>
      <c r="H28" s="12">
        <f t="shared" si="0"/>
        <v>9786.86</v>
      </c>
      <c r="I28" s="13">
        <f t="shared" si="1"/>
        <v>2537</v>
      </c>
      <c r="J28" s="13">
        <f t="shared" si="2"/>
        <v>1241.64</v>
      </c>
      <c r="K28" s="14">
        <f t="shared" si="3"/>
        <v>49.252773616869966</v>
      </c>
    </row>
    <row r="29" spans="1:11" ht="12.75">
      <c r="A29" s="4">
        <v>25</v>
      </c>
      <c r="B29" s="7" t="s">
        <v>46</v>
      </c>
      <c r="C29" s="8">
        <v>20245340</v>
      </c>
      <c r="D29" s="9" t="s">
        <v>45</v>
      </c>
      <c r="E29" s="10">
        <v>42551</v>
      </c>
      <c r="F29" s="11">
        <v>4870.65</v>
      </c>
      <c r="G29" s="11">
        <v>4975.24</v>
      </c>
      <c r="H29" s="12">
        <f t="shared" si="0"/>
        <v>9845.89</v>
      </c>
      <c r="I29" s="13">
        <f t="shared" si="1"/>
        <v>2563.5</v>
      </c>
      <c r="J29" s="13">
        <f t="shared" si="2"/>
        <v>1243.81</v>
      </c>
      <c r="K29" s="14">
        <f t="shared" si="3"/>
        <v>49.46886467348305</v>
      </c>
    </row>
    <row r="30" spans="1:11" ht="12.75">
      <c r="A30" s="4">
        <v>26</v>
      </c>
      <c r="B30" s="7" t="s">
        <v>47</v>
      </c>
      <c r="C30" s="8">
        <v>19478155</v>
      </c>
      <c r="D30" s="9" t="s">
        <v>20</v>
      </c>
      <c r="E30" s="10">
        <v>42551</v>
      </c>
      <c r="F30" s="11">
        <v>5523.3</v>
      </c>
      <c r="G30" s="11">
        <v>5608</v>
      </c>
      <c r="H30" s="12">
        <f t="shared" si="0"/>
        <v>11131.3</v>
      </c>
      <c r="I30" s="13">
        <f t="shared" si="1"/>
        <v>2907.0000000000005</v>
      </c>
      <c r="J30" s="13">
        <f t="shared" si="2"/>
        <v>1402</v>
      </c>
      <c r="K30" s="14">
        <f t="shared" si="3"/>
        <v>49.619541293469766</v>
      </c>
    </row>
    <row r="31" spans="1:11" ht="12.75">
      <c r="A31" s="4">
        <v>27</v>
      </c>
      <c r="B31" s="7" t="s">
        <v>48</v>
      </c>
      <c r="C31" s="8">
        <v>20244921</v>
      </c>
      <c r="D31" s="9" t="s">
        <v>16</v>
      </c>
      <c r="E31" s="10">
        <v>42551</v>
      </c>
      <c r="F31" s="11">
        <v>4398.5</v>
      </c>
      <c r="G31" s="11">
        <v>5727.28</v>
      </c>
      <c r="H31" s="12">
        <f t="shared" si="0"/>
        <v>10125.779999999999</v>
      </c>
      <c r="I31" s="13">
        <f t="shared" si="1"/>
        <v>2315</v>
      </c>
      <c r="J31" s="13">
        <f t="shared" si="2"/>
        <v>1431.82</v>
      </c>
      <c r="K31" s="14">
        <f t="shared" si="3"/>
        <v>43.43862892537662</v>
      </c>
    </row>
    <row r="32" spans="1:11" ht="12.75">
      <c r="A32" s="4">
        <v>28</v>
      </c>
      <c r="B32" s="7" t="s">
        <v>49</v>
      </c>
      <c r="C32" s="8">
        <v>19576765</v>
      </c>
      <c r="D32" s="9" t="s">
        <v>14</v>
      </c>
      <c r="E32" s="10">
        <v>42551</v>
      </c>
      <c r="F32" s="11">
        <v>6479</v>
      </c>
      <c r="G32" s="11">
        <v>6213.2</v>
      </c>
      <c r="H32" s="12">
        <f t="shared" si="0"/>
        <v>12692.2</v>
      </c>
      <c r="I32" s="13">
        <f t="shared" si="1"/>
        <v>3410</v>
      </c>
      <c r="J32" s="13">
        <f t="shared" si="2"/>
        <v>1553.3</v>
      </c>
      <c r="K32" s="14">
        <f t="shared" si="3"/>
        <v>51.047099793574006</v>
      </c>
    </row>
    <row r="33" spans="1:11" ht="12.75">
      <c r="A33" s="4">
        <v>29</v>
      </c>
      <c r="B33" s="7" t="s">
        <v>50</v>
      </c>
      <c r="C33" s="8">
        <v>20451854</v>
      </c>
      <c r="D33" s="9" t="s">
        <v>136</v>
      </c>
      <c r="E33" s="10">
        <v>42551</v>
      </c>
      <c r="F33" s="11">
        <v>4746.2</v>
      </c>
      <c r="G33" s="11">
        <v>5707.68</v>
      </c>
      <c r="H33" s="12">
        <f t="shared" si="0"/>
        <v>10453.880000000001</v>
      </c>
      <c r="I33" s="13">
        <f t="shared" si="1"/>
        <v>2498</v>
      </c>
      <c r="J33" s="13">
        <f t="shared" si="2"/>
        <v>1426.92</v>
      </c>
      <c r="K33" s="14">
        <f t="shared" si="3"/>
        <v>45.401324675622824</v>
      </c>
    </row>
    <row r="34" spans="1:11" ht="12.75">
      <c r="A34" s="4">
        <v>30</v>
      </c>
      <c r="B34" s="7" t="s">
        <v>51</v>
      </c>
      <c r="C34" s="8">
        <v>14419484</v>
      </c>
      <c r="D34" s="9" t="s">
        <v>77</v>
      </c>
      <c r="E34" s="10">
        <v>42551</v>
      </c>
      <c r="F34" s="11">
        <v>5493.66</v>
      </c>
      <c r="G34" s="11">
        <v>7446.08</v>
      </c>
      <c r="H34" s="12">
        <f t="shared" si="0"/>
        <v>12939.74</v>
      </c>
      <c r="I34" s="13">
        <f t="shared" si="1"/>
        <v>2891.4</v>
      </c>
      <c r="J34" s="13">
        <f t="shared" si="2"/>
        <v>1861.52</v>
      </c>
      <c r="K34" s="14">
        <f t="shared" si="3"/>
        <v>42.45572167601513</v>
      </c>
    </row>
    <row r="35" spans="1:11" ht="12.75">
      <c r="A35" s="4">
        <v>31</v>
      </c>
      <c r="B35" s="7" t="s">
        <v>52</v>
      </c>
      <c r="C35" s="8">
        <v>19478490</v>
      </c>
      <c r="D35" s="9" t="s">
        <v>20</v>
      </c>
      <c r="E35" s="10">
        <v>42551</v>
      </c>
      <c r="F35" s="11">
        <v>7383.78</v>
      </c>
      <c r="G35" s="11">
        <v>6755.44</v>
      </c>
      <c r="H35" s="12">
        <f t="shared" si="0"/>
        <v>14139.22</v>
      </c>
      <c r="I35" s="13">
        <f t="shared" si="1"/>
        <v>3886.2000000000003</v>
      </c>
      <c r="J35" s="13">
        <f t="shared" si="2"/>
        <v>1688.86</v>
      </c>
      <c r="K35" s="14">
        <f t="shared" si="3"/>
        <v>52.221975469651085</v>
      </c>
    </row>
    <row r="36" spans="1:11" ht="12.75">
      <c r="A36" s="4">
        <v>32</v>
      </c>
      <c r="B36" s="7" t="s">
        <v>53</v>
      </c>
      <c r="C36" s="8">
        <v>20451684</v>
      </c>
      <c r="D36" s="9" t="s">
        <v>137</v>
      </c>
      <c r="E36" s="10">
        <v>42551</v>
      </c>
      <c r="F36" s="11">
        <v>2675.2</v>
      </c>
      <c r="G36" s="11">
        <v>2568.4</v>
      </c>
      <c r="H36" s="12">
        <f t="shared" si="0"/>
        <v>5243.6</v>
      </c>
      <c r="I36" s="13">
        <f t="shared" si="1"/>
        <v>1408</v>
      </c>
      <c r="J36" s="13">
        <f t="shared" si="2"/>
        <v>642.1</v>
      </c>
      <c r="K36" s="14">
        <f t="shared" si="3"/>
        <v>51.01838431611869</v>
      </c>
    </row>
    <row r="37" spans="1:11" ht="12.75">
      <c r="A37" s="4">
        <v>33</v>
      </c>
      <c r="B37" s="7" t="s">
        <v>54</v>
      </c>
      <c r="C37" s="8">
        <v>19576358</v>
      </c>
      <c r="D37" s="9" t="s">
        <v>14</v>
      </c>
      <c r="E37" s="10">
        <v>42551</v>
      </c>
      <c r="F37" s="11">
        <v>5050.2</v>
      </c>
      <c r="G37" s="11">
        <v>5288.08</v>
      </c>
      <c r="H37" s="12">
        <f t="shared" si="0"/>
        <v>10338.279999999999</v>
      </c>
      <c r="I37" s="13">
        <f t="shared" si="1"/>
        <v>2658</v>
      </c>
      <c r="J37" s="13">
        <f t="shared" si="2"/>
        <v>1322.02</v>
      </c>
      <c r="K37" s="14">
        <f t="shared" si="3"/>
        <v>48.849518488568705</v>
      </c>
    </row>
    <row r="38" spans="1:11" ht="12.75">
      <c r="A38" s="4">
        <v>34</v>
      </c>
      <c r="B38" s="7" t="s">
        <v>55</v>
      </c>
      <c r="C38" s="8">
        <v>20163037</v>
      </c>
      <c r="D38" s="9" t="s">
        <v>31</v>
      </c>
      <c r="E38" s="10">
        <v>42551</v>
      </c>
      <c r="F38" s="11">
        <v>3714.12</v>
      </c>
      <c r="G38" s="11">
        <v>4339.44</v>
      </c>
      <c r="H38" s="12">
        <f t="shared" si="0"/>
        <v>8053.5599999999995</v>
      </c>
      <c r="I38" s="13">
        <f t="shared" si="1"/>
        <v>1954.8</v>
      </c>
      <c r="J38" s="13">
        <f t="shared" si="2"/>
        <v>1084.86</v>
      </c>
      <c r="K38" s="14">
        <f t="shared" si="3"/>
        <v>46.11774171919003</v>
      </c>
    </row>
    <row r="39" spans="1:11" ht="12.75">
      <c r="A39" s="4">
        <v>35</v>
      </c>
      <c r="B39" s="7" t="s">
        <v>56</v>
      </c>
      <c r="C39" s="8">
        <v>19476510</v>
      </c>
      <c r="D39" s="9" t="s">
        <v>14</v>
      </c>
      <c r="E39" s="10">
        <v>42551</v>
      </c>
      <c r="F39" s="11">
        <v>4480.2</v>
      </c>
      <c r="G39" s="11">
        <v>3610.6</v>
      </c>
      <c r="H39" s="12">
        <f t="shared" si="0"/>
        <v>8090.799999999999</v>
      </c>
      <c r="I39" s="13">
        <f t="shared" si="1"/>
        <v>2358</v>
      </c>
      <c r="J39" s="13">
        <f t="shared" si="2"/>
        <v>902.65</v>
      </c>
      <c r="K39" s="14">
        <f t="shared" si="3"/>
        <v>55.37400504276463</v>
      </c>
    </row>
    <row r="40" spans="1:11" ht="12.75">
      <c r="A40" s="4">
        <v>36</v>
      </c>
      <c r="B40" s="7" t="s">
        <v>57</v>
      </c>
      <c r="C40" s="8">
        <v>20245323</v>
      </c>
      <c r="D40" s="9" t="s">
        <v>42</v>
      </c>
      <c r="E40" s="10">
        <v>42551</v>
      </c>
      <c r="F40" s="11">
        <v>6129.4</v>
      </c>
      <c r="G40" s="11">
        <v>6386.4</v>
      </c>
      <c r="H40" s="12">
        <f t="shared" si="0"/>
        <v>12515.8</v>
      </c>
      <c r="I40" s="13">
        <f t="shared" si="1"/>
        <v>3226</v>
      </c>
      <c r="J40" s="13">
        <f t="shared" si="2"/>
        <v>1596.6</v>
      </c>
      <c r="K40" s="14">
        <f t="shared" si="3"/>
        <v>48.97329775164193</v>
      </c>
    </row>
    <row r="41" spans="1:11" ht="12.75">
      <c r="A41" s="4">
        <v>37</v>
      </c>
      <c r="B41" s="7" t="s">
        <v>58</v>
      </c>
      <c r="C41" s="8">
        <v>19477982</v>
      </c>
      <c r="D41" s="9" t="s">
        <v>45</v>
      </c>
      <c r="E41" s="10">
        <v>42551</v>
      </c>
      <c r="F41" s="11">
        <v>5158.5</v>
      </c>
      <c r="G41" s="11">
        <v>5123</v>
      </c>
      <c r="H41" s="12">
        <f t="shared" si="0"/>
        <v>10281.5</v>
      </c>
      <c r="I41" s="13">
        <f t="shared" si="1"/>
        <v>2715</v>
      </c>
      <c r="J41" s="13">
        <f t="shared" si="2"/>
        <v>1280.75</v>
      </c>
      <c r="K41" s="14">
        <f t="shared" si="3"/>
        <v>50.17264017896221</v>
      </c>
    </row>
    <row r="42" spans="1:11" ht="12.75">
      <c r="A42" s="4">
        <v>38</v>
      </c>
      <c r="B42" s="7" t="s">
        <v>59</v>
      </c>
      <c r="C42" s="8">
        <v>19372064</v>
      </c>
      <c r="D42" s="9" t="s">
        <v>146</v>
      </c>
      <c r="E42" s="10">
        <v>42551</v>
      </c>
      <c r="F42" s="11">
        <v>4720.74</v>
      </c>
      <c r="G42" s="11">
        <v>6029.24</v>
      </c>
      <c r="H42" s="12">
        <f t="shared" si="0"/>
        <v>10749.98</v>
      </c>
      <c r="I42" s="13">
        <f t="shared" si="1"/>
        <v>2484.6</v>
      </c>
      <c r="J42" s="13">
        <f t="shared" si="2"/>
        <v>1507.31</v>
      </c>
      <c r="K42" s="14">
        <f t="shared" si="3"/>
        <v>43.9139421654738</v>
      </c>
    </row>
    <row r="43" spans="1:11" ht="12.75">
      <c r="A43" s="4">
        <v>39</v>
      </c>
      <c r="B43" s="7" t="s">
        <v>61</v>
      </c>
      <c r="C43" s="8">
        <v>19266357</v>
      </c>
      <c r="D43" s="9" t="s">
        <v>24</v>
      </c>
      <c r="E43" s="10">
        <v>42551</v>
      </c>
      <c r="F43" s="11">
        <v>2620.86</v>
      </c>
      <c r="G43" s="11">
        <v>2412.48</v>
      </c>
      <c r="H43" s="12">
        <f t="shared" si="0"/>
        <v>5033.34</v>
      </c>
      <c r="I43" s="13">
        <f t="shared" si="1"/>
        <v>1379.4</v>
      </c>
      <c r="J43" s="13">
        <f t="shared" si="2"/>
        <v>603.12</v>
      </c>
      <c r="K43" s="14">
        <f t="shared" si="3"/>
        <v>52.069997258281774</v>
      </c>
    </row>
    <row r="44" spans="1:11" ht="12.75">
      <c r="A44" s="4">
        <v>40</v>
      </c>
      <c r="B44" s="7" t="s">
        <v>63</v>
      </c>
      <c r="C44" s="8">
        <v>19640507</v>
      </c>
      <c r="D44" s="9" t="s">
        <v>14</v>
      </c>
      <c r="E44" s="10">
        <v>42551</v>
      </c>
      <c r="F44" s="11">
        <v>6119.52</v>
      </c>
      <c r="G44" s="11">
        <v>8097.52</v>
      </c>
      <c r="H44" s="12">
        <f t="shared" si="0"/>
        <v>14217.04</v>
      </c>
      <c r="I44" s="13">
        <f t="shared" si="1"/>
        <v>3220.8</v>
      </c>
      <c r="J44" s="13">
        <f t="shared" si="2"/>
        <v>2024.38</v>
      </c>
      <c r="K44" s="14">
        <f t="shared" si="3"/>
        <v>43.04355899680946</v>
      </c>
    </row>
    <row r="45" spans="1:11" ht="12.75">
      <c r="A45" s="4">
        <v>41</v>
      </c>
      <c r="B45" s="7" t="s">
        <v>64</v>
      </c>
      <c r="C45" s="8">
        <v>21149642</v>
      </c>
      <c r="D45" s="9" t="s">
        <v>159</v>
      </c>
      <c r="E45" s="10">
        <v>42551</v>
      </c>
      <c r="F45" s="11">
        <v>2374.62</v>
      </c>
      <c r="G45" s="11">
        <v>2726.52</v>
      </c>
      <c r="H45" s="12">
        <f t="shared" si="0"/>
        <v>5101.139999999999</v>
      </c>
      <c r="I45" s="13">
        <f t="shared" si="1"/>
        <v>1249.8</v>
      </c>
      <c r="J45" s="13">
        <f t="shared" si="2"/>
        <v>681.63</v>
      </c>
      <c r="K45" s="14">
        <f t="shared" si="3"/>
        <v>46.55077100412849</v>
      </c>
    </row>
    <row r="46" spans="1:11" ht="12.75">
      <c r="A46" s="4">
        <v>42</v>
      </c>
      <c r="B46" s="7" t="s">
        <v>65</v>
      </c>
      <c r="C46" s="8">
        <v>19748836</v>
      </c>
      <c r="D46" s="9" t="s">
        <v>106</v>
      </c>
      <c r="E46" s="10">
        <v>42551</v>
      </c>
      <c r="F46" s="11">
        <v>4373.04</v>
      </c>
      <c r="G46" s="11">
        <v>5040.32</v>
      </c>
      <c r="H46" s="12">
        <f t="shared" si="0"/>
        <v>9413.36</v>
      </c>
      <c r="I46" s="13">
        <f t="shared" si="1"/>
        <v>2301.6</v>
      </c>
      <c r="J46" s="13">
        <f t="shared" si="2"/>
        <v>1260.08</v>
      </c>
      <c r="K46" s="14">
        <f t="shared" si="3"/>
        <v>46.45567576295817</v>
      </c>
    </row>
    <row r="47" spans="1:11" ht="12.75">
      <c r="A47" s="4">
        <v>43</v>
      </c>
      <c r="B47" s="7" t="s">
        <v>66</v>
      </c>
      <c r="C47" s="8">
        <v>20245307</v>
      </c>
      <c r="D47" s="9" t="s">
        <v>27</v>
      </c>
      <c r="E47" s="10">
        <v>42551</v>
      </c>
      <c r="F47" s="11">
        <v>3388.08</v>
      </c>
      <c r="G47" s="11">
        <v>4481.84</v>
      </c>
      <c r="H47" s="12">
        <f t="shared" si="0"/>
        <v>7869.92</v>
      </c>
      <c r="I47" s="13">
        <f t="shared" si="1"/>
        <v>1783.2</v>
      </c>
      <c r="J47" s="13">
        <f t="shared" si="2"/>
        <v>1120.46</v>
      </c>
      <c r="K47" s="14">
        <f t="shared" si="3"/>
        <v>43.05100941305629</v>
      </c>
    </row>
    <row r="48" spans="1:11" ht="12.75">
      <c r="A48" s="4">
        <v>44</v>
      </c>
      <c r="B48" s="7" t="s">
        <v>67</v>
      </c>
      <c r="C48" s="8">
        <v>19370004</v>
      </c>
      <c r="D48" s="9" t="s">
        <v>31</v>
      </c>
      <c r="E48" s="10">
        <v>42551</v>
      </c>
      <c r="F48" s="11">
        <v>7272.06</v>
      </c>
      <c r="G48" s="11">
        <v>6551.68</v>
      </c>
      <c r="H48" s="12">
        <f t="shared" si="0"/>
        <v>13823.740000000002</v>
      </c>
      <c r="I48" s="13">
        <f t="shared" si="1"/>
        <v>3827.4000000000005</v>
      </c>
      <c r="J48" s="13">
        <f t="shared" si="2"/>
        <v>1637.92</v>
      </c>
      <c r="K48" s="14">
        <f t="shared" si="3"/>
        <v>52.60559009356368</v>
      </c>
    </row>
    <row r="49" spans="1:11" ht="12.75">
      <c r="A49" s="4">
        <v>45</v>
      </c>
      <c r="B49" s="7" t="s">
        <v>68</v>
      </c>
      <c r="C49" s="8">
        <v>20451722</v>
      </c>
      <c r="D49" s="9" t="s">
        <v>16</v>
      </c>
      <c r="E49" s="10">
        <v>42551</v>
      </c>
      <c r="F49" s="11">
        <v>6841.14</v>
      </c>
      <c r="G49" s="11">
        <v>8296.2</v>
      </c>
      <c r="H49" s="12">
        <f t="shared" si="0"/>
        <v>15137.34</v>
      </c>
      <c r="I49" s="13">
        <f t="shared" si="1"/>
        <v>3600.6000000000004</v>
      </c>
      <c r="J49" s="13">
        <f t="shared" si="2"/>
        <v>2074.05</v>
      </c>
      <c r="K49" s="14">
        <f t="shared" si="3"/>
        <v>45.193805516689196</v>
      </c>
    </row>
    <row r="50" spans="1:11" ht="12.75">
      <c r="A50" s="4">
        <v>46</v>
      </c>
      <c r="B50" s="7" t="s">
        <v>69</v>
      </c>
      <c r="C50" s="8">
        <v>19476715</v>
      </c>
      <c r="D50" s="9" t="s">
        <v>14</v>
      </c>
      <c r="E50" s="10">
        <v>42551</v>
      </c>
      <c r="F50" s="11">
        <v>7129.56</v>
      </c>
      <c r="G50" s="11">
        <v>6561.4</v>
      </c>
      <c r="H50" s="12">
        <f t="shared" si="0"/>
        <v>13690.96</v>
      </c>
      <c r="I50" s="13">
        <f t="shared" si="1"/>
        <v>3752.4000000000005</v>
      </c>
      <c r="J50" s="13">
        <f t="shared" si="2"/>
        <v>1640.35</v>
      </c>
      <c r="K50" s="14">
        <f t="shared" si="3"/>
        <v>52.07494580365439</v>
      </c>
    </row>
    <row r="51" spans="1:11" ht="12.75">
      <c r="A51" s="4">
        <v>47</v>
      </c>
      <c r="B51" s="7" t="s">
        <v>70</v>
      </c>
      <c r="C51" s="8">
        <v>19260311</v>
      </c>
      <c r="D51" s="9" t="s">
        <v>31</v>
      </c>
      <c r="E51" s="10">
        <v>42551</v>
      </c>
      <c r="F51" s="11">
        <v>6195.9</v>
      </c>
      <c r="G51" s="11">
        <v>6733.44</v>
      </c>
      <c r="H51" s="12">
        <f t="shared" si="0"/>
        <v>12929.34</v>
      </c>
      <c r="I51" s="13">
        <f t="shared" si="1"/>
        <v>3261</v>
      </c>
      <c r="J51" s="13">
        <f t="shared" si="2"/>
        <v>1683.36</v>
      </c>
      <c r="K51" s="14">
        <f t="shared" si="3"/>
        <v>47.92123959923708</v>
      </c>
    </row>
    <row r="52" spans="1:11" ht="12.75">
      <c r="A52" s="4">
        <v>48</v>
      </c>
      <c r="B52" s="7" t="s">
        <v>71</v>
      </c>
      <c r="C52" s="8">
        <v>19478279</v>
      </c>
      <c r="D52" s="9" t="s">
        <v>20</v>
      </c>
      <c r="E52" s="10">
        <v>42551</v>
      </c>
      <c r="F52" s="11">
        <v>3648</v>
      </c>
      <c r="G52" s="11">
        <v>5393.76</v>
      </c>
      <c r="H52" s="12">
        <f t="shared" si="0"/>
        <v>9041.76</v>
      </c>
      <c r="I52" s="13">
        <f t="shared" si="1"/>
        <v>1920</v>
      </c>
      <c r="J52" s="13">
        <f t="shared" si="2"/>
        <v>1348.44</v>
      </c>
      <c r="K52" s="14">
        <f t="shared" si="3"/>
        <v>40.34612730264904</v>
      </c>
    </row>
    <row r="53" spans="1:11" ht="12.75">
      <c r="A53" s="4">
        <v>49</v>
      </c>
      <c r="B53" s="7" t="s">
        <v>72</v>
      </c>
      <c r="C53" s="8">
        <v>20451773</v>
      </c>
      <c r="D53" s="9" t="s">
        <v>42</v>
      </c>
      <c r="E53" s="10">
        <v>42551</v>
      </c>
      <c r="F53" s="11">
        <v>4096.4</v>
      </c>
      <c r="G53" s="11">
        <v>6049.16</v>
      </c>
      <c r="H53" s="12">
        <f t="shared" si="0"/>
        <v>10145.56</v>
      </c>
      <c r="I53" s="13">
        <f t="shared" si="1"/>
        <v>2156</v>
      </c>
      <c r="J53" s="13">
        <f t="shared" si="2"/>
        <v>1512.29</v>
      </c>
      <c r="K53" s="14">
        <f t="shared" si="3"/>
        <v>40.37628282716774</v>
      </c>
    </row>
    <row r="54" spans="1:11" ht="12.75">
      <c r="A54" s="4">
        <v>50</v>
      </c>
      <c r="B54" s="7" t="s">
        <v>73</v>
      </c>
      <c r="C54" s="8">
        <v>19252416</v>
      </c>
      <c r="D54" s="9" t="s">
        <v>135</v>
      </c>
      <c r="E54" s="10">
        <v>42551</v>
      </c>
      <c r="F54" s="11">
        <v>4242.7</v>
      </c>
      <c r="G54" s="11">
        <v>4178.4</v>
      </c>
      <c r="H54" s="12">
        <f t="shared" si="0"/>
        <v>8421.099999999999</v>
      </c>
      <c r="I54" s="13">
        <f t="shared" si="1"/>
        <v>2233</v>
      </c>
      <c r="J54" s="13">
        <f t="shared" si="2"/>
        <v>1044.6</v>
      </c>
      <c r="K54" s="14">
        <f t="shared" si="3"/>
        <v>50.38177910249256</v>
      </c>
    </row>
    <row r="55" spans="1:11" ht="12.75">
      <c r="A55" s="4">
        <v>51</v>
      </c>
      <c r="B55" s="7" t="s">
        <v>74</v>
      </c>
      <c r="C55" s="8">
        <v>19477028</v>
      </c>
      <c r="D55" s="9" t="s">
        <v>14</v>
      </c>
      <c r="E55" s="10">
        <v>42551</v>
      </c>
      <c r="F55" s="11">
        <v>3634.7</v>
      </c>
      <c r="G55" s="11">
        <v>4485.6</v>
      </c>
      <c r="H55" s="12">
        <f t="shared" si="0"/>
        <v>8120.3</v>
      </c>
      <c r="I55" s="13">
        <f t="shared" si="1"/>
        <v>1913</v>
      </c>
      <c r="J55" s="13">
        <f t="shared" si="2"/>
        <v>1121.4</v>
      </c>
      <c r="K55" s="14">
        <f t="shared" si="3"/>
        <v>44.7606615519131</v>
      </c>
    </row>
    <row r="56" spans="1:11" ht="12.75">
      <c r="A56" s="4">
        <v>52</v>
      </c>
      <c r="B56" s="7" t="s">
        <v>75</v>
      </c>
      <c r="C56" s="8">
        <v>19317400</v>
      </c>
      <c r="D56" s="9" t="s">
        <v>14</v>
      </c>
      <c r="E56" s="10">
        <v>42551</v>
      </c>
      <c r="F56" s="11">
        <v>5401.32</v>
      </c>
      <c r="G56" s="11">
        <v>4432.96</v>
      </c>
      <c r="H56" s="12">
        <f t="shared" si="0"/>
        <v>9834.279999999999</v>
      </c>
      <c r="I56" s="13">
        <f t="shared" si="1"/>
        <v>2842.8</v>
      </c>
      <c r="J56" s="13">
        <f t="shared" si="2"/>
        <v>1108.24</v>
      </c>
      <c r="K56" s="14">
        <f t="shared" si="3"/>
        <v>54.923390426142035</v>
      </c>
    </row>
    <row r="57" spans="1:11" ht="12.75">
      <c r="A57" s="4">
        <v>53</v>
      </c>
      <c r="B57" s="7" t="s">
        <v>76</v>
      </c>
      <c r="C57" s="8">
        <v>19370110</v>
      </c>
      <c r="D57" s="9" t="s">
        <v>60</v>
      </c>
      <c r="E57" s="10">
        <v>42551</v>
      </c>
      <c r="F57" s="11">
        <v>5311.26</v>
      </c>
      <c r="G57" s="11">
        <v>7527.16</v>
      </c>
      <c r="H57" s="12">
        <f t="shared" si="0"/>
        <v>12838.42</v>
      </c>
      <c r="I57" s="13">
        <f t="shared" si="1"/>
        <v>2795.4</v>
      </c>
      <c r="J57" s="13">
        <f t="shared" si="2"/>
        <v>1881.79</v>
      </c>
      <c r="K57" s="14">
        <f t="shared" si="3"/>
        <v>41.37004397737416</v>
      </c>
    </row>
    <row r="58" spans="1:11" ht="12.75">
      <c r="A58" s="4">
        <v>54</v>
      </c>
      <c r="B58" s="7" t="s">
        <v>78</v>
      </c>
      <c r="C58" s="8">
        <v>20335302</v>
      </c>
      <c r="D58" s="9" t="s">
        <v>77</v>
      </c>
      <c r="E58" s="10">
        <v>42551</v>
      </c>
      <c r="F58" s="11">
        <v>5203.15</v>
      </c>
      <c r="G58" s="11">
        <v>7295.16</v>
      </c>
      <c r="H58" s="12">
        <f t="shared" si="0"/>
        <v>12498.31</v>
      </c>
      <c r="I58" s="13">
        <f t="shared" si="1"/>
        <v>2738.5</v>
      </c>
      <c r="J58" s="13">
        <f t="shared" si="2"/>
        <v>1823.79</v>
      </c>
      <c r="K58" s="14">
        <f t="shared" si="3"/>
        <v>41.63082848801157</v>
      </c>
    </row>
    <row r="59" spans="1:11" ht="12.75">
      <c r="A59" s="4">
        <v>55</v>
      </c>
      <c r="B59" s="7" t="s">
        <v>79</v>
      </c>
      <c r="C59" s="8">
        <v>19640795</v>
      </c>
      <c r="D59" s="9" t="s">
        <v>20</v>
      </c>
      <c r="E59" s="10">
        <v>42551</v>
      </c>
      <c r="F59" s="11">
        <v>6665.58</v>
      </c>
      <c r="G59" s="11">
        <v>6850.08</v>
      </c>
      <c r="H59" s="12">
        <f t="shared" si="0"/>
        <v>13515.66</v>
      </c>
      <c r="I59" s="13">
        <f t="shared" si="1"/>
        <v>3508.2000000000003</v>
      </c>
      <c r="J59" s="13">
        <f t="shared" si="2"/>
        <v>1712.52</v>
      </c>
      <c r="K59" s="14">
        <f t="shared" si="3"/>
        <v>49.317458414905374</v>
      </c>
    </row>
    <row r="60" spans="1:11" ht="12.75">
      <c r="A60" s="4">
        <v>56</v>
      </c>
      <c r="B60" s="7" t="s">
        <v>80</v>
      </c>
      <c r="C60" s="8">
        <v>20570219</v>
      </c>
      <c r="D60" s="9" t="s">
        <v>16</v>
      </c>
      <c r="E60" s="10">
        <v>42551</v>
      </c>
      <c r="F60" s="11">
        <v>7266.36</v>
      </c>
      <c r="G60" s="11">
        <v>6486.68</v>
      </c>
      <c r="H60" s="12">
        <f t="shared" si="0"/>
        <v>13753.04</v>
      </c>
      <c r="I60" s="13">
        <f t="shared" si="1"/>
        <v>3824.4</v>
      </c>
      <c r="J60" s="13">
        <f t="shared" si="2"/>
        <v>1621.67</v>
      </c>
      <c r="K60" s="14">
        <f t="shared" si="3"/>
        <v>52.83457330161186</v>
      </c>
    </row>
    <row r="61" spans="1:11" ht="12.75">
      <c r="A61" s="4">
        <v>57</v>
      </c>
      <c r="B61" s="7" t="s">
        <v>81</v>
      </c>
      <c r="C61" s="8">
        <v>19640744</v>
      </c>
      <c r="D61" s="9" t="s">
        <v>29</v>
      </c>
      <c r="E61" s="10">
        <v>42551</v>
      </c>
      <c r="F61" s="11">
        <v>4503.95</v>
      </c>
      <c r="G61" s="11">
        <v>5288</v>
      </c>
      <c r="H61" s="12">
        <f t="shared" si="0"/>
        <v>9791.95</v>
      </c>
      <c r="I61" s="13">
        <f t="shared" si="1"/>
        <v>2370.5</v>
      </c>
      <c r="J61" s="13">
        <f t="shared" si="2"/>
        <v>1322</v>
      </c>
      <c r="K61" s="14">
        <f t="shared" si="3"/>
        <v>45.996456272754656</v>
      </c>
    </row>
    <row r="62" spans="1:11" ht="12.75">
      <c r="A62" s="4">
        <v>58</v>
      </c>
      <c r="B62" s="7" t="s">
        <v>82</v>
      </c>
      <c r="C62" s="8">
        <v>19640779</v>
      </c>
      <c r="D62" s="9" t="s">
        <v>77</v>
      </c>
      <c r="E62" s="10">
        <v>42551</v>
      </c>
      <c r="F62" s="11">
        <v>3615.7</v>
      </c>
      <c r="G62" s="11">
        <v>5253.6</v>
      </c>
      <c r="H62" s="12">
        <f t="shared" si="0"/>
        <v>8869.3</v>
      </c>
      <c r="I62" s="13">
        <f t="shared" si="1"/>
        <v>1903</v>
      </c>
      <c r="J62" s="13">
        <f t="shared" si="2"/>
        <v>1313.4</v>
      </c>
      <c r="K62" s="14">
        <f t="shared" si="3"/>
        <v>40.76646409524991</v>
      </c>
    </row>
    <row r="63" spans="1:11" ht="12.75">
      <c r="A63" s="4">
        <v>59</v>
      </c>
      <c r="B63" s="7" t="s">
        <v>83</v>
      </c>
      <c r="C63" s="8">
        <v>20335337</v>
      </c>
      <c r="D63" s="9" t="s">
        <v>27</v>
      </c>
      <c r="E63" s="10">
        <v>42551</v>
      </c>
      <c r="F63" s="11">
        <v>2721.75</v>
      </c>
      <c r="G63" s="11">
        <v>6069.36</v>
      </c>
      <c r="H63" s="12">
        <f t="shared" si="0"/>
        <v>8791.11</v>
      </c>
      <c r="I63" s="13">
        <f t="shared" si="1"/>
        <v>1432.5</v>
      </c>
      <c r="J63" s="13">
        <f t="shared" si="2"/>
        <v>1517.34</v>
      </c>
      <c r="K63" s="14">
        <f t="shared" si="3"/>
        <v>30.96025416585619</v>
      </c>
    </row>
    <row r="64" spans="1:11" ht="12.75">
      <c r="A64" s="4">
        <v>60</v>
      </c>
      <c r="B64" s="7" t="s">
        <v>84</v>
      </c>
      <c r="C64" s="8">
        <v>19371107</v>
      </c>
      <c r="D64" s="9" t="s">
        <v>45</v>
      </c>
      <c r="E64" s="10">
        <v>42551</v>
      </c>
      <c r="F64" s="11">
        <v>4349.1</v>
      </c>
      <c r="G64" s="11">
        <v>3547.72</v>
      </c>
      <c r="H64" s="12">
        <f t="shared" si="0"/>
        <v>7896.82</v>
      </c>
      <c r="I64" s="13">
        <f t="shared" si="1"/>
        <v>2289.0000000000005</v>
      </c>
      <c r="J64" s="13">
        <f t="shared" si="2"/>
        <v>886.93</v>
      </c>
      <c r="K64" s="14">
        <f t="shared" si="3"/>
        <v>55.07406778931267</v>
      </c>
    </row>
    <row r="65" spans="1:11" ht="12.75">
      <c r="A65" s="4">
        <v>61</v>
      </c>
      <c r="B65" s="7" t="s">
        <v>85</v>
      </c>
      <c r="C65" s="8">
        <v>35797563</v>
      </c>
      <c r="D65" s="9" t="s">
        <v>24</v>
      </c>
      <c r="E65" s="10">
        <v>42551</v>
      </c>
      <c r="F65" s="11">
        <v>6622.26</v>
      </c>
      <c r="G65" s="11">
        <v>7755.84</v>
      </c>
      <c r="H65" s="12">
        <f t="shared" si="0"/>
        <v>14378.1</v>
      </c>
      <c r="I65" s="13">
        <f t="shared" si="1"/>
        <v>3485.4</v>
      </c>
      <c r="J65" s="13">
        <f t="shared" si="2"/>
        <v>1938.96</v>
      </c>
      <c r="K65" s="14">
        <f t="shared" si="3"/>
        <v>46.057963152294114</v>
      </c>
    </row>
    <row r="66" spans="1:11" ht="12.75">
      <c r="A66" s="4">
        <v>62</v>
      </c>
      <c r="B66" s="7" t="s">
        <v>86</v>
      </c>
      <c r="C66" s="8">
        <v>19414640</v>
      </c>
      <c r="D66" s="9" t="s">
        <v>20</v>
      </c>
      <c r="E66" s="10">
        <v>42551</v>
      </c>
      <c r="F66" s="11">
        <v>4074.55</v>
      </c>
      <c r="G66" s="11">
        <v>4431.84</v>
      </c>
      <c r="H66" s="12">
        <f t="shared" si="0"/>
        <v>8506.39</v>
      </c>
      <c r="I66" s="13">
        <f t="shared" si="1"/>
        <v>2144.5</v>
      </c>
      <c r="J66" s="13">
        <f t="shared" si="2"/>
        <v>1107.96</v>
      </c>
      <c r="K66" s="14">
        <f t="shared" si="3"/>
        <v>47.89987291906438</v>
      </c>
    </row>
    <row r="67" spans="1:11" ht="12.75">
      <c r="A67" s="4">
        <v>63</v>
      </c>
      <c r="B67" s="7" t="s">
        <v>87</v>
      </c>
      <c r="C67" s="8">
        <v>19476537</v>
      </c>
      <c r="D67" s="9" t="s">
        <v>42</v>
      </c>
      <c r="E67" s="10">
        <v>42551</v>
      </c>
      <c r="F67" s="11">
        <v>4030.85</v>
      </c>
      <c r="G67" s="11">
        <v>5150.08</v>
      </c>
      <c r="H67" s="12">
        <f t="shared" si="0"/>
        <v>9180.93</v>
      </c>
      <c r="I67" s="13">
        <f t="shared" si="1"/>
        <v>2121.5</v>
      </c>
      <c r="J67" s="13">
        <f t="shared" si="2"/>
        <v>1287.52</v>
      </c>
      <c r="K67" s="14">
        <f t="shared" si="3"/>
        <v>43.90459354335563</v>
      </c>
    </row>
    <row r="68" spans="1:11" ht="12.75">
      <c r="A68" s="4">
        <v>64</v>
      </c>
      <c r="B68" s="7" t="s">
        <v>88</v>
      </c>
      <c r="C68" s="8">
        <v>19414488</v>
      </c>
      <c r="D68" s="9" t="s">
        <v>16</v>
      </c>
      <c r="E68" s="10">
        <v>42551</v>
      </c>
      <c r="F68" s="11">
        <v>4777.74</v>
      </c>
      <c r="G68" s="11">
        <v>4345.36</v>
      </c>
      <c r="H68" s="12">
        <f t="shared" si="0"/>
        <v>9123.099999999999</v>
      </c>
      <c r="I68" s="13">
        <f t="shared" si="1"/>
        <v>2514.6</v>
      </c>
      <c r="J68" s="13">
        <f t="shared" si="2"/>
        <v>1086.34</v>
      </c>
      <c r="K68" s="14">
        <f t="shared" si="3"/>
        <v>52.36969889620853</v>
      </c>
    </row>
    <row r="69" spans="1:11" ht="12.75">
      <c r="A69" s="4">
        <v>65</v>
      </c>
      <c r="B69" s="7" t="s">
        <v>89</v>
      </c>
      <c r="C69" s="8">
        <v>19414500</v>
      </c>
      <c r="D69" s="9" t="s">
        <v>29</v>
      </c>
      <c r="E69" s="10">
        <v>42551</v>
      </c>
      <c r="F69" s="11">
        <v>4372.85</v>
      </c>
      <c r="G69" s="11">
        <v>4282.68</v>
      </c>
      <c r="H69" s="12">
        <f aca="true" t="shared" si="4" ref="H69:H80">SUM(F69:G69)</f>
        <v>8655.53</v>
      </c>
      <c r="I69" s="13">
        <f t="shared" si="1"/>
        <v>2301.5000000000005</v>
      </c>
      <c r="J69" s="13">
        <f t="shared" si="2"/>
        <v>1070.67</v>
      </c>
      <c r="K69" s="14">
        <f t="shared" si="3"/>
        <v>50.520880870379976</v>
      </c>
    </row>
    <row r="70" spans="1:11" ht="12.75">
      <c r="A70" s="4">
        <v>66</v>
      </c>
      <c r="B70" s="7" t="s">
        <v>90</v>
      </c>
      <c r="C70" s="8">
        <v>35566585</v>
      </c>
      <c r="D70" s="9" t="s">
        <v>20</v>
      </c>
      <c r="E70" s="10">
        <v>42551</v>
      </c>
      <c r="F70" s="11">
        <v>6135.1</v>
      </c>
      <c r="G70" s="11">
        <v>7089.4</v>
      </c>
      <c r="H70" s="12">
        <f t="shared" si="4"/>
        <v>13224.5</v>
      </c>
      <c r="I70" s="13">
        <f aca="true" t="shared" si="5" ref="I70:I110">F70/1.9</f>
        <v>3229.0000000000005</v>
      </c>
      <c r="J70" s="13">
        <f aca="true" t="shared" si="6" ref="J70:J110">G70/4</f>
        <v>1772.35</v>
      </c>
      <c r="K70" s="14">
        <f aca="true" t="shared" si="7" ref="K70:K110">F70*100/H70</f>
        <v>46.39192408030549</v>
      </c>
    </row>
    <row r="71" spans="1:11" ht="12.75">
      <c r="A71" s="4">
        <v>67</v>
      </c>
      <c r="B71" s="7" t="s">
        <v>91</v>
      </c>
      <c r="C71" s="8">
        <v>20244689</v>
      </c>
      <c r="D71" s="9" t="s">
        <v>42</v>
      </c>
      <c r="E71" s="10">
        <v>42551</v>
      </c>
      <c r="F71" s="11">
        <v>4469.75</v>
      </c>
      <c r="G71" s="11">
        <v>3311.16</v>
      </c>
      <c r="H71" s="12">
        <f t="shared" si="4"/>
        <v>7780.91</v>
      </c>
      <c r="I71" s="13">
        <f t="shared" si="5"/>
        <v>2352.5</v>
      </c>
      <c r="J71" s="13">
        <f t="shared" si="6"/>
        <v>827.79</v>
      </c>
      <c r="K71" s="14">
        <f t="shared" si="7"/>
        <v>57.4450803312209</v>
      </c>
    </row>
    <row r="72" spans="1:11" ht="12.75">
      <c r="A72" s="4">
        <v>68</v>
      </c>
      <c r="B72" s="7" t="s">
        <v>92</v>
      </c>
      <c r="C72" s="8">
        <v>35784687</v>
      </c>
      <c r="D72" s="9" t="s">
        <v>20</v>
      </c>
      <c r="E72" s="10">
        <v>42551</v>
      </c>
      <c r="F72" s="11">
        <v>5063.88</v>
      </c>
      <c r="G72" s="11">
        <v>5177.2</v>
      </c>
      <c r="H72" s="12">
        <f t="shared" si="4"/>
        <v>10241.08</v>
      </c>
      <c r="I72" s="13">
        <f t="shared" si="5"/>
        <v>2665.2000000000003</v>
      </c>
      <c r="J72" s="13">
        <f t="shared" si="6"/>
        <v>1294.3</v>
      </c>
      <c r="K72" s="14">
        <f t="shared" si="7"/>
        <v>49.446738039347416</v>
      </c>
    </row>
    <row r="73" spans="1:11" ht="12.75">
      <c r="A73" s="4">
        <v>69</v>
      </c>
      <c r="B73" s="7" t="s">
        <v>93</v>
      </c>
      <c r="C73" s="8">
        <v>35784695</v>
      </c>
      <c r="D73" s="9" t="s">
        <v>27</v>
      </c>
      <c r="E73" s="10">
        <v>42551</v>
      </c>
      <c r="F73" s="11">
        <v>4735.56</v>
      </c>
      <c r="G73" s="11">
        <v>5996.56</v>
      </c>
      <c r="H73" s="12">
        <f t="shared" si="4"/>
        <v>10732.12</v>
      </c>
      <c r="I73" s="13">
        <f t="shared" si="5"/>
        <v>2492.4000000000005</v>
      </c>
      <c r="J73" s="13">
        <f t="shared" si="6"/>
        <v>1499.14</v>
      </c>
      <c r="K73" s="14">
        <f t="shared" si="7"/>
        <v>44.12511227977324</v>
      </c>
    </row>
    <row r="74" spans="1:11" ht="12.75">
      <c r="A74" s="4">
        <v>70</v>
      </c>
      <c r="B74" s="7" t="s">
        <v>94</v>
      </c>
      <c r="C74" s="8">
        <v>20570197</v>
      </c>
      <c r="D74" s="9" t="s">
        <v>62</v>
      </c>
      <c r="E74" s="10">
        <v>42551</v>
      </c>
      <c r="F74" s="11">
        <v>7220.76</v>
      </c>
      <c r="G74" s="11">
        <v>5667.16</v>
      </c>
      <c r="H74" s="12">
        <f t="shared" si="4"/>
        <v>12887.92</v>
      </c>
      <c r="I74" s="13">
        <f t="shared" si="5"/>
        <v>3800.4</v>
      </c>
      <c r="J74" s="13">
        <f t="shared" si="6"/>
        <v>1416.79</v>
      </c>
      <c r="K74" s="14">
        <f t="shared" si="7"/>
        <v>56.02734964214551</v>
      </c>
    </row>
    <row r="75" spans="1:11" ht="12.75">
      <c r="A75" s="4">
        <v>71</v>
      </c>
      <c r="B75" s="7" t="s">
        <v>95</v>
      </c>
      <c r="C75" s="8">
        <v>19287287</v>
      </c>
      <c r="D75" s="9" t="s">
        <v>20</v>
      </c>
      <c r="E75" s="10">
        <v>42551</v>
      </c>
      <c r="F75" s="11">
        <v>4873.5</v>
      </c>
      <c r="G75" s="11">
        <v>6894.88</v>
      </c>
      <c r="H75" s="12">
        <f t="shared" si="4"/>
        <v>11768.380000000001</v>
      </c>
      <c r="I75" s="13">
        <f t="shared" si="5"/>
        <v>2565</v>
      </c>
      <c r="J75" s="13">
        <f t="shared" si="6"/>
        <v>1723.72</v>
      </c>
      <c r="K75" s="14">
        <f t="shared" si="7"/>
        <v>41.41181708952294</v>
      </c>
    </row>
    <row r="76" spans="1:11" ht="12.75">
      <c r="A76" s="4">
        <v>72</v>
      </c>
      <c r="B76" s="7" t="s">
        <v>96</v>
      </c>
      <c r="C76" s="8">
        <v>19370020</v>
      </c>
      <c r="D76" s="9" t="s">
        <v>77</v>
      </c>
      <c r="E76" s="10">
        <v>42551</v>
      </c>
      <c r="F76" s="11">
        <v>5620.2</v>
      </c>
      <c r="G76" s="11">
        <v>4187.08</v>
      </c>
      <c r="H76" s="12">
        <f t="shared" si="4"/>
        <v>9807.279999999999</v>
      </c>
      <c r="I76" s="13">
        <f t="shared" si="5"/>
        <v>2958</v>
      </c>
      <c r="J76" s="13">
        <f t="shared" si="6"/>
        <v>1046.77</v>
      </c>
      <c r="K76" s="14">
        <f t="shared" si="7"/>
        <v>57.306409116493064</v>
      </c>
    </row>
    <row r="77" spans="1:11" ht="12.75">
      <c r="A77" s="4">
        <v>73</v>
      </c>
      <c r="B77" s="7" t="s">
        <v>97</v>
      </c>
      <c r="C77" s="8">
        <v>19252220</v>
      </c>
      <c r="D77" s="9" t="s">
        <v>77</v>
      </c>
      <c r="E77" s="10">
        <v>42551</v>
      </c>
      <c r="F77" s="11">
        <v>7187.7</v>
      </c>
      <c r="G77" s="11">
        <v>8600.72</v>
      </c>
      <c r="H77" s="12">
        <f t="shared" si="4"/>
        <v>15788.419999999998</v>
      </c>
      <c r="I77" s="13">
        <f t="shared" si="5"/>
        <v>3783</v>
      </c>
      <c r="J77" s="13">
        <f t="shared" si="6"/>
        <v>2150.18</v>
      </c>
      <c r="K77" s="14">
        <f t="shared" si="7"/>
        <v>45.525138044212156</v>
      </c>
    </row>
    <row r="78" spans="1:11" ht="12.75">
      <c r="A78" s="4">
        <v>74</v>
      </c>
      <c r="B78" s="7" t="s">
        <v>98</v>
      </c>
      <c r="C78" s="8">
        <v>20244697</v>
      </c>
      <c r="D78" s="9" t="s">
        <v>42</v>
      </c>
      <c r="E78" s="10">
        <v>42551</v>
      </c>
      <c r="F78" s="11">
        <v>4335.8</v>
      </c>
      <c r="G78" s="11">
        <v>5624.72</v>
      </c>
      <c r="H78" s="12">
        <f t="shared" si="4"/>
        <v>9960.52</v>
      </c>
      <c r="I78" s="13">
        <f t="shared" si="5"/>
        <v>2282</v>
      </c>
      <c r="J78" s="13">
        <f t="shared" si="6"/>
        <v>1406.18</v>
      </c>
      <c r="K78" s="14">
        <f t="shared" si="7"/>
        <v>43.52985587097862</v>
      </c>
    </row>
    <row r="79" spans="1:11" ht="12.75">
      <c r="A79" s="4">
        <v>75</v>
      </c>
      <c r="B79" s="7" t="s">
        <v>99</v>
      </c>
      <c r="C79" s="8">
        <v>20451714</v>
      </c>
      <c r="D79" s="9" t="s">
        <v>14</v>
      </c>
      <c r="E79" s="10">
        <v>42551</v>
      </c>
      <c r="F79" s="11">
        <v>2685.65</v>
      </c>
      <c r="G79" s="11">
        <v>4095.16</v>
      </c>
      <c r="H79" s="12">
        <f t="shared" si="4"/>
        <v>6780.8099999999995</v>
      </c>
      <c r="I79" s="13">
        <f t="shared" si="5"/>
        <v>1413.5000000000002</v>
      </c>
      <c r="J79" s="13">
        <f t="shared" si="6"/>
        <v>1023.79</v>
      </c>
      <c r="K79" s="14">
        <f t="shared" si="7"/>
        <v>39.606625167199795</v>
      </c>
    </row>
    <row r="80" spans="1:11" ht="12.75">
      <c r="A80" s="4">
        <v>76</v>
      </c>
      <c r="B80" s="7" t="s">
        <v>100</v>
      </c>
      <c r="C80" s="8">
        <v>19574721</v>
      </c>
      <c r="D80" s="9" t="s">
        <v>20</v>
      </c>
      <c r="E80" s="10">
        <v>42551</v>
      </c>
      <c r="F80" s="11">
        <v>3103.65</v>
      </c>
      <c r="G80" s="11">
        <v>4738.4</v>
      </c>
      <c r="H80" s="12">
        <f t="shared" si="4"/>
        <v>7842.049999999999</v>
      </c>
      <c r="I80" s="13">
        <f t="shared" si="5"/>
        <v>1633.5000000000002</v>
      </c>
      <c r="J80" s="13">
        <f t="shared" si="6"/>
        <v>1184.6</v>
      </c>
      <c r="K80" s="14">
        <f t="shared" si="7"/>
        <v>39.57702386493328</v>
      </c>
    </row>
    <row r="81" spans="1:11" ht="12.75">
      <c r="A81" s="4">
        <v>77</v>
      </c>
      <c r="B81" s="7" t="s">
        <v>101</v>
      </c>
      <c r="C81" s="8">
        <v>20381694</v>
      </c>
      <c r="D81" s="9" t="s">
        <v>138</v>
      </c>
      <c r="E81" s="10">
        <v>42551</v>
      </c>
      <c r="F81" s="11">
        <v>9998.94</v>
      </c>
      <c r="G81" s="11">
        <v>11124</v>
      </c>
      <c r="H81" s="12">
        <f>SUM(F81:G81)</f>
        <v>21122.940000000002</v>
      </c>
      <c r="I81" s="13">
        <f t="shared" si="5"/>
        <v>5262.6</v>
      </c>
      <c r="J81" s="13">
        <f t="shared" si="6"/>
        <v>2781</v>
      </c>
      <c r="K81" s="14">
        <f t="shared" si="7"/>
        <v>47.3368764007283</v>
      </c>
    </row>
    <row r="82" spans="1:11" ht="12.75">
      <c r="A82" s="4">
        <v>78</v>
      </c>
      <c r="B82" s="7" t="s">
        <v>102</v>
      </c>
      <c r="C82" s="8">
        <v>19266250</v>
      </c>
      <c r="D82" s="9" t="s">
        <v>134</v>
      </c>
      <c r="E82" s="10">
        <v>42551</v>
      </c>
      <c r="F82" s="11">
        <v>5578.02</v>
      </c>
      <c r="G82" s="11">
        <v>3446.72</v>
      </c>
      <c r="H82" s="12">
        <f aca="true" t="shared" si="8" ref="H82:H109">SUM(F82:G82)</f>
        <v>9024.74</v>
      </c>
      <c r="I82" s="13">
        <f t="shared" si="5"/>
        <v>2935.8</v>
      </c>
      <c r="J82" s="13">
        <f t="shared" si="6"/>
        <v>861.68</v>
      </c>
      <c r="K82" s="14">
        <f t="shared" si="7"/>
        <v>61.808096410533715</v>
      </c>
    </row>
    <row r="83" spans="1:11" ht="12.75">
      <c r="A83" s="4">
        <v>79</v>
      </c>
      <c r="B83" s="7" t="s">
        <v>103</v>
      </c>
      <c r="C83" s="8">
        <v>19370772</v>
      </c>
      <c r="D83" s="9" t="s">
        <v>29</v>
      </c>
      <c r="E83" s="10">
        <v>42551</v>
      </c>
      <c r="F83" s="11">
        <v>5746.74</v>
      </c>
      <c r="G83" s="11">
        <v>5737.24</v>
      </c>
      <c r="H83" s="12">
        <f t="shared" si="8"/>
        <v>11483.98</v>
      </c>
      <c r="I83" s="13">
        <f t="shared" si="5"/>
        <v>3024.6</v>
      </c>
      <c r="J83" s="13">
        <f t="shared" si="6"/>
        <v>1434.31</v>
      </c>
      <c r="K83" s="14">
        <f t="shared" si="7"/>
        <v>50.04136196684425</v>
      </c>
    </row>
    <row r="84" spans="1:11" ht="12.75">
      <c r="A84" s="4">
        <v>80</v>
      </c>
      <c r="B84" s="7" t="s">
        <v>104</v>
      </c>
      <c r="C84" s="8">
        <v>19641065</v>
      </c>
      <c r="D84" s="9" t="s">
        <v>31</v>
      </c>
      <c r="E84" s="10">
        <v>42551</v>
      </c>
      <c r="F84" s="11">
        <v>5568.9</v>
      </c>
      <c r="G84" s="11">
        <v>5971.24</v>
      </c>
      <c r="H84" s="12">
        <f t="shared" si="8"/>
        <v>11540.14</v>
      </c>
      <c r="I84" s="13">
        <f t="shared" si="5"/>
        <v>2931</v>
      </c>
      <c r="J84" s="13">
        <f t="shared" si="6"/>
        <v>1492.81</v>
      </c>
      <c r="K84" s="14">
        <f t="shared" si="7"/>
        <v>48.2567802470334</v>
      </c>
    </row>
    <row r="85" spans="1:11" ht="12.75">
      <c r="A85" s="4">
        <v>81</v>
      </c>
      <c r="B85" s="7" t="s">
        <v>105</v>
      </c>
      <c r="C85" s="8">
        <v>20244891</v>
      </c>
      <c r="D85" s="9" t="s">
        <v>139</v>
      </c>
      <c r="E85" s="10">
        <v>42551</v>
      </c>
      <c r="F85" s="11">
        <v>4468.8</v>
      </c>
      <c r="G85" s="11">
        <v>4562.72</v>
      </c>
      <c r="H85" s="12">
        <f t="shared" si="8"/>
        <v>9031.52</v>
      </c>
      <c r="I85" s="13">
        <f t="shared" si="5"/>
        <v>2352</v>
      </c>
      <c r="J85" s="13">
        <f t="shared" si="6"/>
        <v>1140.68</v>
      </c>
      <c r="K85" s="14">
        <f t="shared" si="7"/>
        <v>49.480043226389355</v>
      </c>
    </row>
    <row r="86" spans="1:11" ht="12.75">
      <c r="A86" s="4">
        <v>82</v>
      </c>
      <c r="B86" s="7" t="s">
        <v>107</v>
      </c>
      <c r="C86" s="8">
        <v>19287600</v>
      </c>
      <c r="D86" s="9" t="s">
        <v>27</v>
      </c>
      <c r="E86" s="10">
        <v>42551</v>
      </c>
      <c r="F86" s="11">
        <v>5338.62</v>
      </c>
      <c r="G86" s="11">
        <v>5715.2</v>
      </c>
      <c r="H86" s="12">
        <f t="shared" si="8"/>
        <v>11053.82</v>
      </c>
      <c r="I86" s="13">
        <f t="shared" si="5"/>
        <v>2809.8</v>
      </c>
      <c r="J86" s="13">
        <f t="shared" si="6"/>
        <v>1428.8</v>
      </c>
      <c r="K86" s="14">
        <f t="shared" si="7"/>
        <v>48.296606964832066</v>
      </c>
    </row>
    <row r="87" spans="1:11" ht="12.75">
      <c r="A87" s="4">
        <v>83</v>
      </c>
      <c r="B87" s="7" t="s">
        <v>108</v>
      </c>
      <c r="C87" s="8">
        <v>19316846</v>
      </c>
      <c r="D87" s="9" t="s">
        <v>20</v>
      </c>
      <c r="E87" s="10">
        <v>42551</v>
      </c>
      <c r="F87" s="11">
        <v>5291.88</v>
      </c>
      <c r="G87" s="11">
        <v>4564.12</v>
      </c>
      <c r="H87" s="12">
        <f t="shared" si="8"/>
        <v>9856</v>
      </c>
      <c r="I87" s="13">
        <f t="shared" si="5"/>
        <v>2785.2000000000003</v>
      </c>
      <c r="J87" s="13">
        <f t="shared" si="6"/>
        <v>1141.03</v>
      </c>
      <c r="K87" s="14">
        <f t="shared" si="7"/>
        <v>53.691964285714285</v>
      </c>
    </row>
    <row r="88" spans="1:11" ht="12.75">
      <c r="A88" s="4">
        <v>84</v>
      </c>
      <c r="B88" s="7" t="s">
        <v>109</v>
      </c>
      <c r="C88" s="8">
        <v>19370586</v>
      </c>
      <c r="D88" s="9" t="s">
        <v>140</v>
      </c>
      <c r="E88" s="10">
        <v>42551</v>
      </c>
      <c r="F88" s="11">
        <v>5217.78</v>
      </c>
      <c r="G88" s="11">
        <v>5693.2</v>
      </c>
      <c r="H88" s="12">
        <f t="shared" si="8"/>
        <v>10910.98</v>
      </c>
      <c r="I88" s="13">
        <f t="shared" si="5"/>
        <v>2746.2</v>
      </c>
      <c r="J88" s="13">
        <f t="shared" si="6"/>
        <v>1423.3</v>
      </c>
      <c r="K88" s="14">
        <f t="shared" si="7"/>
        <v>47.82136893294645</v>
      </c>
    </row>
    <row r="89" spans="1:11" ht="12.75">
      <c r="A89" s="4">
        <v>85</v>
      </c>
      <c r="B89" s="7" t="s">
        <v>110</v>
      </c>
      <c r="C89" s="8">
        <v>20869017</v>
      </c>
      <c r="D89" s="9" t="s">
        <v>42</v>
      </c>
      <c r="E89" s="10">
        <v>42551</v>
      </c>
      <c r="F89" s="11">
        <v>4993.2</v>
      </c>
      <c r="G89" s="11">
        <v>4443.52</v>
      </c>
      <c r="H89" s="12">
        <f t="shared" si="8"/>
        <v>9436.720000000001</v>
      </c>
      <c r="I89" s="13">
        <f t="shared" si="5"/>
        <v>2628</v>
      </c>
      <c r="J89" s="13">
        <f t="shared" si="6"/>
        <v>1110.88</v>
      </c>
      <c r="K89" s="14">
        <f t="shared" si="7"/>
        <v>52.912452631846655</v>
      </c>
    </row>
    <row r="90" spans="1:11" ht="12.75">
      <c r="A90" s="4">
        <v>86</v>
      </c>
      <c r="B90" s="7" t="s">
        <v>111</v>
      </c>
      <c r="C90" s="8">
        <v>19372285</v>
      </c>
      <c r="D90" s="9" t="s">
        <v>141</v>
      </c>
      <c r="E90" s="10">
        <v>42551</v>
      </c>
      <c r="F90" s="11">
        <v>4957.86</v>
      </c>
      <c r="G90" s="11">
        <v>6529.68</v>
      </c>
      <c r="H90" s="12">
        <f t="shared" si="8"/>
        <v>11487.54</v>
      </c>
      <c r="I90" s="13">
        <f t="shared" si="5"/>
        <v>2609.4</v>
      </c>
      <c r="J90" s="13">
        <f t="shared" si="6"/>
        <v>1632.42</v>
      </c>
      <c r="K90" s="14">
        <f t="shared" si="7"/>
        <v>43.158587478259044</v>
      </c>
    </row>
    <row r="91" spans="1:11" ht="12.75">
      <c r="A91" s="4">
        <v>87</v>
      </c>
      <c r="B91" s="7" t="s">
        <v>112</v>
      </c>
      <c r="C91" s="8">
        <v>20627684</v>
      </c>
      <c r="D91" s="9" t="s">
        <v>142</v>
      </c>
      <c r="E91" s="10">
        <v>42551</v>
      </c>
      <c r="F91" s="11">
        <v>5203.15</v>
      </c>
      <c r="G91" s="11">
        <v>5148.52</v>
      </c>
      <c r="H91" s="12">
        <f t="shared" si="8"/>
        <v>10351.67</v>
      </c>
      <c r="I91" s="13">
        <f t="shared" si="5"/>
        <v>2738.5</v>
      </c>
      <c r="J91" s="13">
        <f t="shared" si="6"/>
        <v>1287.13</v>
      </c>
      <c r="K91" s="14">
        <f t="shared" si="7"/>
        <v>50.26387046727726</v>
      </c>
    </row>
    <row r="92" spans="1:11" ht="12.75">
      <c r="A92" s="4">
        <v>88</v>
      </c>
      <c r="B92" s="7" t="s">
        <v>113</v>
      </c>
      <c r="C92" s="8">
        <v>20627676</v>
      </c>
      <c r="D92" s="9" t="s">
        <v>143</v>
      </c>
      <c r="E92" s="10">
        <v>42551</v>
      </c>
      <c r="F92" s="11">
        <v>5151.85</v>
      </c>
      <c r="G92" s="11">
        <v>4302.6</v>
      </c>
      <c r="H92" s="12">
        <f t="shared" si="8"/>
        <v>9454.45</v>
      </c>
      <c r="I92" s="13">
        <f t="shared" si="5"/>
        <v>2711.5000000000005</v>
      </c>
      <c r="J92" s="13">
        <f t="shared" si="6"/>
        <v>1075.65</v>
      </c>
      <c r="K92" s="14">
        <f t="shared" si="7"/>
        <v>54.49127130610454</v>
      </c>
    </row>
    <row r="93" spans="1:11" ht="12.75">
      <c r="A93" s="4">
        <v>89</v>
      </c>
      <c r="B93" s="7" t="s">
        <v>114</v>
      </c>
      <c r="C93" s="8">
        <v>19414100</v>
      </c>
      <c r="D93" s="9" t="s">
        <v>42</v>
      </c>
      <c r="E93" s="10">
        <v>42551</v>
      </c>
      <c r="F93" s="11">
        <v>4865.52</v>
      </c>
      <c r="G93" s="11">
        <v>7031.68</v>
      </c>
      <c r="H93" s="12">
        <f t="shared" si="8"/>
        <v>11897.2</v>
      </c>
      <c r="I93" s="13">
        <f t="shared" si="5"/>
        <v>2560.8</v>
      </c>
      <c r="J93" s="13">
        <f t="shared" si="6"/>
        <v>1757.92</v>
      </c>
      <c r="K93" s="14">
        <f t="shared" si="7"/>
        <v>40.896345358571764</v>
      </c>
    </row>
    <row r="94" spans="1:11" ht="12.75">
      <c r="A94" s="4">
        <v>90</v>
      </c>
      <c r="B94" s="7" t="s">
        <v>115</v>
      </c>
      <c r="C94" s="8">
        <v>20245013</v>
      </c>
      <c r="D94" s="9" t="s">
        <v>144</v>
      </c>
      <c r="E94" s="10">
        <v>42551</v>
      </c>
      <c r="F94" s="11">
        <v>5897.22</v>
      </c>
      <c r="G94" s="11">
        <v>5718.96</v>
      </c>
      <c r="H94" s="12">
        <f t="shared" si="8"/>
        <v>11616.18</v>
      </c>
      <c r="I94" s="13">
        <f t="shared" si="5"/>
        <v>3103.8</v>
      </c>
      <c r="J94" s="13">
        <f t="shared" si="6"/>
        <v>1429.74</v>
      </c>
      <c r="K94" s="14">
        <f t="shared" si="7"/>
        <v>50.76729182915554</v>
      </c>
    </row>
    <row r="95" spans="1:11" ht="12.75">
      <c r="A95" s="4">
        <v>91</v>
      </c>
      <c r="B95" s="7" t="s">
        <v>116</v>
      </c>
      <c r="C95" s="15">
        <v>19641464</v>
      </c>
      <c r="D95" s="16">
        <v>29</v>
      </c>
      <c r="E95" s="10">
        <v>42551</v>
      </c>
      <c r="F95" s="11">
        <v>6578.75</v>
      </c>
      <c r="G95" s="11">
        <v>6036.4</v>
      </c>
      <c r="H95" s="12">
        <f t="shared" si="8"/>
        <v>12615.15</v>
      </c>
      <c r="I95" s="13">
        <f t="shared" si="5"/>
        <v>3462.5</v>
      </c>
      <c r="J95" s="13">
        <f t="shared" si="6"/>
        <v>1509.1</v>
      </c>
      <c r="K95" s="14">
        <f t="shared" si="7"/>
        <v>52.14959790410737</v>
      </c>
    </row>
    <row r="96" spans="1:11" ht="12.75">
      <c r="A96" s="4">
        <v>92</v>
      </c>
      <c r="B96" s="7" t="s">
        <v>117</v>
      </c>
      <c r="C96" s="8">
        <v>19687704</v>
      </c>
      <c r="D96" s="9" t="s">
        <v>31</v>
      </c>
      <c r="E96" s="10">
        <v>42551</v>
      </c>
      <c r="F96" s="11">
        <v>8227.38</v>
      </c>
      <c r="G96" s="11">
        <v>7668.04</v>
      </c>
      <c r="H96" s="12">
        <f t="shared" si="8"/>
        <v>15895.419999999998</v>
      </c>
      <c r="I96" s="13">
        <f t="shared" si="5"/>
        <v>4330.2</v>
      </c>
      <c r="J96" s="13">
        <f t="shared" si="6"/>
        <v>1917.01</v>
      </c>
      <c r="K96" s="14">
        <f t="shared" si="7"/>
        <v>51.759437624170985</v>
      </c>
    </row>
    <row r="97" spans="1:11" ht="12.75">
      <c r="A97" s="4">
        <v>93</v>
      </c>
      <c r="B97" s="7" t="s">
        <v>118</v>
      </c>
      <c r="C97" s="8">
        <v>19640884</v>
      </c>
      <c r="D97" s="9" t="s">
        <v>29</v>
      </c>
      <c r="E97" s="10">
        <v>42551</v>
      </c>
      <c r="F97" s="11">
        <v>4748.1</v>
      </c>
      <c r="G97" s="11">
        <v>3164.16</v>
      </c>
      <c r="H97" s="12">
        <f t="shared" si="8"/>
        <v>7912.26</v>
      </c>
      <c r="I97" s="13">
        <f t="shared" si="5"/>
        <v>2499.0000000000005</v>
      </c>
      <c r="J97" s="13">
        <f t="shared" si="6"/>
        <v>791.04</v>
      </c>
      <c r="K97" s="14">
        <f t="shared" si="7"/>
        <v>60.009403128815286</v>
      </c>
    </row>
    <row r="98" spans="1:11" ht="12.75">
      <c r="A98" s="4">
        <v>94</v>
      </c>
      <c r="B98" s="7" t="s">
        <v>119</v>
      </c>
      <c r="C98" s="17">
        <v>20991617</v>
      </c>
      <c r="D98" s="9" t="s">
        <v>27</v>
      </c>
      <c r="E98" s="10">
        <v>42551</v>
      </c>
      <c r="F98" s="11">
        <v>5780.94</v>
      </c>
      <c r="G98" s="11">
        <v>6299.32</v>
      </c>
      <c r="H98" s="12">
        <f t="shared" si="8"/>
        <v>12080.259999999998</v>
      </c>
      <c r="I98" s="13">
        <f t="shared" si="5"/>
        <v>3042.6</v>
      </c>
      <c r="J98" s="13">
        <f t="shared" si="6"/>
        <v>1574.83</v>
      </c>
      <c r="K98" s="14">
        <f t="shared" si="7"/>
        <v>47.85443359662789</v>
      </c>
    </row>
    <row r="99" spans="1:11" ht="12.75">
      <c r="A99" s="4">
        <v>95</v>
      </c>
      <c r="B99" s="7" t="s">
        <v>120</v>
      </c>
      <c r="C99" s="17">
        <v>23673588</v>
      </c>
      <c r="D99" s="9" t="s">
        <v>20</v>
      </c>
      <c r="E99" s="10">
        <v>42551</v>
      </c>
      <c r="F99" s="11">
        <v>4189.5</v>
      </c>
      <c r="G99" s="11">
        <v>5153</v>
      </c>
      <c r="H99" s="12">
        <f t="shared" si="8"/>
        <v>9342.5</v>
      </c>
      <c r="I99" s="13">
        <f t="shared" si="5"/>
        <v>2205</v>
      </c>
      <c r="J99" s="13">
        <f t="shared" si="6"/>
        <v>1288.25</v>
      </c>
      <c r="K99" s="14">
        <f t="shared" si="7"/>
        <v>44.84345731870484</v>
      </c>
    </row>
    <row r="100" spans="1:11" ht="12.75">
      <c r="A100" s="4">
        <v>96</v>
      </c>
      <c r="B100" s="7" t="s">
        <v>121</v>
      </c>
      <c r="C100" s="17">
        <v>20288243</v>
      </c>
      <c r="D100" s="9" t="s">
        <v>155</v>
      </c>
      <c r="E100" s="10">
        <v>42551</v>
      </c>
      <c r="F100" s="11">
        <v>3803.8</v>
      </c>
      <c r="G100" s="11">
        <v>2806.92</v>
      </c>
      <c r="H100" s="12">
        <f t="shared" si="8"/>
        <v>6610.72</v>
      </c>
      <c r="I100" s="13">
        <f t="shared" si="5"/>
        <v>2002.0000000000002</v>
      </c>
      <c r="J100" s="13">
        <f t="shared" si="6"/>
        <v>701.73</v>
      </c>
      <c r="K100" s="14">
        <f t="shared" si="7"/>
        <v>57.53987462787714</v>
      </c>
    </row>
    <row r="101" spans="1:11" ht="12.75">
      <c r="A101" s="4">
        <v>97</v>
      </c>
      <c r="B101" s="7" t="s">
        <v>122</v>
      </c>
      <c r="C101" s="17">
        <v>24889220</v>
      </c>
      <c r="D101" s="9" t="s">
        <v>60</v>
      </c>
      <c r="E101" s="10">
        <v>42551</v>
      </c>
      <c r="F101" s="11">
        <v>6727.14</v>
      </c>
      <c r="G101" s="11">
        <v>7521.16</v>
      </c>
      <c r="H101" s="12">
        <f t="shared" si="8"/>
        <v>14248.3</v>
      </c>
      <c r="I101" s="13">
        <f t="shared" si="5"/>
        <v>3540.6000000000004</v>
      </c>
      <c r="J101" s="13">
        <f t="shared" si="6"/>
        <v>1880.29</v>
      </c>
      <c r="K101" s="14">
        <f t="shared" si="7"/>
        <v>47.21363250352674</v>
      </c>
    </row>
    <row r="102" spans="1:11" ht="12.75">
      <c r="A102" s="4">
        <v>98</v>
      </c>
      <c r="B102" s="7" t="s">
        <v>123</v>
      </c>
      <c r="C102" s="17">
        <v>24916618</v>
      </c>
      <c r="D102" s="9" t="s">
        <v>42</v>
      </c>
      <c r="E102" s="10">
        <v>42551</v>
      </c>
      <c r="F102" s="11">
        <v>5644.9</v>
      </c>
      <c r="G102" s="11">
        <v>6951.4</v>
      </c>
      <c r="H102" s="12">
        <f t="shared" si="8"/>
        <v>12596.3</v>
      </c>
      <c r="I102" s="13">
        <f t="shared" si="5"/>
        <v>2971</v>
      </c>
      <c r="J102" s="13">
        <f t="shared" si="6"/>
        <v>1737.85</v>
      </c>
      <c r="K102" s="14">
        <f t="shared" si="7"/>
        <v>44.81395330374793</v>
      </c>
    </row>
    <row r="103" spans="1:11" ht="12.75">
      <c r="A103" s="4">
        <v>99</v>
      </c>
      <c r="B103" s="18" t="s">
        <v>124</v>
      </c>
      <c r="C103" s="18">
        <v>27112472</v>
      </c>
      <c r="D103" s="9" t="s">
        <v>24</v>
      </c>
      <c r="E103" s="10">
        <v>42551</v>
      </c>
      <c r="F103" s="11">
        <v>5848.2</v>
      </c>
      <c r="G103" s="11">
        <v>6525.92</v>
      </c>
      <c r="H103" s="12">
        <f>SUM(F103:G103)</f>
        <v>12374.119999999999</v>
      </c>
      <c r="I103" s="13">
        <f t="shared" si="5"/>
        <v>3078</v>
      </c>
      <c r="J103" s="13">
        <f t="shared" si="6"/>
        <v>1631.48</v>
      </c>
      <c r="K103" s="14">
        <f t="shared" si="7"/>
        <v>47.261542638991706</v>
      </c>
    </row>
    <row r="104" spans="1:11" ht="12.75">
      <c r="A104" s="4">
        <v>100</v>
      </c>
      <c r="B104" s="18" t="s">
        <v>125</v>
      </c>
      <c r="C104" s="18">
        <v>27233024</v>
      </c>
      <c r="D104" s="9" t="s">
        <v>14</v>
      </c>
      <c r="E104" s="10">
        <v>42551</v>
      </c>
      <c r="F104" s="11">
        <v>5603.1</v>
      </c>
      <c r="G104" s="11">
        <v>6308.52</v>
      </c>
      <c r="H104" s="12">
        <f t="shared" si="8"/>
        <v>11911.62</v>
      </c>
      <c r="I104" s="13">
        <f t="shared" si="5"/>
        <v>2949.0000000000005</v>
      </c>
      <c r="J104" s="13">
        <f t="shared" si="6"/>
        <v>1577.13</v>
      </c>
      <c r="K104" s="14">
        <f t="shared" si="7"/>
        <v>47.03894180640416</v>
      </c>
    </row>
    <row r="105" spans="1:11" ht="12.75">
      <c r="A105" s="4">
        <v>101</v>
      </c>
      <c r="B105" s="18" t="s">
        <v>126</v>
      </c>
      <c r="C105" s="18">
        <v>28253836</v>
      </c>
      <c r="D105" s="9" t="s">
        <v>14</v>
      </c>
      <c r="E105" s="10">
        <v>42551</v>
      </c>
      <c r="F105" s="11">
        <v>4294</v>
      </c>
      <c r="G105" s="11">
        <v>4445.76</v>
      </c>
      <c r="H105" s="12">
        <f t="shared" si="8"/>
        <v>8739.76</v>
      </c>
      <c r="I105" s="13">
        <f t="shared" si="5"/>
        <v>2260</v>
      </c>
      <c r="J105" s="13">
        <f t="shared" si="6"/>
        <v>1111.44</v>
      </c>
      <c r="K105" s="14">
        <f t="shared" si="7"/>
        <v>49.13178393914707</v>
      </c>
    </row>
    <row r="106" spans="1:11" ht="12.75">
      <c r="A106" s="4">
        <v>102</v>
      </c>
      <c r="B106" s="18" t="s">
        <v>127</v>
      </c>
      <c r="C106" s="18">
        <v>29565887</v>
      </c>
      <c r="D106" s="9" t="s">
        <v>27</v>
      </c>
      <c r="E106" s="10">
        <v>42551</v>
      </c>
      <c r="F106" s="11">
        <v>4948.74</v>
      </c>
      <c r="G106" s="11">
        <v>5050.48</v>
      </c>
      <c r="H106" s="12">
        <f t="shared" si="8"/>
        <v>9999.22</v>
      </c>
      <c r="I106" s="13">
        <f t="shared" si="5"/>
        <v>2604.6</v>
      </c>
      <c r="J106" s="13">
        <f t="shared" si="6"/>
        <v>1262.62</v>
      </c>
      <c r="K106" s="14">
        <f t="shared" si="7"/>
        <v>49.49126031830483</v>
      </c>
    </row>
    <row r="107" spans="1:11" ht="12.75">
      <c r="A107" s="4">
        <v>103</v>
      </c>
      <c r="B107" s="18" t="s">
        <v>128</v>
      </c>
      <c r="C107" s="18">
        <v>31253534</v>
      </c>
      <c r="D107" s="9" t="s">
        <v>145</v>
      </c>
      <c r="E107" s="10">
        <v>42551</v>
      </c>
      <c r="F107" s="11">
        <v>2765.45</v>
      </c>
      <c r="G107" s="11">
        <v>4200.36</v>
      </c>
      <c r="H107" s="12">
        <f t="shared" si="8"/>
        <v>6965.8099999999995</v>
      </c>
      <c r="I107" s="13">
        <f t="shared" si="5"/>
        <v>1455.5</v>
      </c>
      <c r="J107" s="13">
        <f t="shared" si="6"/>
        <v>1050.09</v>
      </c>
      <c r="K107" s="14">
        <f t="shared" si="7"/>
        <v>39.70033635715014</v>
      </c>
    </row>
    <row r="108" spans="1:11" ht="12.75">
      <c r="A108" s="4">
        <v>104</v>
      </c>
      <c r="B108" s="18" t="s">
        <v>129</v>
      </c>
      <c r="C108" s="18">
        <v>31392079</v>
      </c>
      <c r="D108" s="9" t="s">
        <v>14</v>
      </c>
      <c r="E108" s="10">
        <v>42551</v>
      </c>
      <c r="F108" s="11">
        <v>4512.5</v>
      </c>
      <c r="G108" s="11">
        <v>4533.32</v>
      </c>
      <c r="H108" s="12">
        <f t="shared" si="8"/>
        <v>9045.82</v>
      </c>
      <c r="I108" s="13">
        <f t="shared" si="5"/>
        <v>2375</v>
      </c>
      <c r="J108" s="13">
        <f t="shared" si="6"/>
        <v>1133.33</v>
      </c>
      <c r="K108" s="14">
        <f t="shared" si="7"/>
        <v>49.88491922235906</v>
      </c>
    </row>
    <row r="109" spans="1:11" ht="12.75">
      <c r="A109" s="4">
        <v>105</v>
      </c>
      <c r="B109" s="18" t="s">
        <v>130</v>
      </c>
      <c r="C109" s="18">
        <v>31640980</v>
      </c>
      <c r="D109" s="9" t="s">
        <v>16</v>
      </c>
      <c r="E109" s="10">
        <v>42551</v>
      </c>
      <c r="F109" s="11">
        <v>3269.9</v>
      </c>
      <c r="G109" s="11">
        <v>5338.2</v>
      </c>
      <c r="H109" s="12">
        <f t="shared" si="8"/>
        <v>8608.1</v>
      </c>
      <c r="I109" s="13">
        <f t="shared" si="5"/>
        <v>1721.0000000000002</v>
      </c>
      <c r="J109" s="13">
        <f t="shared" si="6"/>
        <v>1334.55</v>
      </c>
      <c r="K109" s="14">
        <f t="shared" si="7"/>
        <v>37.986315214739605</v>
      </c>
    </row>
    <row r="110" spans="1:11" ht="12.75">
      <c r="A110" s="28" t="s">
        <v>131</v>
      </c>
      <c r="B110" s="28"/>
      <c r="C110" s="28"/>
      <c r="D110" s="28"/>
      <c r="E110" s="28"/>
      <c r="F110" s="19">
        <f>SUM(F5:F109)</f>
        <v>526217.7300000001</v>
      </c>
      <c r="G110" s="19">
        <f>SUM(G5:G109)</f>
        <v>579347.9599999997</v>
      </c>
      <c r="H110" s="29">
        <f>F110+G110</f>
        <v>1105565.69</v>
      </c>
      <c r="I110" s="13">
        <f t="shared" si="5"/>
        <v>276956.70000000007</v>
      </c>
      <c r="J110" s="13">
        <f t="shared" si="6"/>
        <v>144836.98999999993</v>
      </c>
      <c r="K110" s="14">
        <f t="shared" si="7"/>
        <v>47.59714730293413</v>
      </c>
    </row>
    <row r="111" spans="1:11" ht="12.75">
      <c r="A111" s="3"/>
      <c r="B111" s="2"/>
      <c r="C111" s="2"/>
      <c r="D111" s="2"/>
      <c r="E111" s="2"/>
      <c r="F111" s="20"/>
      <c r="G111" s="21"/>
      <c r="H111" s="30"/>
      <c r="I111" s="2"/>
      <c r="J111" s="2"/>
      <c r="K111" s="3"/>
    </row>
    <row r="113" spans="5:9" ht="12.75">
      <c r="E113" s="27"/>
      <c r="G113" s="26"/>
      <c r="I113" s="27"/>
    </row>
    <row r="114" ht="12.75">
      <c r="E114" s="27"/>
    </row>
  </sheetData>
  <mergeCells count="9">
    <mergeCell ref="A110:E110"/>
    <mergeCell ref="H110:H111"/>
    <mergeCell ref="A1:K1"/>
    <mergeCell ref="A3:A4"/>
    <mergeCell ref="B3:B4"/>
    <mergeCell ref="C3:C4"/>
    <mergeCell ref="D3:E3"/>
    <mergeCell ref="F3:G3"/>
    <mergeCell ref="H3:H4"/>
  </mergeCells>
  <printOptions/>
  <pageMargins left="0.9448818897637796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6" sqref="G6"/>
    </sheetView>
  </sheetViews>
  <sheetFormatPr defaultColWidth="9.140625" defaultRowHeight="12.75"/>
  <cols>
    <col min="3" max="3" width="15.7109375" style="0" bestFit="1" customWidth="1"/>
    <col min="8" max="8" width="10.7109375" style="0" customWidth="1"/>
  </cols>
  <sheetData>
    <row r="1" spans="1:8" ht="12.75">
      <c r="A1" s="31" t="s">
        <v>149</v>
      </c>
      <c r="B1" s="31"/>
      <c r="C1" s="31"/>
      <c r="D1" s="31"/>
      <c r="E1" s="31"/>
      <c r="F1" s="31"/>
      <c r="G1" s="31"/>
      <c r="H1" s="31"/>
    </row>
    <row r="3" spans="2:8" ht="12.75">
      <c r="B3" s="28" t="s">
        <v>0</v>
      </c>
      <c r="C3" s="28" t="s">
        <v>1</v>
      </c>
      <c r="D3" s="28" t="s">
        <v>2</v>
      </c>
      <c r="E3" s="32" t="s">
        <v>3</v>
      </c>
      <c r="F3" s="32"/>
      <c r="G3" s="28" t="s">
        <v>147</v>
      </c>
      <c r="H3" s="28" t="s">
        <v>5</v>
      </c>
    </row>
    <row r="4" spans="2:8" ht="12.75">
      <c r="B4" s="28"/>
      <c r="C4" s="28"/>
      <c r="D4" s="28"/>
      <c r="E4" s="4" t="s">
        <v>6</v>
      </c>
      <c r="F4" s="4" t="s">
        <v>7</v>
      </c>
      <c r="G4" s="28"/>
      <c r="H4" s="28"/>
    </row>
    <row r="5" spans="2:8" ht="12.75">
      <c r="B5" s="4">
        <v>1</v>
      </c>
      <c r="C5" s="7" t="s">
        <v>17</v>
      </c>
      <c r="D5" s="8">
        <v>20691873</v>
      </c>
      <c r="E5" s="9" t="s">
        <v>150</v>
      </c>
      <c r="F5" s="10">
        <v>42551</v>
      </c>
      <c r="G5" s="22">
        <v>58</v>
      </c>
      <c r="H5" s="23">
        <v>1577.6</v>
      </c>
    </row>
    <row r="6" spans="2:8" ht="12.75">
      <c r="B6" s="4">
        <v>2</v>
      </c>
      <c r="C6" s="7" t="s">
        <v>34</v>
      </c>
      <c r="D6" s="8">
        <v>20451781</v>
      </c>
      <c r="E6" s="9" t="s">
        <v>157</v>
      </c>
      <c r="F6" s="10">
        <v>42551</v>
      </c>
      <c r="G6" s="22">
        <v>133</v>
      </c>
      <c r="H6" s="23">
        <v>3617.6</v>
      </c>
    </row>
    <row r="7" spans="2:8" ht="12.75">
      <c r="B7" s="4">
        <v>3</v>
      </c>
      <c r="C7" s="7" t="s">
        <v>50</v>
      </c>
      <c r="D7" s="8">
        <v>20451854</v>
      </c>
      <c r="E7" s="9" t="s">
        <v>151</v>
      </c>
      <c r="F7" s="10">
        <v>42551</v>
      </c>
      <c r="G7" s="22">
        <v>92</v>
      </c>
      <c r="H7" s="23">
        <v>2502.4</v>
      </c>
    </row>
    <row r="8" spans="2:8" ht="12.75">
      <c r="B8" s="4">
        <v>4</v>
      </c>
      <c r="C8" s="7" t="s">
        <v>53</v>
      </c>
      <c r="D8" s="8">
        <v>20451684</v>
      </c>
      <c r="E8" s="9" t="s">
        <v>152</v>
      </c>
      <c r="F8" s="10">
        <v>42551</v>
      </c>
      <c r="G8" s="22">
        <v>133</v>
      </c>
      <c r="H8" s="23">
        <v>2808.96</v>
      </c>
    </row>
    <row r="9" spans="2:8" ht="12.75">
      <c r="B9" s="4">
        <v>5</v>
      </c>
      <c r="C9" s="7" t="s">
        <v>64</v>
      </c>
      <c r="D9" s="8">
        <v>21149642</v>
      </c>
      <c r="E9" s="9" t="s">
        <v>156</v>
      </c>
      <c r="F9" s="10">
        <v>42551</v>
      </c>
      <c r="G9" s="22">
        <v>99</v>
      </c>
      <c r="H9" s="23">
        <v>2692.8</v>
      </c>
    </row>
    <row r="10" spans="2:8" ht="12.75">
      <c r="B10" s="4">
        <v>6</v>
      </c>
      <c r="C10" s="7" t="s">
        <v>105</v>
      </c>
      <c r="D10" s="8">
        <v>20244891</v>
      </c>
      <c r="E10" s="9" t="s">
        <v>153</v>
      </c>
      <c r="F10" s="10">
        <v>42551</v>
      </c>
      <c r="G10" s="22">
        <v>58</v>
      </c>
      <c r="H10" s="23">
        <v>1577.6</v>
      </c>
    </row>
    <row r="11" spans="3:8" ht="12.75">
      <c r="C11" s="34" t="s">
        <v>148</v>
      </c>
      <c r="D11" s="34"/>
      <c r="E11" s="34"/>
      <c r="F11" s="34"/>
      <c r="G11" s="24">
        <f>SUM(G5:G10)</f>
        <v>573</v>
      </c>
      <c r="H11" s="25">
        <f>SUM(H5:H10)</f>
        <v>14776.960000000001</v>
      </c>
    </row>
  </sheetData>
  <mergeCells count="8">
    <mergeCell ref="C11:F11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Radu POPESCU</cp:lastModifiedBy>
  <cp:lastPrinted>2016-07-12T11:15:50Z</cp:lastPrinted>
  <dcterms:created xsi:type="dcterms:W3CDTF">2016-07-08T06:04:02Z</dcterms:created>
  <dcterms:modified xsi:type="dcterms:W3CDTF">2016-07-18T07:28:43Z</dcterms:modified>
  <cp:category/>
  <cp:version/>
  <cp:contentType/>
  <cp:contentStatus/>
</cp:coreProperties>
</file>