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996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<sst xmlns="http://schemas.openxmlformats.org/spreadsheetml/2006/main" count="220" uniqueCount="162">
  <si>
    <t>Decontarea serviciilor medicale pe luna IUNIE 2017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</si>
  <si>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</si>
  <si>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</si>
  <si>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</si>
  <si>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</si>
  <si>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</si>
  <si>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</si>
  <si>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</si>
  <si>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</si>
  <si>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</si>
  <si>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</si>
  <si>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</si>
  <si>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</si>
  <si>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</si>
  <si>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</si>
  <si>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48</t>
  </si>
  <si>
    <t>Agachii Iurie</t>
  </si>
  <si>
    <t>57</t>
  </si>
  <si>
    <t>Agoston Stefan</t>
  </si>
  <si>
    <t>1454</t>
  </si>
  <si>
    <t>Badulescu Ana</t>
  </si>
  <si>
    <t>Balinth Etelka</t>
  </si>
  <si>
    <t>49</t>
  </si>
  <si>
    <t>Balogh D. Veronica</t>
  </si>
  <si>
    <t>1076</t>
  </si>
  <si>
    <t>Banica Marius</t>
  </si>
  <si>
    <t>24</t>
  </si>
  <si>
    <t>Bartok Maria Magdolna</t>
  </si>
  <si>
    <t>1047</t>
  </si>
  <si>
    <t>Beder Boglarka</t>
  </si>
  <si>
    <t>46</t>
  </si>
  <si>
    <t>Bolcu Alexandru</t>
  </si>
  <si>
    <t>50</t>
  </si>
  <si>
    <t>Borbely Janos</t>
  </si>
  <si>
    <t>51</t>
  </si>
  <si>
    <t>Buzea Adelina Cornelia</t>
  </si>
  <si>
    <t>1056</t>
  </si>
  <si>
    <t>Csurulya Gabriella</t>
  </si>
  <si>
    <t>Daczo Zoltan</t>
  </si>
  <si>
    <t>47</t>
  </si>
  <si>
    <t>Deak Brigitta</t>
  </si>
  <si>
    <t>79</t>
  </si>
  <si>
    <t>Derzsi Margareta</t>
  </si>
  <si>
    <t>56</t>
  </si>
  <si>
    <t>Diaconu Cornelia</t>
  </si>
  <si>
    <t>Dumitra Dorina</t>
  </si>
  <si>
    <t>Dumuţ Eniko</t>
  </si>
  <si>
    <t>43</t>
  </si>
  <si>
    <t>Farkas O. Eva</t>
  </si>
  <si>
    <t>45</t>
  </si>
  <si>
    <t>Fazakas Marta</t>
  </si>
  <si>
    <t>1051</t>
  </si>
  <si>
    <t>Fekete Edit Emma</t>
  </si>
  <si>
    <t>Ferencz Dora Ana</t>
  </si>
  <si>
    <t>Finta B. Irma</t>
  </si>
  <si>
    <t>Finta Csaba</t>
  </si>
  <si>
    <t>Fulop Csaba</t>
  </si>
  <si>
    <t>Gabor Vilma</t>
  </si>
  <si>
    <t>58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</si>
  <si>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</si>
  <si>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</si>
  <si>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</si>
  <si>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</si>
  <si>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</si>
  <si>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</si>
  <si>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</si>
  <si>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1052</t>
  </si>
  <si>
    <t>Kiss Ildiko</t>
  </si>
  <si>
    <t>Kiss Lajos</t>
  </si>
  <si>
    <t>Korda Elena</t>
  </si>
  <si>
    <t>Kun Sarolta</t>
  </si>
  <si>
    <t>55</t>
  </si>
  <si>
    <t>Lukacs N. Ildiko</t>
  </si>
  <si>
    <t>1048</t>
  </si>
  <si>
    <t>Luppinger Attila Eduard</t>
  </si>
  <si>
    <t>Mandan Liviu</t>
  </si>
  <si>
    <t>109</t>
  </si>
  <si>
    <t>Marton Ildiko Antonia</t>
  </si>
  <si>
    <t>67</t>
  </si>
  <si>
    <t>Mathe Ecaterina-Estera</t>
  </si>
  <si>
    <t>Mathe Eniko</t>
  </si>
  <si>
    <t>1050</t>
  </si>
  <si>
    <t>Matis Rozalia</t>
  </si>
  <si>
    <t>Matyas Atttila Huba</t>
  </si>
  <si>
    <t>Mester Nagy Levente</t>
  </si>
  <si>
    <t>Molnar Annamaria</t>
  </si>
  <si>
    <t>Nagy Anton</t>
  </si>
  <si>
    <t>53</t>
  </si>
  <si>
    <t>Nemes Tibor</t>
  </si>
  <si>
    <t>Olariu Dorin</t>
  </si>
  <si>
    <t>Ordog Eva Katalin</t>
  </si>
  <si>
    <t>Orosz Fekete Iren</t>
  </si>
  <si>
    <t>52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</si>
  <si>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</si>
  <si>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</si>
  <si>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</si>
  <si>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</si>
  <si>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</si>
  <si>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</si>
  <si>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</si>
  <si>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</si>
  <si>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1046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</si>
  <si>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</si>
  <si>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</si>
  <si>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</si>
  <si>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</si>
  <si>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</si>
  <si>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</si>
  <si>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</si>
  <si>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44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</si>
  <si>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</si>
  <si>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</si>
  <si>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</si>
  <si>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</si>
  <si>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</si>
  <si>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</si>
  <si>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</si>
  <si>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</si>
  <si>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</si>
  <si>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65</t>
  </si>
  <si>
    <t>Szasz Edit</t>
  </si>
  <si>
    <t>9</t>
  </si>
  <si>
    <t>Szilagyi Eva Tunde</t>
  </si>
  <si>
    <t>Szilagyi Ferenc Akos</t>
  </si>
  <si>
    <t>77</t>
  </si>
  <si>
    <t>Szmolka Marta</t>
  </si>
  <si>
    <t>Szocs K. Erzsebet</t>
  </si>
  <si>
    <t>Szoke Ecaterina</t>
  </si>
  <si>
    <t>1062</t>
  </si>
  <si>
    <t>Teglas Elza</t>
  </si>
  <si>
    <t>107</t>
  </si>
  <si>
    <t>Toth Zoltan</t>
  </si>
  <si>
    <t>54</t>
  </si>
  <si>
    <t>Tusa Csaba</t>
  </si>
  <si>
    <t>174</t>
  </si>
  <si>
    <t>Tusa Eva Ilona</t>
  </si>
  <si>
    <t>173</t>
  </si>
  <si>
    <t>Tusa Illyes Kinga</t>
  </si>
  <si>
    <t>Tuzes Katai Zsuszanna</t>
  </si>
  <si>
    <t>1708</t>
  </si>
  <si>
    <t>Venter Emma</t>
  </si>
  <si>
    <t>Vinkler Marta</t>
  </si>
  <si>
    <t>Anton Raluca</t>
  </si>
  <si>
    <t>Mitrea Ioan</t>
  </si>
  <si>
    <t>Zsigmond B.V. Roza</t>
  </si>
  <si>
    <t>4361693</t>
  </si>
  <si>
    <t>Cuzub Radu-Emil</t>
  </si>
  <si>
    <t>Bacs Angela</t>
  </si>
  <si>
    <t>Popescu Carmen</t>
  </si>
  <si>
    <t>1049</t>
  </si>
  <si>
    <t>Incze Reka</t>
  </si>
  <si>
    <t>Stancescu Adriana</t>
  </si>
  <si>
    <t>Simo Imola</t>
  </si>
  <si>
    <t>Keseru Emese</t>
  </si>
  <si>
    <t>42</t>
  </si>
  <si>
    <t>Gaspar Zsolt</t>
  </si>
  <si>
    <t>Miklos Etelka</t>
  </si>
  <si>
    <t>Szigeti Biszak Agnes</t>
  </si>
  <si>
    <t>15</t>
  </si>
  <si>
    <t>Demeter Melinda</t>
  </si>
  <si>
    <t>21</t>
  </si>
  <si>
    <t xml:space="preserve">T O T A L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</si>
</sst>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#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2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2" xfId="19" applyFont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center"/>
      <protection/>
    </xf>
    <xf numFmtId="0" fontId="3" fillId="0" borderId="1" xfId="19" applyFont="1" applyFill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4" fontId="3" fillId="0" borderId="0" xfId="1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2" fillId="0" borderId="1" xfId="19" applyNumberFormat="1" applyFont="1" applyBorder="1" applyAlignment="1">
      <alignment horizontal="center"/>
      <protection/>
    </xf>
    <xf numFmtId="14" fontId="2" fillId="0" borderId="1" xfId="19" applyNumberFormat="1" applyFont="1" applyBorder="1">
      <alignment/>
      <protection/>
    </xf>
    <xf numFmtId="172" fontId="2" fillId="0" borderId="1" xfId="15" applyNumberFormat="1" applyFont="1" applyBorder="1" applyAlignment="1">
      <alignment/>
    </xf>
    <xf numFmtId="4" fontId="3" fillId="0" borderId="2" xfId="19" applyNumberFormat="1" applyFont="1" applyBorder="1">
      <alignment/>
      <protection/>
    </xf>
    <xf numFmtId="171" fontId="2" fillId="0" borderId="1" xfId="15" applyFont="1" applyBorder="1" applyAlignment="1">
      <alignment/>
    </xf>
    <xf numFmtId="171" fontId="2" fillId="0" borderId="1" xfId="15" applyFont="1" applyBorder="1" applyAlignment="1">
      <alignment horizontal="center"/>
    </xf>
    <xf numFmtId="0" fontId="2" fillId="2" borderId="1" xfId="19" applyFont="1" applyFill="1" applyBorder="1" applyAlignment="1">
      <alignment horizontal="center"/>
      <protection/>
    </xf>
    <xf numFmtId="0" fontId="2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2" fillId="2" borderId="1" xfId="19" applyNumberFormat="1" applyFont="1" applyFill="1" applyBorder="1" applyAlignment="1">
      <alignment horizontal="center"/>
      <protection/>
    </xf>
    <xf numFmtId="14" fontId="2" fillId="2" borderId="1" xfId="19" applyNumberFormat="1" applyFont="1" applyFill="1" applyBorder="1">
      <alignment/>
      <protection/>
    </xf>
    <xf numFmtId="172" fontId="2" fillId="2" borderId="1" xfId="15" applyNumberFormat="1" applyFont="1" applyFill="1" applyBorder="1" applyAlignment="1">
      <alignment/>
    </xf>
    <xf numFmtId="4" fontId="3" fillId="2" borderId="2" xfId="19" applyNumberFormat="1" applyFont="1" applyFill="1" applyBorder="1">
      <alignment/>
      <protection/>
    </xf>
    <xf numFmtId="171" fontId="2" fillId="2" borderId="1" xfId="15" applyFont="1" applyFill="1" applyBorder="1" applyAlignment="1">
      <alignment/>
    </xf>
    <xf numFmtId="171" fontId="2" fillId="2" borderId="1" xfId="15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2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172" fontId="3" fillId="3" borderId="1" xfId="19" applyNumberFormat="1" applyFont="1" applyFill="1" applyBorder="1" applyAlignment="1">
      <alignment horizontal="center" vertical="center" wrapText="1"/>
      <protection/>
    </xf>
    <xf numFmtId="4" fontId="5" fillId="2" borderId="4" xfId="19" applyNumberFormat="1" applyFont="1" applyFill="1" applyBorder="1" applyAlignment="1">
      <alignment horizontal="center" vertical="center" wrapText="1"/>
      <protection/>
    </xf>
    <xf numFmtId="43" fontId="2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P82" sqref="P82"/>
    </sheetView>
  </sheetViews>
  <sheetFormatPr defaultColWidth="9.140625" defaultRowHeight="12.75"/>
  <cols>
    <col min="1" max="1" width="5.28125" style="0" customWidth="1"/>
    <col min="2" max="2" width="17.7109375" style="0" bestFit="1" customWidth="1"/>
    <col min="3" max="3" width="8.421875" style="0" bestFit="1" customWidth="1"/>
    <col min="6" max="6" width="10.57421875" style="0" customWidth="1"/>
    <col min="7" max="7" width="9.8515625" style="0" bestFit="1" customWidth="1"/>
    <col min="8" max="8" width="11.00390625" style="0" customWidth="1"/>
    <col min="9" max="9" width="11.140625" style="0" customWidth="1"/>
    <col min="10" max="10" width="10.28125" style="0" customWidth="1"/>
    <col min="12" max="12" width="10.00390625" style="2" bestFit="1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3" t="s">
        <v>1</v>
      </c>
      <c r="B3" s="3" t="s">
        <v>2</v>
      </c>
      <c r="C3" s="3" t="s">
        <v>3</v>
      </c>
      <c r="D3" s="4" t="s">
        <v>4</v>
      </c>
      <c r="E3" s="4"/>
      <c r="F3" s="4" t="s">
        <v>5</v>
      </c>
      <c r="G3" s="4"/>
      <c r="H3" s="3" t="s">
        <v>6</v>
      </c>
      <c r="I3" s="5"/>
      <c r="J3" s="5"/>
      <c r="K3" s="6"/>
    </row>
    <row r="4" spans="1:13" ht="12.75">
      <c r="A4" s="3"/>
      <c r="B4" s="3"/>
      <c r="C4" s="3"/>
      <c r="D4" s="7" t="s">
        <v>7</v>
      </c>
      <c r="E4" s="7" t="s">
        <v>8</v>
      </c>
      <c r="F4" s="7" t="s">
        <v>9</v>
      </c>
      <c r="G4" s="7" t="s">
        <v>10</v>
      </c>
      <c r="H4" s="8"/>
      <c r="I4" s="9" t="s">
        <v>11</v>
      </c>
      <c r="J4" s="10" t="s">
        <v>12</v>
      </c>
      <c r="K4" s="11" t="s">
        <v>13</v>
      </c>
      <c r="L4" s="12"/>
      <c r="M4" s="13"/>
    </row>
    <row r="5" spans="1:11" ht="12.75">
      <c r="A5" s="7">
        <v>1</v>
      </c>
      <c r="B5" s="14" t="s">
        <v>14</v>
      </c>
      <c r="C5" s="15">
        <v>19576153</v>
      </c>
      <c r="D5" s="16" t="s">
        <v>15</v>
      </c>
      <c r="E5" s="17">
        <v>42916</v>
      </c>
      <c r="F5" s="18">
        <v>6296.4</v>
      </c>
      <c r="G5" s="18">
        <v>5442.14</v>
      </c>
      <c r="H5" s="19">
        <f aca="true" t="shared" si="0" ref="H5:H36">SUM(F5:G5)</f>
        <v>11738.54</v>
      </c>
      <c r="I5" s="20">
        <f aca="true" t="shared" si="1" ref="I5:I36">F5/2.2</f>
        <v>2861.9999999999995</v>
      </c>
      <c r="J5" s="20">
        <f aca="true" t="shared" si="2" ref="J5:J36">G5/4.8</f>
        <v>1133.7791666666667</v>
      </c>
      <c r="K5" s="21">
        <f aca="true" t="shared" si="3" ref="K5:K36">F5*100/H5</f>
        <v>53.63869782783889</v>
      </c>
    </row>
    <row r="6" spans="1:11" ht="12.75">
      <c r="A6" s="7">
        <v>2</v>
      </c>
      <c r="B6" s="14" t="s">
        <v>16</v>
      </c>
      <c r="C6" s="15">
        <v>19413172</v>
      </c>
      <c r="D6" s="16" t="s">
        <v>17</v>
      </c>
      <c r="E6" s="17">
        <v>42916</v>
      </c>
      <c r="F6" s="18">
        <v>4853.64</v>
      </c>
      <c r="G6" s="18">
        <v>9415.34</v>
      </c>
      <c r="H6" s="19">
        <f t="shared" si="0"/>
        <v>14268.98</v>
      </c>
      <c r="I6" s="20">
        <f t="shared" si="1"/>
        <v>2206.2</v>
      </c>
      <c r="J6" s="20">
        <f t="shared" si="2"/>
        <v>1961.5291666666667</v>
      </c>
      <c r="K6" s="21">
        <f t="shared" si="3"/>
        <v>34.01532555235203</v>
      </c>
    </row>
    <row r="7" spans="1:11" ht="12.75">
      <c r="A7" s="7">
        <v>3</v>
      </c>
      <c r="B7" s="14" t="s">
        <v>18</v>
      </c>
      <c r="C7" s="15">
        <v>20691873</v>
      </c>
      <c r="D7" s="16" t="s">
        <v>19</v>
      </c>
      <c r="E7" s="17">
        <v>42916</v>
      </c>
      <c r="F7" s="18">
        <v>4968.48</v>
      </c>
      <c r="G7" s="18">
        <v>8774.59</v>
      </c>
      <c r="H7" s="19">
        <f t="shared" si="0"/>
        <v>13743.07</v>
      </c>
      <c r="I7" s="20">
        <f t="shared" si="1"/>
        <v>2258.3999999999996</v>
      </c>
      <c r="J7" s="20">
        <f t="shared" si="2"/>
        <v>1828.0395833333334</v>
      </c>
      <c r="K7" s="21">
        <f t="shared" si="3"/>
        <v>36.15262092094415</v>
      </c>
    </row>
    <row r="8" spans="1:11" ht="12.75">
      <c r="A8" s="7">
        <v>4</v>
      </c>
      <c r="B8" s="14" t="s">
        <v>20</v>
      </c>
      <c r="C8" s="15">
        <v>19372030</v>
      </c>
      <c r="D8" s="16" t="s">
        <v>15</v>
      </c>
      <c r="E8" s="17">
        <v>42916</v>
      </c>
      <c r="F8" s="18">
        <v>8498.16</v>
      </c>
      <c r="G8" s="18">
        <v>10964.4</v>
      </c>
      <c r="H8" s="19">
        <f t="shared" si="0"/>
        <v>19462.559999999998</v>
      </c>
      <c r="I8" s="20">
        <f t="shared" si="1"/>
        <v>3862.7999999999997</v>
      </c>
      <c r="J8" s="20">
        <f t="shared" si="2"/>
        <v>2284.25</v>
      </c>
      <c r="K8" s="21">
        <f t="shared" si="3"/>
        <v>43.66414284657312</v>
      </c>
    </row>
    <row r="9" spans="1:11" ht="12.75">
      <c r="A9" s="7">
        <v>5</v>
      </c>
      <c r="B9" s="14" t="s">
        <v>21</v>
      </c>
      <c r="C9" s="15">
        <v>19640183</v>
      </c>
      <c r="D9" s="16" t="s">
        <v>22</v>
      </c>
      <c r="E9" s="17">
        <v>42916</v>
      </c>
      <c r="F9" s="18">
        <v>6728.04</v>
      </c>
      <c r="G9" s="18">
        <v>8626.42</v>
      </c>
      <c r="H9" s="19">
        <f t="shared" si="0"/>
        <v>15354.46</v>
      </c>
      <c r="I9" s="20">
        <f t="shared" si="1"/>
        <v>3058.2</v>
      </c>
      <c r="J9" s="20">
        <f t="shared" si="2"/>
        <v>1797.1708333333333</v>
      </c>
      <c r="K9" s="21">
        <f t="shared" si="3"/>
        <v>43.81814795180033</v>
      </c>
    </row>
    <row r="10" spans="1:11" ht="12.75">
      <c r="A10" s="7">
        <v>6</v>
      </c>
      <c r="B10" s="14" t="s">
        <v>23</v>
      </c>
      <c r="C10" s="15">
        <v>19641812</v>
      </c>
      <c r="D10" s="16" t="s">
        <v>24</v>
      </c>
      <c r="E10" s="17">
        <v>42916</v>
      </c>
      <c r="F10" s="18">
        <v>3425.4</v>
      </c>
      <c r="G10" s="18">
        <v>7899.79</v>
      </c>
      <c r="H10" s="19">
        <f t="shared" si="0"/>
        <v>11325.19</v>
      </c>
      <c r="I10" s="20">
        <f t="shared" si="1"/>
        <v>1557</v>
      </c>
      <c r="J10" s="20">
        <f t="shared" si="2"/>
        <v>1645.7895833333334</v>
      </c>
      <c r="K10" s="21">
        <f t="shared" si="3"/>
        <v>30.245850179996978</v>
      </c>
    </row>
    <row r="11" spans="1:11" ht="12.75">
      <c r="A11" s="7">
        <v>7</v>
      </c>
      <c r="B11" s="14" t="s">
        <v>25</v>
      </c>
      <c r="C11" s="15">
        <v>20381651</v>
      </c>
      <c r="D11" s="16" t="s">
        <v>26</v>
      </c>
      <c r="E11" s="17">
        <v>42916</v>
      </c>
      <c r="F11" s="18">
        <v>4791.6</v>
      </c>
      <c r="G11" s="18">
        <v>4634.98</v>
      </c>
      <c r="H11" s="19">
        <f t="shared" si="0"/>
        <v>9426.58</v>
      </c>
      <c r="I11" s="20">
        <f t="shared" si="1"/>
        <v>2178</v>
      </c>
      <c r="J11" s="20">
        <f t="shared" si="2"/>
        <v>965.6208333333333</v>
      </c>
      <c r="K11" s="21">
        <f t="shared" si="3"/>
        <v>50.830736067587615</v>
      </c>
    </row>
    <row r="12" spans="1:11" ht="12.75">
      <c r="A12" s="7">
        <v>8</v>
      </c>
      <c r="B12" s="14" t="s">
        <v>27</v>
      </c>
      <c r="C12" s="15">
        <v>19641650</v>
      </c>
      <c r="D12" s="16" t="s">
        <v>28</v>
      </c>
      <c r="E12" s="17">
        <v>42916</v>
      </c>
      <c r="F12" s="18">
        <v>5005</v>
      </c>
      <c r="G12" s="18">
        <v>5679.7</v>
      </c>
      <c r="H12" s="19">
        <f t="shared" si="0"/>
        <v>10684.7</v>
      </c>
      <c r="I12" s="20">
        <f t="shared" si="1"/>
        <v>2275</v>
      </c>
      <c r="J12" s="20">
        <f t="shared" si="2"/>
        <v>1183.2708333333333</v>
      </c>
      <c r="K12" s="21">
        <f t="shared" si="3"/>
        <v>46.84268159143448</v>
      </c>
    </row>
    <row r="13" spans="1:11" ht="12.75">
      <c r="A13" s="7">
        <v>9</v>
      </c>
      <c r="B13" s="14" t="s">
        <v>29</v>
      </c>
      <c r="C13" s="15">
        <v>19478210</v>
      </c>
      <c r="D13" s="16" t="s">
        <v>30</v>
      </c>
      <c r="E13" s="17">
        <v>42916</v>
      </c>
      <c r="F13" s="18">
        <v>4306.5</v>
      </c>
      <c r="G13" s="18">
        <v>8662.66</v>
      </c>
      <c r="H13" s="19">
        <f t="shared" si="0"/>
        <v>12969.16</v>
      </c>
      <c r="I13" s="20">
        <f t="shared" si="1"/>
        <v>1957.4999999999998</v>
      </c>
      <c r="J13" s="20">
        <f t="shared" si="2"/>
        <v>1804.7208333333333</v>
      </c>
      <c r="K13" s="21">
        <f t="shared" si="3"/>
        <v>33.20569720783767</v>
      </c>
    </row>
    <row r="14" spans="1:11" ht="12.75">
      <c r="A14" s="7">
        <v>10</v>
      </c>
      <c r="B14" s="14" t="s">
        <v>31</v>
      </c>
      <c r="C14" s="15">
        <v>20106775</v>
      </c>
      <c r="D14" s="16" t="s">
        <v>32</v>
      </c>
      <c r="E14" s="17">
        <v>42916</v>
      </c>
      <c r="F14" s="18">
        <v>4835.16</v>
      </c>
      <c r="G14" s="18">
        <v>4897.34</v>
      </c>
      <c r="H14" s="19">
        <f t="shared" si="0"/>
        <v>9732.5</v>
      </c>
      <c r="I14" s="20">
        <f t="shared" si="1"/>
        <v>2197.7999999999997</v>
      </c>
      <c r="J14" s="20">
        <f t="shared" si="2"/>
        <v>1020.2791666666667</v>
      </c>
      <c r="K14" s="21">
        <f t="shared" si="3"/>
        <v>49.680554842024144</v>
      </c>
    </row>
    <row r="15" spans="1:11" ht="12.75">
      <c r="A15" s="7">
        <v>11</v>
      </c>
      <c r="B15" s="14" t="s">
        <v>33</v>
      </c>
      <c r="C15" s="15">
        <v>20106856</v>
      </c>
      <c r="D15" s="16" t="s">
        <v>34</v>
      </c>
      <c r="E15" s="17">
        <v>42916</v>
      </c>
      <c r="F15" s="18">
        <v>3993</v>
      </c>
      <c r="G15" s="18">
        <v>6441.12</v>
      </c>
      <c r="H15" s="19">
        <f t="shared" si="0"/>
        <v>10434.119999999999</v>
      </c>
      <c r="I15" s="20">
        <f t="shared" si="1"/>
        <v>1814.9999999999998</v>
      </c>
      <c r="J15" s="20">
        <f t="shared" si="2"/>
        <v>1341.9</v>
      </c>
      <c r="K15" s="21">
        <f t="shared" si="3"/>
        <v>38.268680061183886</v>
      </c>
    </row>
    <row r="16" spans="1:11" ht="12.75">
      <c r="A16" s="7">
        <v>12</v>
      </c>
      <c r="B16" s="14" t="s">
        <v>35</v>
      </c>
      <c r="C16" s="15">
        <v>20106627</v>
      </c>
      <c r="D16" s="16" t="s">
        <v>36</v>
      </c>
      <c r="E16" s="17">
        <v>42916</v>
      </c>
      <c r="F16" s="18">
        <v>3267</v>
      </c>
      <c r="G16" s="18">
        <v>4758.58</v>
      </c>
      <c r="H16" s="19">
        <f t="shared" si="0"/>
        <v>8025.58</v>
      </c>
      <c r="I16" s="20">
        <f t="shared" si="1"/>
        <v>1484.9999999999998</v>
      </c>
      <c r="J16" s="20">
        <f t="shared" si="2"/>
        <v>991.3708333333334</v>
      </c>
      <c r="K16" s="21">
        <f t="shared" si="3"/>
        <v>40.70733828583106</v>
      </c>
    </row>
    <row r="17" spans="1:11" ht="12.75">
      <c r="A17" s="7">
        <v>13</v>
      </c>
      <c r="B17" s="14" t="s">
        <v>37</v>
      </c>
      <c r="C17" s="15">
        <v>19478708</v>
      </c>
      <c r="D17" s="16" t="s">
        <v>30</v>
      </c>
      <c r="E17" s="17">
        <v>42916</v>
      </c>
      <c r="F17" s="18">
        <v>3505.92</v>
      </c>
      <c r="G17" s="18">
        <v>7634.3</v>
      </c>
      <c r="H17" s="19">
        <f t="shared" si="0"/>
        <v>11140.220000000001</v>
      </c>
      <c r="I17" s="20">
        <f t="shared" si="1"/>
        <v>1593.6</v>
      </c>
      <c r="J17" s="20">
        <f t="shared" si="2"/>
        <v>1590.4791666666667</v>
      </c>
      <c r="K17" s="21">
        <f t="shared" si="3"/>
        <v>31.470832712459895</v>
      </c>
    </row>
    <row r="18" spans="1:11" ht="12.75">
      <c r="A18" s="7">
        <v>14</v>
      </c>
      <c r="B18" s="14" t="s">
        <v>38</v>
      </c>
      <c r="C18" s="15">
        <v>19370705</v>
      </c>
      <c r="D18" s="16" t="s">
        <v>39</v>
      </c>
      <c r="E18" s="17">
        <v>42916</v>
      </c>
      <c r="F18" s="18">
        <v>6304.1</v>
      </c>
      <c r="G18" s="18">
        <v>9734.69</v>
      </c>
      <c r="H18" s="19">
        <f t="shared" si="0"/>
        <v>16038.79</v>
      </c>
      <c r="I18" s="20">
        <f t="shared" si="1"/>
        <v>2865.5</v>
      </c>
      <c r="J18" s="20">
        <f t="shared" si="2"/>
        <v>2028.060416666667</v>
      </c>
      <c r="K18" s="21">
        <f t="shared" si="3"/>
        <v>39.3053341305672</v>
      </c>
    </row>
    <row r="19" spans="1:11" ht="12.75">
      <c r="A19" s="7">
        <v>15</v>
      </c>
      <c r="B19" s="14" t="s">
        <v>40</v>
      </c>
      <c r="C19" s="15">
        <v>20451781</v>
      </c>
      <c r="D19" s="16" t="s">
        <v>41</v>
      </c>
      <c r="E19" s="17">
        <v>42916</v>
      </c>
      <c r="F19" s="18">
        <v>6027.12</v>
      </c>
      <c r="G19" s="18">
        <v>8251.06</v>
      </c>
      <c r="H19" s="19">
        <f t="shared" si="0"/>
        <v>14278.18</v>
      </c>
      <c r="I19" s="20">
        <f t="shared" si="1"/>
        <v>2739.6</v>
      </c>
      <c r="J19" s="20">
        <f t="shared" si="2"/>
        <v>1718.9708333333333</v>
      </c>
      <c r="K19" s="21">
        <f t="shared" si="3"/>
        <v>42.21210266294444</v>
      </c>
    </row>
    <row r="20" spans="1:11" ht="12.75">
      <c r="A20" s="7">
        <v>16</v>
      </c>
      <c r="B20" s="14" t="s">
        <v>42</v>
      </c>
      <c r="C20" s="15">
        <v>20845514</v>
      </c>
      <c r="D20" s="16" t="s">
        <v>43</v>
      </c>
      <c r="E20" s="17">
        <v>42916</v>
      </c>
      <c r="F20" s="18">
        <v>4549.6</v>
      </c>
      <c r="G20" s="18">
        <v>6372.82</v>
      </c>
      <c r="H20" s="19">
        <f t="shared" si="0"/>
        <v>10922.42</v>
      </c>
      <c r="I20" s="20">
        <f t="shared" si="1"/>
        <v>2068</v>
      </c>
      <c r="J20" s="20">
        <f t="shared" si="2"/>
        <v>1327.6708333333333</v>
      </c>
      <c r="K20" s="21">
        <f t="shared" si="3"/>
        <v>41.65377269872428</v>
      </c>
    </row>
    <row r="21" spans="1:11" ht="12.75">
      <c r="A21" s="22">
        <v>17</v>
      </c>
      <c r="B21" s="23" t="s">
        <v>44</v>
      </c>
      <c r="C21" s="24">
        <v>19287422</v>
      </c>
      <c r="D21" s="25"/>
      <c r="E21" s="26"/>
      <c r="F21" s="27"/>
      <c r="G21" s="27"/>
      <c r="H21" s="28">
        <f t="shared" si="0"/>
        <v>0</v>
      </c>
      <c r="I21" s="29">
        <f t="shared" si="1"/>
        <v>0</v>
      </c>
      <c r="J21" s="29">
        <f t="shared" si="2"/>
        <v>0</v>
      </c>
      <c r="K21" s="30" t="e">
        <f t="shared" si="3"/>
        <v>#DIV/0!</v>
      </c>
    </row>
    <row r="22" spans="1:11" ht="12.75">
      <c r="A22" s="7">
        <v>18</v>
      </c>
      <c r="B22" s="14" t="s">
        <v>45</v>
      </c>
      <c r="C22" s="15">
        <v>19476766</v>
      </c>
      <c r="D22" s="16" t="s">
        <v>30</v>
      </c>
      <c r="E22" s="17">
        <v>42916</v>
      </c>
      <c r="F22" s="18">
        <v>6675.9</v>
      </c>
      <c r="G22" s="18">
        <v>6057.94</v>
      </c>
      <c r="H22" s="19">
        <f t="shared" si="0"/>
        <v>12733.84</v>
      </c>
      <c r="I22" s="20">
        <f t="shared" si="1"/>
        <v>3034.4999999999995</v>
      </c>
      <c r="J22" s="20">
        <f t="shared" si="2"/>
        <v>1262.0708333333332</v>
      </c>
      <c r="K22" s="21">
        <f t="shared" si="3"/>
        <v>52.42644795285633</v>
      </c>
    </row>
    <row r="23" spans="1:11" ht="12.75">
      <c r="A23" s="7">
        <v>19</v>
      </c>
      <c r="B23" s="14" t="s">
        <v>46</v>
      </c>
      <c r="C23" s="15">
        <v>19748755</v>
      </c>
      <c r="D23" s="16" t="s">
        <v>47</v>
      </c>
      <c r="E23" s="17">
        <v>42916</v>
      </c>
      <c r="F23" s="18">
        <v>4376.9</v>
      </c>
      <c r="G23" s="18">
        <v>5494.46</v>
      </c>
      <c r="H23" s="19">
        <f t="shared" si="0"/>
        <v>9871.36</v>
      </c>
      <c r="I23" s="20">
        <f t="shared" si="1"/>
        <v>1989.4999999999998</v>
      </c>
      <c r="J23" s="20">
        <f t="shared" si="2"/>
        <v>1144.6791666666668</v>
      </c>
      <c r="K23" s="21">
        <f t="shared" si="3"/>
        <v>44.33938180757261</v>
      </c>
    </row>
    <row r="24" spans="1:11" ht="12.75">
      <c r="A24" s="7">
        <v>20</v>
      </c>
      <c r="B24" s="14" t="s">
        <v>48</v>
      </c>
      <c r="C24" s="15">
        <v>19371255</v>
      </c>
      <c r="D24" s="16" t="s">
        <v>49</v>
      </c>
      <c r="E24" s="17">
        <v>42916</v>
      </c>
      <c r="F24" s="18">
        <v>8593.2</v>
      </c>
      <c r="G24" s="18">
        <v>8059.92</v>
      </c>
      <c r="H24" s="19">
        <f t="shared" si="0"/>
        <v>16653.120000000003</v>
      </c>
      <c r="I24" s="20">
        <f t="shared" si="1"/>
        <v>3906</v>
      </c>
      <c r="J24" s="20">
        <f t="shared" si="2"/>
        <v>1679.15</v>
      </c>
      <c r="K24" s="21">
        <f t="shared" si="3"/>
        <v>51.60114140773621</v>
      </c>
    </row>
    <row r="25" spans="1:11" ht="12.75">
      <c r="A25" s="7">
        <v>21</v>
      </c>
      <c r="B25" s="14" t="s">
        <v>50</v>
      </c>
      <c r="C25" s="15">
        <v>20189967</v>
      </c>
      <c r="D25" s="16" t="s">
        <v>51</v>
      </c>
      <c r="E25" s="17">
        <v>42916</v>
      </c>
      <c r="F25" s="18">
        <v>4217.4</v>
      </c>
      <c r="G25" s="18">
        <v>4625.33</v>
      </c>
      <c r="H25" s="19">
        <f t="shared" si="0"/>
        <v>8842.73</v>
      </c>
      <c r="I25" s="20">
        <f t="shared" si="1"/>
        <v>1916.9999999999998</v>
      </c>
      <c r="J25" s="20">
        <f t="shared" si="2"/>
        <v>963.6104166666667</v>
      </c>
      <c r="K25" s="21">
        <f t="shared" si="3"/>
        <v>47.69341594733753</v>
      </c>
    </row>
    <row r="26" spans="1:11" ht="12.75">
      <c r="A26" s="7">
        <v>22</v>
      </c>
      <c r="B26" s="14" t="s">
        <v>52</v>
      </c>
      <c r="C26" s="15">
        <v>19748747</v>
      </c>
      <c r="D26" s="16" t="s">
        <v>22</v>
      </c>
      <c r="E26" s="17">
        <v>42916</v>
      </c>
      <c r="F26" s="18">
        <v>5195.3</v>
      </c>
      <c r="G26" s="18">
        <v>6474.38</v>
      </c>
      <c r="H26" s="19">
        <f t="shared" si="0"/>
        <v>11669.68</v>
      </c>
      <c r="I26" s="20">
        <f t="shared" si="1"/>
        <v>2361.5</v>
      </c>
      <c r="J26" s="20">
        <f t="shared" si="2"/>
        <v>1348.8291666666667</v>
      </c>
      <c r="K26" s="21">
        <f t="shared" si="3"/>
        <v>44.51964406907473</v>
      </c>
    </row>
    <row r="27" spans="1:11" ht="12.75">
      <c r="A27" s="7">
        <v>23</v>
      </c>
      <c r="B27" s="14" t="s">
        <v>53</v>
      </c>
      <c r="C27" s="15">
        <v>19640353</v>
      </c>
      <c r="D27" s="16" t="s">
        <v>39</v>
      </c>
      <c r="E27" s="17">
        <v>42916</v>
      </c>
      <c r="F27" s="18">
        <v>6196.08</v>
      </c>
      <c r="G27" s="18">
        <v>3827.33</v>
      </c>
      <c r="H27" s="19">
        <f t="shared" si="0"/>
        <v>10023.41</v>
      </c>
      <c r="I27" s="20">
        <f t="shared" si="1"/>
        <v>2816.3999999999996</v>
      </c>
      <c r="J27" s="20">
        <f t="shared" si="2"/>
        <v>797.3604166666667</v>
      </c>
      <c r="K27" s="21">
        <f t="shared" si="3"/>
        <v>61.816088536735506</v>
      </c>
    </row>
    <row r="28" spans="1:11" ht="12.75">
      <c r="A28" s="7">
        <v>24</v>
      </c>
      <c r="B28" s="14" t="s">
        <v>54</v>
      </c>
      <c r="C28" s="15">
        <v>20245331</v>
      </c>
      <c r="D28" s="16" t="s">
        <v>22</v>
      </c>
      <c r="E28" s="17">
        <v>42916</v>
      </c>
      <c r="F28" s="18">
        <v>4529.8</v>
      </c>
      <c r="G28" s="18">
        <v>5981.95</v>
      </c>
      <c r="H28" s="19">
        <f t="shared" si="0"/>
        <v>10511.75</v>
      </c>
      <c r="I28" s="20">
        <f t="shared" si="1"/>
        <v>2059</v>
      </c>
      <c r="J28" s="20">
        <f t="shared" si="2"/>
        <v>1246.2395833333333</v>
      </c>
      <c r="K28" s="21">
        <f t="shared" si="3"/>
        <v>43.09272956453493</v>
      </c>
    </row>
    <row r="29" spans="1:11" ht="12.75">
      <c r="A29" s="7">
        <v>25</v>
      </c>
      <c r="B29" s="14" t="s">
        <v>55</v>
      </c>
      <c r="C29" s="15">
        <v>20245340</v>
      </c>
      <c r="D29" s="16" t="s">
        <v>15</v>
      </c>
      <c r="E29" s="17">
        <v>42916</v>
      </c>
      <c r="F29" s="18">
        <v>5012.7</v>
      </c>
      <c r="G29" s="18">
        <v>5954.83</v>
      </c>
      <c r="H29" s="19">
        <f t="shared" si="0"/>
        <v>10967.529999999999</v>
      </c>
      <c r="I29" s="20">
        <f t="shared" si="1"/>
        <v>2278.4999999999995</v>
      </c>
      <c r="J29" s="20">
        <f t="shared" si="2"/>
        <v>1240.5895833333334</v>
      </c>
      <c r="K29" s="21">
        <f t="shared" si="3"/>
        <v>45.704912591987444</v>
      </c>
    </row>
    <row r="30" spans="1:11" ht="12.75">
      <c r="A30" s="7">
        <v>26</v>
      </c>
      <c r="B30" s="14" t="s">
        <v>56</v>
      </c>
      <c r="C30" s="15">
        <v>36371840</v>
      </c>
      <c r="D30" s="16" t="s">
        <v>39</v>
      </c>
      <c r="E30" s="17">
        <v>42916</v>
      </c>
      <c r="F30" s="18">
        <v>5471.4</v>
      </c>
      <c r="G30" s="18">
        <v>6815.81</v>
      </c>
      <c r="H30" s="19">
        <f t="shared" si="0"/>
        <v>12287.21</v>
      </c>
      <c r="I30" s="20">
        <f t="shared" si="1"/>
        <v>2486.9999999999995</v>
      </c>
      <c r="J30" s="20">
        <f t="shared" si="2"/>
        <v>1419.9604166666668</v>
      </c>
      <c r="K30" s="21">
        <f t="shared" si="3"/>
        <v>44.52922998793054</v>
      </c>
    </row>
    <row r="31" spans="1:11" ht="12.75">
      <c r="A31" s="7">
        <v>27</v>
      </c>
      <c r="B31" s="14" t="s">
        <v>57</v>
      </c>
      <c r="C31" s="15">
        <v>20244921</v>
      </c>
      <c r="D31" s="16" t="s">
        <v>58</v>
      </c>
      <c r="E31" s="17">
        <v>42916</v>
      </c>
      <c r="F31" s="18">
        <v>5062.2</v>
      </c>
      <c r="G31" s="18">
        <v>6768.91</v>
      </c>
      <c r="H31" s="19">
        <f t="shared" si="0"/>
        <v>11831.11</v>
      </c>
      <c r="I31" s="20">
        <f t="shared" si="1"/>
        <v>2300.9999999999995</v>
      </c>
      <c r="J31" s="20">
        <f t="shared" si="2"/>
        <v>1410.1895833333333</v>
      </c>
      <c r="K31" s="21">
        <f t="shared" si="3"/>
        <v>42.78719410097615</v>
      </c>
    </row>
    <row r="32" spans="1:11" ht="12.75">
      <c r="A32" s="7">
        <v>28</v>
      </c>
      <c r="B32" s="14" t="s">
        <v>59</v>
      </c>
      <c r="C32" s="15">
        <v>19576765</v>
      </c>
      <c r="D32" s="16" t="s">
        <v>30</v>
      </c>
      <c r="E32" s="17">
        <v>42916</v>
      </c>
      <c r="F32" s="18">
        <v>4919.2</v>
      </c>
      <c r="G32" s="18">
        <v>7174.7</v>
      </c>
      <c r="H32" s="19">
        <f t="shared" si="0"/>
        <v>12093.9</v>
      </c>
      <c r="I32" s="20">
        <f t="shared" si="1"/>
        <v>2235.9999999999995</v>
      </c>
      <c r="J32" s="20">
        <f t="shared" si="2"/>
        <v>1494.7291666666667</v>
      </c>
      <c r="K32" s="21">
        <f t="shared" si="3"/>
        <v>40.67505105879824</v>
      </c>
    </row>
    <row r="33" spans="1:11" ht="12.75">
      <c r="A33" s="7">
        <v>29</v>
      </c>
      <c r="B33" s="14" t="s">
        <v>60</v>
      </c>
      <c r="C33" s="15">
        <v>20451854</v>
      </c>
      <c r="D33" s="16" t="s">
        <v>49</v>
      </c>
      <c r="E33" s="17">
        <v>42916</v>
      </c>
      <c r="F33" s="18">
        <v>4664</v>
      </c>
      <c r="G33" s="18">
        <v>6921.55</v>
      </c>
      <c r="H33" s="19">
        <f t="shared" si="0"/>
        <v>11585.55</v>
      </c>
      <c r="I33" s="20">
        <f t="shared" si="1"/>
        <v>2120</v>
      </c>
      <c r="J33" s="20">
        <f t="shared" si="2"/>
        <v>1441.9895833333335</v>
      </c>
      <c r="K33" s="21">
        <f t="shared" si="3"/>
        <v>40.257044335400565</v>
      </c>
    </row>
    <row r="34" spans="1:11" ht="12.75">
      <c r="A34" s="7">
        <v>30</v>
      </c>
      <c r="B34" s="14" t="s">
        <v>61</v>
      </c>
      <c r="C34" s="15">
        <v>14419484</v>
      </c>
      <c r="D34" s="16" t="s">
        <v>34</v>
      </c>
      <c r="E34" s="17">
        <v>42916</v>
      </c>
      <c r="F34" s="18">
        <v>5060.88</v>
      </c>
      <c r="G34" s="18">
        <v>9295.3</v>
      </c>
      <c r="H34" s="19">
        <f t="shared" si="0"/>
        <v>14356.18</v>
      </c>
      <c r="I34" s="20">
        <f t="shared" si="1"/>
        <v>2300.4</v>
      </c>
      <c r="J34" s="20">
        <f t="shared" si="2"/>
        <v>1936.5208333333333</v>
      </c>
      <c r="K34" s="21">
        <f t="shared" si="3"/>
        <v>35.25227463015928</v>
      </c>
    </row>
    <row r="35" spans="1:11" ht="12.75">
      <c r="A35" s="7">
        <v>31</v>
      </c>
      <c r="B35" s="14" t="s">
        <v>62</v>
      </c>
      <c r="C35" s="15">
        <v>19478490</v>
      </c>
      <c r="D35" s="16" t="s">
        <v>30</v>
      </c>
      <c r="E35" s="17">
        <v>42916</v>
      </c>
      <c r="F35" s="18">
        <v>7658.64</v>
      </c>
      <c r="G35" s="18">
        <v>8043.7</v>
      </c>
      <c r="H35" s="19">
        <f t="shared" si="0"/>
        <v>15702.34</v>
      </c>
      <c r="I35" s="20">
        <f t="shared" si="1"/>
        <v>3481.2</v>
      </c>
      <c r="J35" s="20">
        <f t="shared" si="2"/>
        <v>1675.7708333333333</v>
      </c>
      <c r="K35" s="21">
        <f t="shared" si="3"/>
        <v>48.77387701450866</v>
      </c>
    </row>
    <row r="36" spans="1:11" ht="12.75">
      <c r="A36" s="22">
        <v>32</v>
      </c>
      <c r="B36" s="23" t="s">
        <v>63</v>
      </c>
      <c r="C36" s="24">
        <v>20451684</v>
      </c>
      <c r="D36" s="25"/>
      <c r="E36" s="26"/>
      <c r="F36" s="27"/>
      <c r="G36" s="27"/>
      <c r="H36" s="28">
        <f t="shared" si="0"/>
        <v>0</v>
      </c>
      <c r="I36" s="29">
        <f t="shared" si="1"/>
        <v>0</v>
      </c>
      <c r="J36" s="29">
        <f t="shared" si="2"/>
        <v>0</v>
      </c>
      <c r="K36" s="30" t="e">
        <f t="shared" si="3"/>
        <v>#DIV/0!</v>
      </c>
    </row>
    <row r="37" spans="1:11" ht="12.75">
      <c r="A37" s="7">
        <v>33</v>
      </c>
      <c r="B37" s="14" t="s">
        <v>64</v>
      </c>
      <c r="C37" s="15">
        <v>19576358</v>
      </c>
      <c r="D37" s="16" t="s">
        <v>22</v>
      </c>
      <c r="E37" s="17">
        <v>42916</v>
      </c>
      <c r="F37" s="18">
        <v>5916.24</v>
      </c>
      <c r="G37" s="18">
        <v>6265.2</v>
      </c>
      <c r="H37" s="19">
        <f aca="true" t="shared" si="4" ref="H37:H68">SUM(F37:G37)</f>
        <v>12181.439999999999</v>
      </c>
      <c r="I37" s="20">
        <f aca="true" t="shared" si="5" ref="I37:I68">F37/2.2</f>
        <v>2689.2</v>
      </c>
      <c r="J37" s="20">
        <f aca="true" t="shared" si="6" ref="J37:J68">G37/4.8</f>
        <v>1305.25</v>
      </c>
      <c r="K37" s="21">
        <f aca="true" t="shared" si="7" ref="K37:K68">F37*100/H37</f>
        <v>48.56765702577036</v>
      </c>
    </row>
    <row r="38" spans="1:11" ht="12.75">
      <c r="A38" s="7">
        <v>34</v>
      </c>
      <c r="B38" s="14" t="s">
        <v>65</v>
      </c>
      <c r="C38" s="15">
        <v>20163037</v>
      </c>
      <c r="D38" s="16" t="s">
        <v>66</v>
      </c>
      <c r="E38" s="17">
        <v>42916</v>
      </c>
      <c r="F38" s="18">
        <v>4496.58</v>
      </c>
      <c r="G38" s="18">
        <v>4951.78</v>
      </c>
      <c r="H38" s="19">
        <f t="shared" si="4"/>
        <v>9448.36</v>
      </c>
      <c r="I38" s="20">
        <f t="shared" si="5"/>
        <v>2043.8999999999999</v>
      </c>
      <c r="J38" s="20">
        <f t="shared" si="6"/>
        <v>1031.6208333333334</v>
      </c>
      <c r="K38" s="21">
        <f t="shared" si="7"/>
        <v>47.59111634188367</v>
      </c>
    </row>
    <row r="39" spans="1:11" ht="12.75">
      <c r="A39" s="7">
        <v>35</v>
      </c>
      <c r="B39" s="14" t="s">
        <v>67</v>
      </c>
      <c r="C39" s="15">
        <v>19476510</v>
      </c>
      <c r="D39" s="16" t="s">
        <v>22</v>
      </c>
      <c r="E39" s="17">
        <v>42916</v>
      </c>
      <c r="F39" s="18">
        <v>4086.5</v>
      </c>
      <c r="G39" s="18">
        <v>4415.33</v>
      </c>
      <c r="H39" s="19">
        <f t="shared" si="4"/>
        <v>8501.83</v>
      </c>
      <c r="I39" s="20">
        <f t="shared" si="5"/>
        <v>1857.4999999999998</v>
      </c>
      <c r="J39" s="20">
        <f t="shared" si="6"/>
        <v>919.8604166666667</v>
      </c>
      <c r="K39" s="21">
        <f t="shared" si="7"/>
        <v>48.066122234860025</v>
      </c>
    </row>
    <row r="40" spans="1:11" ht="12.75">
      <c r="A40" s="7">
        <v>36</v>
      </c>
      <c r="B40" s="14" t="s">
        <v>68</v>
      </c>
      <c r="C40" s="15">
        <v>20245323</v>
      </c>
      <c r="D40" s="16" t="s">
        <v>30</v>
      </c>
      <c r="E40" s="17">
        <v>42916</v>
      </c>
      <c r="F40" s="18">
        <v>7097.2</v>
      </c>
      <c r="G40" s="18">
        <v>7448.64</v>
      </c>
      <c r="H40" s="19">
        <f t="shared" si="4"/>
        <v>14545.84</v>
      </c>
      <c r="I40" s="20">
        <f t="shared" si="5"/>
        <v>3225.9999999999995</v>
      </c>
      <c r="J40" s="20">
        <f t="shared" si="6"/>
        <v>1551.8000000000002</v>
      </c>
      <c r="K40" s="21">
        <f t="shared" si="7"/>
        <v>48.791957013139154</v>
      </c>
    </row>
    <row r="41" spans="1:11" ht="12.75">
      <c r="A41" s="7">
        <v>37</v>
      </c>
      <c r="B41" s="14" t="s">
        <v>69</v>
      </c>
      <c r="C41" s="15">
        <v>19477982</v>
      </c>
      <c r="D41" s="16" t="s">
        <v>39</v>
      </c>
      <c r="E41" s="17">
        <v>42916</v>
      </c>
      <c r="F41" s="18">
        <v>5264.16</v>
      </c>
      <c r="G41" s="18">
        <v>6200.59</v>
      </c>
      <c r="H41" s="19">
        <f t="shared" si="4"/>
        <v>11464.75</v>
      </c>
      <c r="I41" s="20">
        <f t="shared" si="5"/>
        <v>2392.7999999999997</v>
      </c>
      <c r="J41" s="20">
        <f t="shared" si="6"/>
        <v>1291.7895833333334</v>
      </c>
      <c r="K41" s="21">
        <f t="shared" si="7"/>
        <v>45.91604701367234</v>
      </c>
    </row>
    <row r="42" spans="1:11" ht="12.75">
      <c r="A42" s="7">
        <v>38</v>
      </c>
      <c r="B42" s="14" t="s">
        <v>70</v>
      </c>
      <c r="C42" s="15">
        <v>19372064</v>
      </c>
      <c r="D42" s="16" t="s">
        <v>71</v>
      </c>
      <c r="E42" s="17">
        <v>42916</v>
      </c>
      <c r="F42" s="18">
        <v>4193.64</v>
      </c>
      <c r="G42" s="18">
        <v>7138.22</v>
      </c>
      <c r="H42" s="19">
        <f t="shared" si="4"/>
        <v>11331.86</v>
      </c>
      <c r="I42" s="20">
        <f t="shared" si="5"/>
        <v>1906.2</v>
      </c>
      <c r="J42" s="20">
        <f t="shared" si="6"/>
        <v>1487.1291666666668</v>
      </c>
      <c r="K42" s="21">
        <f t="shared" si="7"/>
        <v>37.00751685954469</v>
      </c>
    </row>
    <row r="43" spans="1:11" ht="12.75">
      <c r="A43" s="7">
        <v>39</v>
      </c>
      <c r="B43" s="14" t="s">
        <v>72</v>
      </c>
      <c r="C43" s="15">
        <v>19266357</v>
      </c>
      <c r="D43" s="16" t="s">
        <v>73</v>
      </c>
      <c r="E43" s="17">
        <v>42916</v>
      </c>
      <c r="F43" s="18">
        <v>2874.96</v>
      </c>
      <c r="G43" s="18">
        <v>2854.66</v>
      </c>
      <c r="H43" s="19">
        <f t="shared" si="4"/>
        <v>5729.62</v>
      </c>
      <c r="I43" s="20">
        <f t="shared" si="5"/>
        <v>1306.8</v>
      </c>
      <c r="J43" s="20">
        <f t="shared" si="6"/>
        <v>594.7208333333333</v>
      </c>
      <c r="K43" s="21">
        <f t="shared" si="7"/>
        <v>50.17714961899742</v>
      </c>
    </row>
    <row r="44" spans="1:11" ht="12.75">
      <c r="A44" s="7">
        <v>40</v>
      </c>
      <c r="B44" s="14" t="s">
        <v>74</v>
      </c>
      <c r="C44" s="15">
        <v>19640507</v>
      </c>
      <c r="D44" s="16" t="s">
        <v>39</v>
      </c>
      <c r="E44" s="17">
        <v>42916</v>
      </c>
      <c r="F44" s="18">
        <v>6359.76</v>
      </c>
      <c r="G44" s="18">
        <v>9887.23</v>
      </c>
      <c r="H44" s="19">
        <f t="shared" si="4"/>
        <v>16246.99</v>
      </c>
      <c r="I44" s="20">
        <f t="shared" si="5"/>
        <v>2890.7999999999997</v>
      </c>
      <c r="J44" s="20">
        <f t="shared" si="6"/>
        <v>2059.8395833333334</v>
      </c>
      <c r="K44" s="21">
        <f t="shared" si="7"/>
        <v>39.14423533220615</v>
      </c>
    </row>
    <row r="45" spans="1:11" ht="12.75">
      <c r="A45" s="7">
        <v>41</v>
      </c>
      <c r="B45" s="14" t="s">
        <v>75</v>
      </c>
      <c r="C45" s="15">
        <v>21149642</v>
      </c>
      <c r="D45" s="16" t="s">
        <v>76</v>
      </c>
      <c r="E45" s="17">
        <v>42916</v>
      </c>
      <c r="F45" s="18">
        <v>6288.48</v>
      </c>
      <c r="G45" s="18">
        <v>5694.24</v>
      </c>
      <c r="H45" s="19">
        <f t="shared" si="4"/>
        <v>11982.72</v>
      </c>
      <c r="I45" s="20">
        <f t="shared" si="5"/>
        <v>2858.3999999999996</v>
      </c>
      <c r="J45" s="20">
        <f t="shared" si="6"/>
        <v>1186.3</v>
      </c>
      <c r="K45" s="21">
        <f t="shared" si="7"/>
        <v>52.47957058163756</v>
      </c>
    </row>
    <row r="46" spans="1:11" ht="12.75">
      <c r="A46" s="7">
        <v>42</v>
      </c>
      <c r="B46" s="14" t="s">
        <v>77</v>
      </c>
      <c r="C46" s="15">
        <v>19748836</v>
      </c>
      <c r="D46" s="16" t="s">
        <v>78</v>
      </c>
      <c r="E46" s="17">
        <v>42916</v>
      </c>
      <c r="F46" s="18">
        <v>3418.8</v>
      </c>
      <c r="G46" s="18">
        <v>6031.1</v>
      </c>
      <c r="H46" s="19">
        <f t="shared" si="4"/>
        <v>9449.900000000001</v>
      </c>
      <c r="I46" s="20">
        <f t="shared" si="5"/>
        <v>1554</v>
      </c>
      <c r="J46" s="20">
        <f t="shared" si="6"/>
        <v>1256.4791666666667</v>
      </c>
      <c r="K46" s="21">
        <f t="shared" si="7"/>
        <v>36.17816061545624</v>
      </c>
    </row>
    <row r="47" spans="1:11" ht="12.75">
      <c r="A47" s="7">
        <v>43</v>
      </c>
      <c r="B47" s="14" t="s">
        <v>79</v>
      </c>
      <c r="C47" s="15">
        <v>20245307</v>
      </c>
      <c r="D47" s="16" t="s">
        <v>15</v>
      </c>
      <c r="E47" s="17">
        <v>42916</v>
      </c>
      <c r="F47" s="18">
        <v>4691.28</v>
      </c>
      <c r="G47" s="18">
        <v>5396.54</v>
      </c>
      <c r="H47" s="19">
        <f t="shared" si="4"/>
        <v>10087.82</v>
      </c>
      <c r="I47" s="20">
        <f t="shared" si="5"/>
        <v>2132.3999999999996</v>
      </c>
      <c r="J47" s="20">
        <f t="shared" si="6"/>
        <v>1124.2791666666667</v>
      </c>
      <c r="K47" s="21">
        <f t="shared" si="7"/>
        <v>46.504398373484065</v>
      </c>
    </row>
    <row r="48" spans="1:11" ht="12.75">
      <c r="A48" s="7">
        <v>44</v>
      </c>
      <c r="B48" s="14" t="s">
        <v>80</v>
      </c>
      <c r="C48" s="15">
        <v>19370004</v>
      </c>
      <c r="D48" s="16" t="s">
        <v>81</v>
      </c>
      <c r="E48" s="17">
        <v>42916</v>
      </c>
      <c r="F48" s="18">
        <v>6292.44</v>
      </c>
      <c r="G48" s="18">
        <v>8056.03</v>
      </c>
      <c r="H48" s="19">
        <f t="shared" si="4"/>
        <v>14348.47</v>
      </c>
      <c r="I48" s="20">
        <f t="shared" si="5"/>
        <v>2860.1999999999994</v>
      </c>
      <c r="J48" s="20">
        <f t="shared" si="6"/>
        <v>1678.3395833333334</v>
      </c>
      <c r="K48" s="21">
        <f t="shared" si="7"/>
        <v>43.85443186625473</v>
      </c>
    </row>
    <row r="49" spans="1:11" ht="12.75">
      <c r="A49" s="7">
        <v>45</v>
      </c>
      <c r="B49" s="14" t="s">
        <v>82</v>
      </c>
      <c r="C49" s="15">
        <v>20451722</v>
      </c>
      <c r="D49" s="16" t="s">
        <v>22</v>
      </c>
      <c r="E49" s="17">
        <v>42916</v>
      </c>
      <c r="F49" s="18">
        <v>6841.56</v>
      </c>
      <c r="G49" s="18">
        <v>9983.95</v>
      </c>
      <c r="H49" s="19">
        <f t="shared" si="4"/>
        <v>16825.510000000002</v>
      </c>
      <c r="I49" s="20">
        <f t="shared" si="5"/>
        <v>3109.7999999999997</v>
      </c>
      <c r="J49" s="20">
        <f t="shared" si="6"/>
        <v>2079.9895833333335</v>
      </c>
      <c r="K49" s="21">
        <f t="shared" si="7"/>
        <v>40.66182837845628</v>
      </c>
    </row>
    <row r="50" spans="1:11" ht="12.75">
      <c r="A50" s="7">
        <v>46</v>
      </c>
      <c r="B50" s="14" t="s">
        <v>83</v>
      </c>
      <c r="C50" s="15">
        <v>19476715</v>
      </c>
      <c r="D50" s="16" t="s">
        <v>49</v>
      </c>
      <c r="E50" s="17">
        <v>42916</v>
      </c>
      <c r="F50" s="18">
        <v>8226.24</v>
      </c>
      <c r="G50" s="18">
        <v>7788.19</v>
      </c>
      <c r="H50" s="19">
        <f t="shared" si="4"/>
        <v>16014.43</v>
      </c>
      <c r="I50" s="20">
        <f t="shared" si="5"/>
        <v>3739.2</v>
      </c>
      <c r="J50" s="20">
        <f t="shared" si="6"/>
        <v>1622.5395833333332</v>
      </c>
      <c r="K50" s="21">
        <f t="shared" si="7"/>
        <v>51.367672780111434</v>
      </c>
    </row>
    <row r="51" spans="1:11" ht="12.75">
      <c r="A51" s="7">
        <v>47</v>
      </c>
      <c r="B51" s="14" t="s">
        <v>84</v>
      </c>
      <c r="C51" s="15">
        <v>19260311</v>
      </c>
      <c r="D51" s="16" t="s">
        <v>51</v>
      </c>
      <c r="E51" s="17">
        <v>42916</v>
      </c>
      <c r="F51" s="18">
        <v>6452.16</v>
      </c>
      <c r="G51" s="18">
        <v>8046.62</v>
      </c>
      <c r="H51" s="19">
        <f t="shared" si="4"/>
        <v>14498.779999999999</v>
      </c>
      <c r="I51" s="20">
        <f t="shared" si="5"/>
        <v>2932.7999999999997</v>
      </c>
      <c r="J51" s="20">
        <f t="shared" si="6"/>
        <v>1676.3791666666666</v>
      </c>
      <c r="K51" s="21">
        <f t="shared" si="7"/>
        <v>44.50139942808981</v>
      </c>
    </row>
    <row r="52" spans="1:11" ht="12.75">
      <c r="A52" s="7">
        <v>48</v>
      </c>
      <c r="B52" s="14" t="s">
        <v>85</v>
      </c>
      <c r="C52" s="15">
        <v>19478279</v>
      </c>
      <c r="D52" s="16" t="s">
        <v>49</v>
      </c>
      <c r="E52" s="17">
        <v>42916</v>
      </c>
      <c r="F52" s="18">
        <v>3903.9</v>
      </c>
      <c r="G52" s="18">
        <v>6506.69</v>
      </c>
      <c r="H52" s="19">
        <f t="shared" si="4"/>
        <v>10410.59</v>
      </c>
      <c r="I52" s="20">
        <f t="shared" si="5"/>
        <v>1774.5</v>
      </c>
      <c r="J52" s="20">
        <f t="shared" si="6"/>
        <v>1355.5604166666667</v>
      </c>
      <c r="K52" s="21">
        <f t="shared" si="7"/>
        <v>37.49931560074885</v>
      </c>
    </row>
    <row r="53" spans="1:11" ht="12.75">
      <c r="A53" s="7">
        <v>49</v>
      </c>
      <c r="B53" s="14" t="s">
        <v>86</v>
      </c>
      <c r="C53" s="15">
        <v>20451773</v>
      </c>
      <c r="D53" s="16" t="s">
        <v>87</v>
      </c>
      <c r="E53" s="17">
        <v>42916</v>
      </c>
      <c r="F53" s="18">
        <v>4145.9</v>
      </c>
      <c r="G53" s="18">
        <v>7135.58</v>
      </c>
      <c r="H53" s="19">
        <f t="shared" si="4"/>
        <v>11281.48</v>
      </c>
      <c r="I53" s="20">
        <f t="shared" si="5"/>
        <v>1884.4999999999998</v>
      </c>
      <c r="J53" s="20">
        <f t="shared" si="6"/>
        <v>1486.5791666666667</v>
      </c>
      <c r="K53" s="21">
        <f t="shared" si="7"/>
        <v>36.74961086665934</v>
      </c>
    </row>
    <row r="54" spans="1:11" ht="12.75">
      <c r="A54" s="7">
        <v>50</v>
      </c>
      <c r="B54" s="14" t="s">
        <v>88</v>
      </c>
      <c r="C54" s="15">
        <v>19252416</v>
      </c>
      <c r="D54" s="16" t="s">
        <v>66</v>
      </c>
      <c r="E54" s="17">
        <v>42916</v>
      </c>
      <c r="F54" s="18">
        <v>4077.7</v>
      </c>
      <c r="G54" s="18">
        <v>4906.56</v>
      </c>
      <c r="H54" s="19">
        <f t="shared" si="4"/>
        <v>8984.26</v>
      </c>
      <c r="I54" s="20">
        <f t="shared" si="5"/>
        <v>1853.4999999999998</v>
      </c>
      <c r="J54" s="20">
        <f t="shared" si="6"/>
        <v>1022.2000000000002</v>
      </c>
      <c r="K54" s="21">
        <f t="shared" si="7"/>
        <v>45.38715486862579</v>
      </c>
    </row>
    <row r="55" spans="1:11" ht="12.75">
      <c r="A55" s="7">
        <v>51</v>
      </c>
      <c r="B55" s="14" t="s">
        <v>89</v>
      </c>
      <c r="C55" s="15">
        <v>19477028</v>
      </c>
      <c r="D55" s="16" t="s">
        <v>15</v>
      </c>
      <c r="E55" s="17">
        <v>42916</v>
      </c>
      <c r="F55" s="18">
        <v>4780.6</v>
      </c>
      <c r="G55" s="18">
        <v>5293.78</v>
      </c>
      <c r="H55" s="19">
        <f t="shared" si="4"/>
        <v>10074.380000000001</v>
      </c>
      <c r="I55" s="20">
        <f t="shared" si="5"/>
        <v>2173</v>
      </c>
      <c r="J55" s="20">
        <f t="shared" si="6"/>
        <v>1102.8708333333334</v>
      </c>
      <c r="K55" s="21">
        <f t="shared" si="7"/>
        <v>47.45304425681779</v>
      </c>
    </row>
    <row r="56" spans="1:11" ht="12.75">
      <c r="A56" s="7">
        <v>52</v>
      </c>
      <c r="B56" s="14" t="s">
        <v>90</v>
      </c>
      <c r="C56" s="15">
        <v>19317400</v>
      </c>
      <c r="D56" s="16" t="s">
        <v>22</v>
      </c>
      <c r="E56" s="17">
        <v>42916</v>
      </c>
      <c r="F56" s="18">
        <v>5900.4</v>
      </c>
      <c r="G56" s="18">
        <v>5258.11</v>
      </c>
      <c r="H56" s="19">
        <f t="shared" si="4"/>
        <v>11158.509999999998</v>
      </c>
      <c r="I56" s="20">
        <f t="shared" si="5"/>
        <v>2681.9999999999995</v>
      </c>
      <c r="J56" s="20">
        <f t="shared" si="6"/>
        <v>1095.4395833333333</v>
      </c>
      <c r="K56" s="21">
        <f t="shared" si="7"/>
        <v>52.878027621967455</v>
      </c>
    </row>
    <row r="57" spans="1:11" ht="12.75">
      <c r="A57" s="7">
        <v>53</v>
      </c>
      <c r="B57" s="14" t="s">
        <v>91</v>
      </c>
      <c r="C57" s="15">
        <v>19370110</v>
      </c>
      <c r="D57" s="16" t="s">
        <v>92</v>
      </c>
      <c r="E57" s="17">
        <v>42916</v>
      </c>
      <c r="F57" s="18">
        <v>6647.52</v>
      </c>
      <c r="G57" s="18">
        <v>9174.29</v>
      </c>
      <c r="H57" s="19">
        <f t="shared" si="4"/>
        <v>15821.810000000001</v>
      </c>
      <c r="I57" s="20">
        <f t="shared" si="5"/>
        <v>3021.6</v>
      </c>
      <c r="J57" s="20">
        <f t="shared" si="6"/>
        <v>1911.310416666667</v>
      </c>
      <c r="K57" s="21">
        <f t="shared" si="7"/>
        <v>42.01491485487438</v>
      </c>
    </row>
    <row r="58" spans="1:11" ht="12.75">
      <c r="A58" s="7">
        <v>54</v>
      </c>
      <c r="B58" s="14" t="s">
        <v>93</v>
      </c>
      <c r="C58" s="15">
        <v>20335302</v>
      </c>
      <c r="D58" s="16" t="s">
        <v>92</v>
      </c>
      <c r="E58" s="17">
        <v>42916</v>
      </c>
      <c r="F58" s="18">
        <v>5846.5</v>
      </c>
      <c r="G58" s="18">
        <v>8648.59</v>
      </c>
      <c r="H58" s="19">
        <f t="shared" si="4"/>
        <v>14495.09</v>
      </c>
      <c r="I58" s="20">
        <f t="shared" si="5"/>
        <v>2657.5</v>
      </c>
      <c r="J58" s="20">
        <f t="shared" si="6"/>
        <v>1801.7895833333334</v>
      </c>
      <c r="K58" s="21">
        <f t="shared" si="7"/>
        <v>40.33434769980732</v>
      </c>
    </row>
    <row r="59" spans="1:11" ht="12.75">
      <c r="A59" s="7">
        <v>55</v>
      </c>
      <c r="B59" s="14" t="s">
        <v>94</v>
      </c>
      <c r="C59" s="15">
        <v>19640795</v>
      </c>
      <c r="D59" s="16" t="s">
        <v>39</v>
      </c>
      <c r="E59" s="17">
        <v>42916</v>
      </c>
      <c r="F59" s="18">
        <v>6745.2</v>
      </c>
      <c r="G59" s="18">
        <v>8305.44</v>
      </c>
      <c r="H59" s="19">
        <f t="shared" si="4"/>
        <v>15050.64</v>
      </c>
      <c r="I59" s="20">
        <f t="shared" si="5"/>
        <v>3065.9999999999995</v>
      </c>
      <c r="J59" s="20">
        <f t="shared" si="6"/>
        <v>1730.3000000000002</v>
      </c>
      <c r="K59" s="21">
        <f t="shared" si="7"/>
        <v>44.816698824767585</v>
      </c>
    </row>
    <row r="60" spans="1:11" ht="12.75">
      <c r="A60" s="7">
        <v>56</v>
      </c>
      <c r="B60" s="14" t="s">
        <v>95</v>
      </c>
      <c r="C60" s="15">
        <v>20570219</v>
      </c>
      <c r="D60" s="16" t="s">
        <v>15</v>
      </c>
      <c r="E60" s="17">
        <v>42916</v>
      </c>
      <c r="F60" s="18">
        <v>7336.56</v>
      </c>
      <c r="G60" s="18">
        <v>7591.1</v>
      </c>
      <c r="H60" s="19">
        <f t="shared" si="4"/>
        <v>14927.66</v>
      </c>
      <c r="I60" s="20">
        <f t="shared" si="5"/>
        <v>3334.7999999999997</v>
      </c>
      <c r="J60" s="20">
        <f t="shared" si="6"/>
        <v>1581.4791666666667</v>
      </c>
      <c r="K60" s="21">
        <f t="shared" si="7"/>
        <v>49.14742163205754</v>
      </c>
    </row>
    <row r="61" spans="1:11" ht="12.75">
      <c r="A61" s="7">
        <v>57</v>
      </c>
      <c r="B61" s="14" t="s">
        <v>96</v>
      </c>
      <c r="C61" s="15">
        <v>19640744</v>
      </c>
      <c r="D61" s="16" t="s">
        <v>92</v>
      </c>
      <c r="E61" s="17">
        <v>42916</v>
      </c>
      <c r="F61" s="18">
        <v>4477</v>
      </c>
      <c r="G61" s="18">
        <v>6255.02</v>
      </c>
      <c r="H61" s="19">
        <f t="shared" si="4"/>
        <v>10732.02</v>
      </c>
      <c r="I61" s="20">
        <f t="shared" si="5"/>
        <v>2034.9999999999998</v>
      </c>
      <c r="J61" s="20">
        <f t="shared" si="6"/>
        <v>1303.1291666666668</v>
      </c>
      <c r="K61" s="21">
        <f t="shared" si="7"/>
        <v>41.71628453916411</v>
      </c>
    </row>
    <row r="62" spans="1:11" ht="12.75">
      <c r="A62" s="22">
        <v>58</v>
      </c>
      <c r="B62" s="23" t="s">
        <v>97</v>
      </c>
      <c r="C62" s="24">
        <v>19640779</v>
      </c>
      <c r="D62" s="25"/>
      <c r="E62" s="26"/>
      <c r="F62" s="27"/>
      <c r="G62" s="27"/>
      <c r="H62" s="28">
        <f t="shared" si="4"/>
        <v>0</v>
      </c>
      <c r="I62" s="29">
        <f t="shared" si="5"/>
        <v>0</v>
      </c>
      <c r="J62" s="29">
        <f t="shared" si="6"/>
        <v>0</v>
      </c>
      <c r="K62" s="30" t="e">
        <f t="shared" si="7"/>
        <v>#DIV/0!</v>
      </c>
    </row>
    <row r="63" spans="1:11" ht="12.75">
      <c r="A63" s="7">
        <v>59</v>
      </c>
      <c r="B63" s="14" t="s">
        <v>98</v>
      </c>
      <c r="C63" s="15">
        <v>20335337</v>
      </c>
      <c r="D63" s="16" t="s">
        <v>32</v>
      </c>
      <c r="E63" s="17">
        <v>42916</v>
      </c>
      <c r="F63" s="18">
        <v>2459.6</v>
      </c>
      <c r="G63" s="18">
        <v>7458.72</v>
      </c>
      <c r="H63" s="19">
        <f t="shared" si="4"/>
        <v>9918.32</v>
      </c>
      <c r="I63" s="20">
        <f t="shared" si="5"/>
        <v>1117.9999999999998</v>
      </c>
      <c r="J63" s="20">
        <f t="shared" si="6"/>
        <v>1553.9</v>
      </c>
      <c r="K63" s="21">
        <f t="shared" si="7"/>
        <v>24.798554593923164</v>
      </c>
    </row>
    <row r="64" spans="1:11" ht="12.75">
      <c r="A64" s="7">
        <v>60</v>
      </c>
      <c r="B64" s="14" t="s">
        <v>99</v>
      </c>
      <c r="C64" s="15">
        <v>19371107</v>
      </c>
      <c r="D64" s="16" t="s">
        <v>30</v>
      </c>
      <c r="E64" s="17">
        <v>42916</v>
      </c>
      <c r="F64" s="18">
        <v>4819.1</v>
      </c>
      <c r="G64" s="18">
        <v>4262.35</v>
      </c>
      <c r="H64" s="19">
        <f t="shared" si="4"/>
        <v>9081.45</v>
      </c>
      <c r="I64" s="20">
        <f t="shared" si="5"/>
        <v>2190.5</v>
      </c>
      <c r="J64" s="20">
        <f t="shared" si="6"/>
        <v>887.9895833333335</v>
      </c>
      <c r="K64" s="21">
        <f t="shared" si="7"/>
        <v>53.065314459695315</v>
      </c>
    </row>
    <row r="65" spans="1:11" ht="12.75">
      <c r="A65" s="7">
        <v>61</v>
      </c>
      <c r="B65" s="14" t="s">
        <v>100</v>
      </c>
      <c r="C65" s="15">
        <v>35797563</v>
      </c>
      <c r="D65" s="16" t="s">
        <v>101</v>
      </c>
      <c r="E65" s="17">
        <v>42916</v>
      </c>
      <c r="F65" s="18">
        <v>6840.24</v>
      </c>
      <c r="G65" s="18">
        <v>9280.51</v>
      </c>
      <c r="H65" s="19">
        <f t="shared" si="4"/>
        <v>16120.75</v>
      </c>
      <c r="I65" s="20">
        <f t="shared" si="5"/>
        <v>3109.2</v>
      </c>
      <c r="J65" s="20">
        <f t="shared" si="6"/>
        <v>1933.4395833333335</v>
      </c>
      <c r="K65" s="21">
        <f t="shared" si="7"/>
        <v>42.43127646046245</v>
      </c>
    </row>
    <row r="66" spans="1:11" ht="12.75">
      <c r="A66" s="7">
        <v>62</v>
      </c>
      <c r="B66" s="14" t="s">
        <v>102</v>
      </c>
      <c r="C66" s="15">
        <v>19414640</v>
      </c>
      <c r="D66" s="16" t="s">
        <v>30</v>
      </c>
      <c r="E66" s="17">
        <v>42916</v>
      </c>
      <c r="F66" s="18">
        <v>4488</v>
      </c>
      <c r="G66" s="18">
        <v>5294.3</v>
      </c>
      <c r="H66" s="19">
        <f t="shared" si="4"/>
        <v>9782.3</v>
      </c>
      <c r="I66" s="20">
        <f t="shared" si="5"/>
        <v>2039.9999999999998</v>
      </c>
      <c r="J66" s="20">
        <f t="shared" si="6"/>
        <v>1102.9791666666667</v>
      </c>
      <c r="K66" s="21">
        <f t="shared" si="7"/>
        <v>45.87878106375801</v>
      </c>
    </row>
    <row r="67" spans="1:11" ht="12.75">
      <c r="A67" s="7">
        <v>63</v>
      </c>
      <c r="B67" s="14" t="s">
        <v>103</v>
      </c>
      <c r="C67" s="15">
        <v>19476537</v>
      </c>
      <c r="D67" s="16" t="s">
        <v>32</v>
      </c>
      <c r="E67" s="17">
        <v>42916</v>
      </c>
      <c r="F67" s="18">
        <v>4271.3</v>
      </c>
      <c r="G67" s="18">
        <v>6335.62</v>
      </c>
      <c r="H67" s="19">
        <f t="shared" si="4"/>
        <v>10606.92</v>
      </c>
      <c r="I67" s="20">
        <f t="shared" si="5"/>
        <v>1941.5</v>
      </c>
      <c r="J67" s="20">
        <f t="shared" si="6"/>
        <v>1319.9208333333333</v>
      </c>
      <c r="K67" s="21">
        <f t="shared" si="7"/>
        <v>40.26899420378395</v>
      </c>
    </row>
    <row r="68" spans="1:11" ht="12.75">
      <c r="A68" s="7">
        <v>64</v>
      </c>
      <c r="B68" s="14" t="s">
        <v>104</v>
      </c>
      <c r="C68" s="15">
        <v>19414488</v>
      </c>
      <c r="D68" s="16" t="s">
        <v>58</v>
      </c>
      <c r="E68" s="17">
        <v>42916</v>
      </c>
      <c r="F68" s="18">
        <v>5677.32</v>
      </c>
      <c r="G68" s="18">
        <v>5227.73</v>
      </c>
      <c r="H68" s="19">
        <f t="shared" si="4"/>
        <v>10905.05</v>
      </c>
      <c r="I68" s="20">
        <f t="shared" si="5"/>
        <v>2580.5999999999995</v>
      </c>
      <c r="J68" s="20">
        <f t="shared" si="6"/>
        <v>1089.1104166666667</v>
      </c>
      <c r="K68" s="21">
        <f t="shared" si="7"/>
        <v>52.06138440447316</v>
      </c>
    </row>
    <row r="69" spans="1:11" ht="12.75">
      <c r="A69" s="7">
        <v>65</v>
      </c>
      <c r="B69" s="14" t="s">
        <v>105</v>
      </c>
      <c r="C69" s="15">
        <v>19414500</v>
      </c>
      <c r="D69" s="16" t="s">
        <v>32</v>
      </c>
      <c r="E69" s="17">
        <v>42916</v>
      </c>
      <c r="F69" s="18">
        <v>4116.2</v>
      </c>
      <c r="G69" s="18">
        <v>5199.22</v>
      </c>
      <c r="H69" s="19">
        <f aca="true" t="shared" si="8" ref="H69:H100">SUM(F69:G69)</f>
        <v>9315.42</v>
      </c>
      <c r="I69" s="20">
        <f aca="true" t="shared" si="9" ref="I69:I100">F69/2.2</f>
        <v>1870.9999999999998</v>
      </c>
      <c r="J69" s="20">
        <f aca="true" t="shared" si="10" ref="J69:J100">G69/4.8</f>
        <v>1083.1708333333333</v>
      </c>
      <c r="K69" s="21">
        <f aca="true" t="shared" si="11" ref="K69:K96">F69*100/H69</f>
        <v>44.186950239495374</v>
      </c>
    </row>
    <row r="70" spans="1:11" ht="12.75">
      <c r="A70" s="7">
        <v>66</v>
      </c>
      <c r="B70" s="14" t="s">
        <v>106</v>
      </c>
      <c r="C70" s="15">
        <v>35566585</v>
      </c>
      <c r="D70" s="16" t="s">
        <v>49</v>
      </c>
      <c r="E70" s="17">
        <v>42916</v>
      </c>
      <c r="F70" s="18">
        <v>6521.9</v>
      </c>
      <c r="G70" s="18">
        <v>8298.05</v>
      </c>
      <c r="H70" s="19">
        <f t="shared" si="8"/>
        <v>14819.949999999999</v>
      </c>
      <c r="I70" s="20">
        <f t="shared" si="9"/>
        <v>2964.4999999999995</v>
      </c>
      <c r="J70" s="20">
        <f t="shared" si="10"/>
        <v>1728.7604166666665</v>
      </c>
      <c r="K70" s="21">
        <f t="shared" si="11"/>
        <v>44.007570875745195</v>
      </c>
    </row>
    <row r="71" spans="1:11" ht="12.75">
      <c r="A71" s="7">
        <v>67</v>
      </c>
      <c r="B71" s="14" t="s">
        <v>107</v>
      </c>
      <c r="C71" s="15">
        <v>20244689</v>
      </c>
      <c r="D71" s="16" t="s">
        <v>15</v>
      </c>
      <c r="E71" s="17">
        <v>42916</v>
      </c>
      <c r="F71" s="18">
        <v>4743.2</v>
      </c>
      <c r="G71" s="18">
        <v>4054.94</v>
      </c>
      <c r="H71" s="19">
        <f t="shared" si="8"/>
        <v>8798.14</v>
      </c>
      <c r="I71" s="20">
        <f t="shared" si="9"/>
        <v>2155.9999999999995</v>
      </c>
      <c r="J71" s="20">
        <f t="shared" si="10"/>
        <v>844.7791666666667</v>
      </c>
      <c r="K71" s="21">
        <f t="shared" si="11"/>
        <v>53.91139490846929</v>
      </c>
    </row>
    <row r="72" spans="1:11" ht="12.75">
      <c r="A72" s="7">
        <v>68</v>
      </c>
      <c r="B72" s="14" t="s">
        <v>108</v>
      </c>
      <c r="C72" s="15">
        <v>35784687</v>
      </c>
      <c r="D72" s="16" t="s">
        <v>109</v>
      </c>
      <c r="E72" s="17">
        <v>42916</v>
      </c>
      <c r="F72" s="18">
        <v>4474.8</v>
      </c>
      <c r="G72" s="18">
        <v>6147.98</v>
      </c>
      <c r="H72" s="19">
        <f t="shared" si="8"/>
        <v>10622.779999999999</v>
      </c>
      <c r="I72" s="20">
        <f t="shared" si="9"/>
        <v>2034</v>
      </c>
      <c r="J72" s="20">
        <f t="shared" si="10"/>
        <v>1280.8291666666667</v>
      </c>
      <c r="K72" s="21">
        <f t="shared" si="11"/>
        <v>42.12456626231552</v>
      </c>
    </row>
    <row r="73" spans="1:11" ht="12.75">
      <c r="A73" s="7">
        <v>69</v>
      </c>
      <c r="B73" s="14" t="s">
        <v>110</v>
      </c>
      <c r="C73" s="15">
        <v>35784695</v>
      </c>
      <c r="D73" s="16" t="s">
        <v>39</v>
      </c>
      <c r="E73" s="17">
        <v>42916</v>
      </c>
      <c r="F73" s="18">
        <v>4105.2</v>
      </c>
      <c r="G73" s="18">
        <v>7012.42</v>
      </c>
      <c r="H73" s="19">
        <f t="shared" si="8"/>
        <v>11117.619999999999</v>
      </c>
      <c r="I73" s="20">
        <f t="shared" si="9"/>
        <v>1865.9999999999998</v>
      </c>
      <c r="J73" s="20">
        <f t="shared" si="10"/>
        <v>1460.9208333333333</v>
      </c>
      <c r="K73" s="21">
        <f t="shared" si="11"/>
        <v>36.92516923586164</v>
      </c>
    </row>
    <row r="74" spans="1:11" ht="12.75">
      <c r="A74" s="7">
        <v>70</v>
      </c>
      <c r="B74" s="14" t="s">
        <v>111</v>
      </c>
      <c r="C74" s="15">
        <v>20570197</v>
      </c>
      <c r="D74" s="16" t="s">
        <v>101</v>
      </c>
      <c r="E74" s="17">
        <v>42916</v>
      </c>
      <c r="F74" s="18">
        <v>7205.88</v>
      </c>
      <c r="G74" s="18">
        <v>6856.13</v>
      </c>
      <c r="H74" s="19">
        <f t="shared" si="8"/>
        <v>14062.01</v>
      </c>
      <c r="I74" s="20">
        <f t="shared" si="9"/>
        <v>3275.3999999999996</v>
      </c>
      <c r="J74" s="20">
        <f t="shared" si="10"/>
        <v>1428.3604166666667</v>
      </c>
      <c r="K74" s="21">
        <f t="shared" si="11"/>
        <v>51.24359888806792</v>
      </c>
    </row>
    <row r="75" spans="1:11" ht="12.75">
      <c r="A75" s="7">
        <v>71</v>
      </c>
      <c r="B75" s="14" t="s">
        <v>112</v>
      </c>
      <c r="C75" s="15">
        <v>19287287</v>
      </c>
      <c r="D75" s="16" t="s">
        <v>30</v>
      </c>
      <c r="E75" s="17">
        <v>42916</v>
      </c>
      <c r="F75" s="18">
        <v>5922.84</v>
      </c>
      <c r="G75" s="18">
        <v>8403.26</v>
      </c>
      <c r="H75" s="19">
        <f t="shared" si="8"/>
        <v>14326.1</v>
      </c>
      <c r="I75" s="20">
        <f t="shared" si="9"/>
        <v>2692.2</v>
      </c>
      <c r="J75" s="20">
        <f t="shared" si="10"/>
        <v>1750.6791666666668</v>
      </c>
      <c r="K75" s="21">
        <f t="shared" si="11"/>
        <v>41.343003329587255</v>
      </c>
    </row>
    <row r="76" spans="1:11" ht="12.75">
      <c r="A76" s="7">
        <v>72</v>
      </c>
      <c r="B76" s="14" t="s">
        <v>113</v>
      </c>
      <c r="C76" s="15">
        <v>19370020</v>
      </c>
      <c r="D76" s="16" t="s">
        <v>34</v>
      </c>
      <c r="E76" s="17">
        <v>42916</v>
      </c>
      <c r="F76" s="18">
        <v>6286.5</v>
      </c>
      <c r="G76" s="18">
        <v>5270.98</v>
      </c>
      <c r="H76" s="19">
        <f t="shared" si="8"/>
        <v>11557.48</v>
      </c>
      <c r="I76" s="20">
        <f t="shared" si="9"/>
        <v>2857.4999999999995</v>
      </c>
      <c r="J76" s="20">
        <f t="shared" si="10"/>
        <v>1098.1208333333334</v>
      </c>
      <c r="K76" s="21">
        <f t="shared" si="11"/>
        <v>54.393345262115965</v>
      </c>
    </row>
    <row r="77" spans="1:11" ht="12.75">
      <c r="A77" s="7">
        <v>73</v>
      </c>
      <c r="B77" s="14" t="s">
        <v>114</v>
      </c>
      <c r="C77" s="15">
        <v>19252220</v>
      </c>
      <c r="D77" s="16" t="s">
        <v>92</v>
      </c>
      <c r="E77" s="17">
        <v>42916</v>
      </c>
      <c r="F77" s="18">
        <v>8223.6</v>
      </c>
      <c r="G77" s="18">
        <v>10292.21</v>
      </c>
      <c r="H77" s="19">
        <f t="shared" si="8"/>
        <v>18515.809999999998</v>
      </c>
      <c r="I77" s="20">
        <f t="shared" si="9"/>
        <v>3738</v>
      </c>
      <c r="J77" s="20">
        <f t="shared" si="10"/>
        <v>2144.210416666667</v>
      </c>
      <c r="K77" s="21">
        <f t="shared" si="11"/>
        <v>44.413935982276776</v>
      </c>
    </row>
    <row r="78" spans="1:11" ht="12.75">
      <c r="A78" s="7">
        <v>74</v>
      </c>
      <c r="B78" s="14" t="s">
        <v>115</v>
      </c>
      <c r="C78" s="15">
        <v>20244697</v>
      </c>
      <c r="D78" s="16" t="s">
        <v>15</v>
      </c>
      <c r="E78" s="17">
        <v>42916</v>
      </c>
      <c r="F78" s="18">
        <v>4479.2</v>
      </c>
      <c r="G78" s="18">
        <v>6763.82</v>
      </c>
      <c r="H78" s="19">
        <f t="shared" si="8"/>
        <v>11243.02</v>
      </c>
      <c r="I78" s="20">
        <f t="shared" si="9"/>
        <v>2035.9999999999998</v>
      </c>
      <c r="J78" s="20">
        <f t="shared" si="10"/>
        <v>1409.1291666666666</v>
      </c>
      <c r="K78" s="21">
        <f t="shared" si="11"/>
        <v>39.83982951199944</v>
      </c>
    </row>
    <row r="79" spans="1:11" ht="12.75">
      <c r="A79" s="7">
        <v>75</v>
      </c>
      <c r="B79" s="14" t="s">
        <v>116</v>
      </c>
      <c r="C79" s="15">
        <v>20451714</v>
      </c>
      <c r="D79" s="16" t="s">
        <v>32</v>
      </c>
      <c r="E79" s="17">
        <v>42916</v>
      </c>
      <c r="F79" s="18">
        <v>2770.9</v>
      </c>
      <c r="G79" s="18">
        <v>4799.09</v>
      </c>
      <c r="H79" s="19">
        <f t="shared" si="8"/>
        <v>7569.99</v>
      </c>
      <c r="I79" s="20">
        <f t="shared" si="9"/>
        <v>1259.5</v>
      </c>
      <c r="J79" s="20">
        <f t="shared" si="10"/>
        <v>999.8104166666667</v>
      </c>
      <c r="K79" s="21">
        <f t="shared" si="11"/>
        <v>36.6037471647915</v>
      </c>
    </row>
    <row r="80" spans="1:11" ht="12.75">
      <c r="A80" s="7">
        <v>76</v>
      </c>
      <c r="B80" s="14" t="s">
        <v>117</v>
      </c>
      <c r="C80" s="15">
        <v>19574721</v>
      </c>
      <c r="D80" s="16" t="s">
        <v>39</v>
      </c>
      <c r="E80" s="17">
        <v>42916</v>
      </c>
      <c r="F80" s="18">
        <v>3195.72</v>
      </c>
      <c r="G80" s="18">
        <v>5751.79</v>
      </c>
      <c r="H80" s="19">
        <f t="shared" si="8"/>
        <v>8947.51</v>
      </c>
      <c r="I80" s="20">
        <f t="shared" si="9"/>
        <v>1452.5999999999997</v>
      </c>
      <c r="J80" s="20">
        <f t="shared" si="10"/>
        <v>1198.2895833333334</v>
      </c>
      <c r="K80" s="21">
        <f t="shared" si="11"/>
        <v>35.71630543022584</v>
      </c>
    </row>
    <row r="81" spans="1:11" ht="12.75">
      <c r="A81" s="7">
        <v>77</v>
      </c>
      <c r="B81" s="14" t="s">
        <v>118</v>
      </c>
      <c r="C81" s="15">
        <v>20381694</v>
      </c>
      <c r="D81" s="16" t="s">
        <v>119</v>
      </c>
      <c r="E81" s="17">
        <v>42916</v>
      </c>
      <c r="F81" s="18">
        <v>7147.8</v>
      </c>
      <c r="G81" s="18">
        <v>10356.43</v>
      </c>
      <c r="H81" s="19">
        <f t="shared" si="8"/>
        <v>17504.23</v>
      </c>
      <c r="I81" s="20">
        <f t="shared" si="9"/>
        <v>3249</v>
      </c>
      <c r="J81" s="20">
        <f t="shared" si="10"/>
        <v>2157.5895833333334</v>
      </c>
      <c r="K81" s="21">
        <f t="shared" si="11"/>
        <v>40.834701097963176</v>
      </c>
    </row>
    <row r="82" spans="1:11" ht="12.75">
      <c r="A82" s="7">
        <v>78</v>
      </c>
      <c r="B82" s="14" t="s">
        <v>120</v>
      </c>
      <c r="C82" s="15">
        <v>19266250</v>
      </c>
      <c r="D82" s="16" t="s">
        <v>121</v>
      </c>
      <c r="E82" s="17">
        <v>42916</v>
      </c>
      <c r="F82" s="18">
        <v>5753.88</v>
      </c>
      <c r="G82" s="18">
        <v>4090.37</v>
      </c>
      <c r="H82" s="19">
        <f t="shared" si="8"/>
        <v>9844.25</v>
      </c>
      <c r="I82" s="20">
        <f t="shared" si="9"/>
        <v>2615.3999999999996</v>
      </c>
      <c r="J82" s="20">
        <f t="shared" si="10"/>
        <v>852.1604166666667</v>
      </c>
      <c r="K82" s="21">
        <f t="shared" si="11"/>
        <v>58.449145440231604</v>
      </c>
    </row>
    <row r="83" spans="1:11" ht="12.75">
      <c r="A83" s="7">
        <v>79</v>
      </c>
      <c r="B83" s="14" t="s">
        <v>122</v>
      </c>
      <c r="C83" s="15">
        <v>19641065</v>
      </c>
      <c r="D83" s="16" t="s">
        <v>73</v>
      </c>
      <c r="E83" s="17">
        <v>42916</v>
      </c>
      <c r="F83" s="18">
        <v>5927.9</v>
      </c>
      <c r="G83" s="18">
        <v>7361.09</v>
      </c>
      <c r="H83" s="19">
        <f t="shared" si="8"/>
        <v>13288.99</v>
      </c>
      <c r="I83" s="20">
        <f t="shared" si="9"/>
        <v>2694.4999999999995</v>
      </c>
      <c r="J83" s="20">
        <f t="shared" si="10"/>
        <v>1533.5604166666667</v>
      </c>
      <c r="K83" s="21">
        <f t="shared" si="11"/>
        <v>44.60760373813209</v>
      </c>
    </row>
    <row r="84" spans="1:11" ht="12.75">
      <c r="A84" s="7">
        <v>80</v>
      </c>
      <c r="B84" s="14" t="s">
        <v>123</v>
      </c>
      <c r="C84" s="15">
        <v>20244891</v>
      </c>
      <c r="D84" s="16" t="s">
        <v>124</v>
      </c>
      <c r="E84" s="17">
        <v>42916</v>
      </c>
      <c r="F84" s="18">
        <v>4639.8</v>
      </c>
      <c r="G84" s="18">
        <v>5470.03</v>
      </c>
      <c r="H84" s="19">
        <f t="shared" si="8"/>
        <v>10109.83</v>
      </c>
      <c r="I84" s="20">
        <f t="shared" si="9"/>
        <v>2109</v>
      </c>
      <c r="J84" s="20">
        <f t="shared" si="10"/>
        <v>1139.5895833333334</v>
      </c>
      <c r="K84" s="21">
        <f t="shared" si="11"/>
        <v>45.89394678248794</v>
      </c>
    </row>
    <row r="85" spans="1:11" ht="12.75">
      <c r="A85" s="7">
        <v>81</v>
      </c>
      <c r="B85" s="14" t="s">
        <v>125</v>
      </c>
      <c r="C85" s="15">
        <v>19287600</v>
      </c>
      <c r="D85" s="16" t="s">
        <v>87</v>
      </c>
      <c r="E85" s="17">
        <v>42916</v>
      </c>
      <c r="F85" s="18">
        <v>4704.48</v>
      </c>
      <c r="G85" s="18">
        <v>6746.11</v>
      </c>
      <c r="H85" s="19">
        <f t="shared" si="8"/>
        <v>11450.59</v>
      </c>
      <c r="I85" s="20">
        <f t="shared" si="9"/>
        <v>2138.3999999999996</v>
      </c>
      <c r="J85" s="20">
        <f t="shared" si="10"/>
        <v>1405.4395833333333</v>
      </c>
      <c r="K85" s="21">
        <f t="shared" si="11"/>
        <v>41.085044526089916</v>
      </c>
    </row>
    <row r="86" spans="1:11" ht="12.75">
      <c r="A86" s="7">
        <v>82</v>
      </c>
      <c r="B86" s="14" t="s">
        <v>126</v>
      </c>
      <c r="C86" s="15">
        <v>19316846</v>
      </c>
      <c r="D86" s="16" t="s">
        <v>32</v>
      </c>
      <c r="E86" s="17">
        <v>42916</v>
      </c>
      <c r="F86" s="18">
        <v>5804.04</v>
      </c>
      <c r="G86" s="18">
        <v>5403.98</v>
      </c>
      <c r="H86" s="19">
        <f t="shared" si="8"/>
        <v>11208.02</v>
      </c>
      <c r="I86" s="20">
        <f t="shared" si="9"/>
        <v>2638.2</v>
      </c>
      <c r="J86" s="20">
        <f t="shared" si="10"/>
        <v>1125.8291666666667</v>
      </c>
      <c r="K86" s="21">
        <f t="shared" si="11"/>
        <v>51.78470416719456</v>
      </c>
    </row>
    <row r="87" spans="1:11" ht="12.75">
      <c r="A87" s="7">
        <v>83</v>
      </c>
      <c r="B87" s="14" t="s">
        <v>127</v>
      </c>
      <c r="C87" s="15">
        <v>19370586</v>
      </c>
      <c r="D87" s="16" t="s">
        <v>128</v>
      </c>
      <c r="E87" s="17">
        <v>42916</v>
      </c>
      <c r="F87" s="18">
        <v>5046.36</v>
      </c>
      <c r="G87" s="18">
        <v>6888.67</v>
      </c>
      <c r="H87" s="19">
        <f t="shared" si="8"/>
        <v>11935.029999999999</v>
      </c>
      <c r="I87" s="20">
        <f t="shared" si="9"/>
        <v>2293.7999999999997</v>
      </c>
      <c r="J87" s="20">
        <f t="shared" si="10"/>
        <v>1435.1395833333333</v>
      </c>
      <c r="K87" s="21">
        <f t="shared" si="11"/>
        <v>42.28192136928018</v>
      </c>
    </row>
    <row r="88" spans="1:11" ht="12.75">
      <c r="A88" s="7">
        <v>84</v>
      </c>
      <c r="B88" s="14" t="s">
        <v>129</v>
      </c>
      <c r="C88" s="15">
        <v>20869017</v>
      </c>
      <c r="D88" s="16" t="s">
        <v>130</v>
      </c>
      <c r="E88" s="17">
        <v>42916</v>
      </c>
      <c r="F88" s="18">
        <v>5445</v>
      </c>
      <c r="G88" s="18">
        <v>5226.58</v>
      </c>
      <c r="H88" s="19">
        <f t="shared" si="8"/>
        <v>10671.58</v>
      </c>
      <c r="I88" s="20">
        <f t="shared" si="9"/>
        <v>2475</v>
      </c>
      <c r="J88" s="20">
        <f t="shared" si="10"/>
        <v>1088.8708333333334</v>
      </c>
      <c r="K88" s="21">
        <f t="shared" si="11"/>
        <v>51.023372359107086</v>
      </c>
    </row>
    <row r="89" spans="1:11" ht="12.75">
      <c r="A89" s="7">
        <v>85</v>
      </c>
      <c r="B89" s="14" t="s">
        <v>131</v>
      </c>
      <c r="C89" s="15">
        <v>19372285</v>
      </c>
      <c r="D89" s="16" t="s">
        <v>132</v>
      </c>
      <c r="E89" s="17">
        <v>42916</v>
      </c>
      <c r="F89" s="18">
        <v>5415.96</v>
      </c>
      <c r="G89" s="18">
        <v>7686.43</v>
      </c>
      <c r="H89" s="19">
        <f t="shared" si="8"/>
        <v>13102.39</v>
      </c>
      <c r="I89" s="20">
        <f t="shared" si="9"/>
        <v>2461.7999999999997</v>
      </c>
      <c r="J89" s="20">
        <f t="shared" si="10"/>
        <v>1601.3395833333334</v>
      </c>
      <c r="K89" s="21">
        <f t="shared" si="11"/>
        <v>41.33566471460551</v>
      </c>
    </row>
    <row r="90" spans="1:11" ht="12.75">
      <c r="A90" s="7">
        <v>86</v>
      </c>
      <c r="B90" s="14" t="s">
        <v>133</v>
      </c>
      <c r="C90" s="15">
        <v>20627684</v>
      </c>
      <c r="D90" s="16" t="s">
        <v>134</v>
      </c>
      <c r="E90" s="17">
        <v>42916</v>
      </c>
      <c r="F90" s="18">
        <v>5889.4</v>
      </c>
      <c r="G90" s="18">
        <v>6229.44</v>
      </c>
      <c r="H90" s="19">
        <f t="shared" si="8"/>
        <v>12118.84</v>
      </c>
      <c r="I90" s="20">
        <f t="shared" si="9"/>
        <v>2676.9999999999995</v>
      </c>
      <c r="J90" s="20">
        <f t="shared" si="10"/>
        <v>1297.8</v>
      </c>
      <c r="K90" s="21">
        <f t="shared" si="11"/>
        <v>48.59706044472903</v>
      </c>
    </row>
    <row r="91" spans="1:11" ht="12.75">
      <c r="A91" s="7">
        <v>87</v>
      </c>
      <c r="B91" s="14" t="s">
        <v>135</v>
      </c>
      <c r="C91" s="15">
        <v>20627676</v>
      </c>
      <c r="D91" s="16" t="s">
        <v>136</v>
      </c>
      <c r="E91" s="17">
        <v>42916</v>
      </c>
      <c r="F91" s="18">
        <v>5629.8</v>
      </c>
      <c r="G91" s="18">
        <v>5047.82</v>
      </c>
      <c r="H91" s="19">
        <f t="shared" si="8"/>
        <v>10677.619999999999</v>
      </c>
      <c r="I91" s="20">
        <f t="shared" si="9"/>
        <v>2559</v>
      </c>
      <c r="J91" s="20">
        <f t="shared" si="10"/>
        <v>1051.6291666666666</v>
      </c>
      <c r="K91" s="21">
        <f t="shared" si="11"/>
        <v>52.72523277659254</v>
      </c>
    </row>
    <row r="92" spans="1:11" ht="12.75">
      <c r="A92" s="7">
        <v>88</v>
      </c>
      <c r="B92" s="14" t="s">
        <v>137</v>
      </c>
      <c r="C92" s="15">
        <v>19414100</v>
      </c>
      <c r="D92" s="16" t="s">
        <v>34</v>
      </c>
      <c r="E92" s="17">
        <v>42916</v>
      </c>
      <c r="F92" s="18">
        <v>5866.08</v>
      </c>
      <c r="G92" s="18">
        <v>8588.93</v>
      </c>
      <c r="H92" s="19">
        <f t="shared" si="8"/>
        <v>14455.01</v>
      </c>
      <c r="I92" s="20">
        <f t="shared" si="9"/>
        <v>2666.3999999999996</v>
      </c>
      <c r="J92" s="20">
        <f t="shared" si="10"/>
        <v>1789.3604166666669</v>
      </c>
      <c r="K92" s="21">
        <f t="shared" si="11"/>
        <v>40.58163916870345</v>
      </c>
    </row>
    <row r="93" spans="1:11" ht="12.75">
      <c r="A93" s="7">
        <v>89</v>
      </c>
      <c r="B93" s="14" t="s">
        <v>138</v>
      </c>
      <c r="C93" s="15">
        <v>20245013</v>
      </c>
      <c r="D93" s="16" t="s">
        <v>139</v>
      </c>
      <c r="E93" s="17">
        <v>42916</v>
      </c>
      <c r="F93" s="18">
        <v>6497.04</v>
      </c>
      <c r="G93" s="18">
        <v>6896.64</v>
      </c>
      <c r="H93" s="19">
        <f t="shared" si="8"/>
        <v>13393.68</v>
      </c>
      <c r="I93" s="20">
        <f t="shared" si="9"/>
        <v>2953.2</v>
      </c>
      <c r="J93" s="20">
        <f t="shared" si="10"/>
        <v>1436.8000000000002</v>
      </c>
      <c r="K93" s="21">
        <f t="shared" si="11"/>
        <v>48.50825165301844</v>
      </c>
    </row>
    <row r="94" spans="1:11" ht="12.75">
      <c r="A94" s="7">
        <v>90</v>
      </c>
      <c r="B94" s="14" t="s">
        <v>140</v>
      </c>
      <c r="C94" s="31">
        <v>19641464</v>
      </c>
      <c r="D94" s="32">
        <v>47</v>
      </c>
      <c r="E94" s="17">
        <v>42916</v>
      </c>
      <c r="F94" s="18">
        <v>6463.6</v>
      </c>
      <c r="G94" s="18">
        <v>7182.82</v>
      </c>
      <c r="H94" s="19">
        <f t="shared" si="8"/>
        <v>13646.42</v>
      </c>
      <c r="I94" s="20">
        <f t="shared" si="9"/>
        <v>2938</v>
      </c>
      <c r="J94" s="20">
        <f t="shared" si="10"/>
        <v>1496.4208333333333</v>
      </c>
      <c r="K94" s="21">
        <f t="shared" si="11"/>
        <v>47.36480336967497</v>
      </c>
    </row>
    <row r="95" spans="1:11" ht="12.75">
      <c r="A95" s="7">
        <v>91</v>
      </c>
      <c r="B95" s="14" t="s">
        <v>141</v>
      </c>
      <c r="C95" s="15">
        <v>19687704</v>
      </c>
      <c r="D95" s="16" t="s">
        <v>28</v>
      </c>
      <c r="E95" s="17">
        <v>42916</v>
      </c>
      <c r="F95" s="18">
        <v>9032.76</v>
      </c>
      <c r="G95" s="18">
        <v>9108.96</v>
      </c>
      <c r="H95" s="19">
        <f t="shared" si="8"/>
        <v>18141.72</v>
      </c>
      <c r="I95" s="20">
        <f t="shared" si="9"/>
        <v>4105.8</v>
      </c>
      <c r="J95" s="20">
        <f t="shared" si="10"/>
        <v>1897.6999999999998</v>
      </c>
      <c r="K95" s="21">
        <f t="shared" si="11"/>
        <v>49.78998683697025</v>
      </c>
    </row>
    <row r="96" spans="1:11" ht="12.75">
      <c r="A96" s="7">
        <v>92</v>
      </c>
      <c r="B96" s="14" t="s">
        <v>142</v>
      </c>
      <c r="C96" s="33">
        <v>20991617</v>
      </c>
      <c r="D96" s="16" t="s">
        <v>32</v>
      </c>
      <c r="E96" s="17">
        <v>42916</v>
      </c>
      <c r="F96" s="18">
        <v>5470.08</v>
      </c>
      <c r="G96" s="18">
        <v>7491.02</v>
      </c>
      <c r="H96" s="19">
        <f t="shared" si="8"/>
        <v>12961.1</v>
      </c>
      <c r="I96" s="20">
        <f t="shared" si="9"/>
        <v>2486.3999999999996</v>
      </c>
      <c r="J96" s="20">
        <f t="shared" si="10"/>
        <v>1560.6291666666668</v>
      </c>
      <c r="K96" s="21">
        <f t="shared" si="11"/>
        <v>42.20382529260634</v>
      </c>
    </row>
    <row r="97" spans="1:11" ht="12.75">
      <c r="A97" s="7">
        <v>93</v>
      </c>
      <c r="B97" s="14" t="s">
        <v>143</v>
      </c>
      <c r="C97" s="33">
        <v>23673588</v>
      </c>
      <c r="D97" s="16" t="s">
        <v>109</v>
      </c>
      <c r="E97" s="17">
        <v>42916</v>
      </c>
      <c r="F97" s="18">
        <v>4745.4</v>
      </c>
      <c r="G97" s="18">
        <v>6095.71</v>
      </c>
      <c r="H97" s="19">
        <f t="shared" si="8"/>
        <v>10841.11</v>
      </c>
      <c r="I97" s="20">
        <f t="shared" si="9"/>
        <v>2156.9999999999995</v>
      </c>
      <c r="J97" s="20">
        <f t="shared" si="10"/>
        <v>1269.9395833333333</v>
      </c>
      <c r="K97" s="21">
        <f>F97*100/H98</f>
        <v>58.16011373664084</v>
      </c>
    </row>
    <row r="98" spans="1:11" ht="12.75">
      <c r="A98" s="7">
        <v>94</v>
      </c>
      <c r="B98" s="14" t="s">
        <v>144</v>
      </c>
      <c r="C98" s="33">
        <v>20288243</v>
      </c>
      <c r="D98" s="16" t="s">
        <v>145</v>
      </c>
      <c r="E98" s="17">
        <v>42916</v>
      </c>
      <c r="F98" s="18">
        <v>4760.8</v>
      </c>
      <c r="G98" s="18">
        <v>3398.4</v>
      </c>
      <c r="H98" s="19">
        <f t="shared" si="8"/>
        <v>8159.200000000001</v>
      </c>
      <c r="I98" s="20">
        <f t="shared" si="9"/>
        <v>2164</v>
      </c>
      <c r="J98" s="20">
        <f t="shared" si="10"/>
        <v>708</v>
      </c>
      <c r="K98" s="21">
        <f>F98*100/H99</f>
        <v>27.516609783516508</v>
      </c>
    </row>
    <row r="99" spans="1:11" ht="12.75">
      <c r="A99" s="7">
        <v>95</v>
      </c>
      <c r="B99" s="14" t="s">
        <v>146</v>
      </c>
      <c r="C99" s="33">
        <v>24889220</v>
      </c>
      <c r="D99" s="16" t="s">
        <v>17</v>
      </c>
      <c r="E99" s="17">
        <v>42916</v>
      </c>
      <c r="F99" s="18">
        <v>7856.64</v>
      </c>
      <c r="G99" s="18">
        <v>9444.91</v>
      </c>
      <c r="H99" s="19">
        <f t="shared" si="8"/>
        <v>17301.55</v>
      </c>
      <c r="I99" s="20">
        <f t="shared" si="9"/>
        <v>3571.2</v>
      </c>
      <c r="J99" s="20">
        <f t="shared" si="10"/>
        <v>1967.6895833333333</v>
      </c>
      <c r="K99" s="21">
        <f aca="true" t="shared" si="12" ref="K99:K110">F99*100/H99</f>
        <v>45.41003551704905</v>
      </c>
    </row>
    <row r="100" spans="1:11" ht="12.75">
      <c r="A100" s="7">
        <v>96</v>
      </c>
      <c r="B100" s="14" t="s">
        <v>147</v>
      </c>
      <c r="C100" s="33">
        <v>24916618</v>
      </c>
      <c r="D100" s="16" t="s">
        <v>32</v>
      </c>
      <c r="E100" s="17">
        <v>42916</v>
      </c>
      <c r="F100" s="18">
        <v>6262.3</v>
      </c>
      <c r="G100" s="18">
        <v>8570.06</v>
      </c>
      <c r="H100" s="19">
        <f t="shared" si="8"/>
        <v>14832.36</v>
      </c>
      <c r="I100" s="20">
        <f t="shared" si="9"/>
        <v>2846.5</v>
      </c>
      <c r="J100" s="20">
        <f t="shared" si="10"/>
        <v>1785.4291666666666</v>
      </c>
      <c r="K100" s="21">
        <f t="shared" si="12"/>
        <v>42.22052323433358</v>
      </c>
    </row>
    <row r="101" spans="1:11" ht="12.75">
      <c r="A101" s="7">
        <v>97</v>
      </c>
      <c r="B101" s="34" t="s">
        <v>148</v>
      </c>
      <c r="C101" s="34">
        <v>36016032</v>
      </c>
      <c r="D101" s="16" t="s">
        <v>149</v>
      </c>
      <c r="E101" s="17">
        <v>42916</v>
      </c>
      <c r="F101" s="18">
        <v>4936.8</v>
      </c>
      <c r="G101" s="18">
        <v>7544.69</v>
      </c>
      <c r="H101" s="19">
        <f>SUM(F101:G101)</f>
        <v>12481.49</v>
      </c>
      <c r="I101" s="20">
        <f aca="true" t="shared" si="13" ref="I101:I110">F101/2.2</f>
        <v>2244</v>
      </c>
      <c r="J101" s="20">
        <f aca="true" t="shared" si="14" ref="J101:J110">G101/4.8</f>
        <v>1571.8104166666667</v>
      </c>
      <c r="K101" s="21">
        <f t="shared" si="12"/>
        <v>39.55297003803232</v>
      </c>
    </row>
    <row r="102" spans="1:11" ht="12.75">
      <c r="A102" s="7">
        <v>98</v>
      </c>
      <c r="B102" s="34" t="s">
        <v>150</v>
      </c>
      <c r="C102" s="34">
        <v>27233024</v>
      </c>
      <c r="D102" s="16" t="s">
        <v>15</v>
      </c>
      <c r="E102" s="17">
        <v>42916</v>
      </c>
      <c r="F102" s="18">
        <v>5892.48</v>
      </c>
      <c r="G102" s="18">
        <v>7494.24</v>
      </c>
      <c r="H102" s="19">
        <f>SUM(F102:G102)</f>
        <v>13386.72</v>
      </c>
      <c r="I102" s="20">
        <f t="shared" si="13"/>
        <v>2678.3999999999996</v>
      </c>
      <c r="J102" s="20">
        <f t="shared" si="14"/>
        <v>1561.3</v>
      </c>
      <c r="K102" s="21">
        <f t="shared" si="12"/>
        <v>44.017354512531824</v>
      </c>
    </row>
    <row r="103" spans="1:11" ht="12.75">
      <c r="A103" s="7">
        <v>99</v>
      </c>
      <c r="B103" s="34" t="s">
        <v>151</v>
      </c>
      <c r="C103" s="34">
        <v>28253836</v>
      </c>
      <c r="D103" s="16" t="s">
        <v>49</v>
      </c>
      <c r="E103" s="17">
        <v>42916</v>
      </c>
      <c r="F103" s="18">
        <v>4473.7</v>
      </c>
      <c r="G103" s="18">
        <v>5393.9</v>
      </c>
      <c r="H103" s="19">
        <f>SUM(F103:G103)</f>
        <v>9867.599999999999</v>
      </c>
      <c r="I103" s="20">
        <f t="shared" si="13"/>
        <v>2033.4999999999998</v>
      </c>
      <c r="J103" s="20">
        <f t="shared" si="14"/>
        <v>1123.7291666666667</v>
      </c>
      <c r="K103" s="21">
        <f t="shared" si="12"/>
        <v>45.33726539381411</v>
      </c>
    </row>
    <row r="104" spans="1:11" ht="12.75">
      <c r="A104" s="22">
        <v>100</v>
      </c>
      <c r="B104" s="35" t="s">
        <v>152</v>
      </c>
      <c r="C104" s="35">
        <v>29565887</v>
      </c>
      <c r="D104" s="25"/>
      <c r="E104" s="26"/>
      <c r="F104" s="27"/>
      <c r="G104" s="27"/>
      <c r="H104" s="28">
        <f>SUM(F104:G104)</f>
        <v>0</v>
      </c>
      <c r="I104" s="29">
        <f t="shared" si="13"/>
        <v>0</v>
      </c>
      <c r="J104" s="29">
        <f t="shared" si="14"/>
        <v>0</v>
      </c>
      <c r="K104" s="30" t="e">
        <f t="shared" si="12"/>
        <v>#DIV/0!</v>
      </c>
    </row>
    <row r="105" spans="1:11" ht="12.75">
      <c r="A105" s="7">
        <v>101</v>
      </c>
      <c r="B105" s="34" t="s">
        <v>153</v>
      </c>
      <c r="C105" s="34">
        <v>31253534</v>
      </c>
      <c r="D105" s="16" t="s">
        <v>154</v>
      </c>
      <c r="E105" s="17">
        <v>42916</v>
      </c>
      <c r="F105" s="18">
        <v>2897.4</v>
      </c>
      <c r="G105" s="18">
        <v>5439.79</v>
      </c>
      <c r="H105" s="19">
        <f>SUM(F105:G105)</f>
        <v>8337.19</v>
      </c>
      <c r="I105" s="20">
        <f t="shared" si="13"/>
        <v>1317</v>
      </c>
      <c r="J105" s="20">
        <f t="shared" si="14"/>
        <v>1133.2895833333334</v>
      </c>
      <c r="K105" s="21">
        <f t="shared" si="12"/>
        <v>34.752716442830256</v>
      </c>
    </row>
    <row r="106" spans="1:11" ht="12.75">
      <c r="A106" s="7">
        <v>102</v>
      </c>
      <c r="B106" s="34" t="s">
        <v>155</v>
      </c>
      <c r="C106" s="34">
        <v>31392079</v>
      </c>
      <c r="D106" s="16" t="s">
        <v>49</v>
      </c>
      <c r="E106" s="17">
        <v>42916</v>
      </c>
      <c r="F106" s="18">
        <v>6730.9</v>
      </c>
      <c r="G106" s="18">
        <v>7165.58</v>
      </c>
      <c r="H106" s="19">
        <f>SUM(F106:G106)</f>
        <v>13896.48</v>
      </c>
      <c r="I106" s="20">
        <f t="shared" si="13"/>
        <v>3059.4999999999995</v>
      </c>
      <c r="J106" s="20">
        <f t="shared" si="14"/>
        <v>1492.8291666666667</v>
      </c>
      <c r="K106" s="21">
        <f t="shared" si="12"/>
        <v>48.436006816114585</v>
      </c>
    </row>
    <row r="107" spans="1:11" ht="12.75">
      <c r="A107" s="7">
        <v>103</v>
      </c>
      <c r="B107" s="34" t="s">
        <v>156</v>
      </c>
      <c r="C107" s="34">
        <v>31640980</v>
      </c>
      <c r="D107" s="16" t="s">
        <v>22</v>
      </c>
      <c r="E107" s="17">
        <v>42916</v>
      </c>
      <c r="F107" s="18">
        <v>4621.1</v>
      </c>
      <c r="G107" s="18">
        <v>6369.31</v>
      </c>
      <c r="H107" s="19">
        <f>SUM(F107:G107)</f>
        <v>10990.41</v>
      </c>
      <c r="I107" s="20">
        <f t="shared" si="13"/>
        <v>2100.5</v>
      </c>
      <c r="J107" s="20">
        <f t="shared" si="14"/>
        <v>1326.9395833333335</v>
      </c>
      <c r="K107" s="21">
        <f t="shared" si="12"/>
        <v>42.046657040092235</v>
      </c>
    </row>
    <row r="108" spans="1:11" ht="12.75">
      <c r="A108" s="7">
        <v>104</v>
      </c>
      <c r="B108" s="34" t="s">
        <v>157</v>
      </c>
      <c r="C108" s="34">
        <v>36111786</v>
      </c>
      <c r="D108" s="16" t="s">
        <v>158</v>
      </c>
      <c r="E108" s="17">
        <v>42916</v>
      </c>
      <c r="F108" s="18">
        <v>6349.2</v>
      </c>
      <c r="G108" s="18">
        <v>6221.04</v>
      </c>
      <c r="H108" s="19">
        <f>SUM(F108:G108)</f>
        <v>12570.24</v>
      </c>
      <c r="I108" s="20">
        <f t="shared" si="13"/>
        <v>2885.9999999999995</v>
      </c>
      <c r="J108" s="20">
        <f t="shared" si="14"/>
        <v>1296.05</v>
      </c>
      <c r="K108" s="21">
        <f t="shared" si="12"/>
        <v>50.50977546968077</v>
      </c>
    </row>
    <row r="109" spans="1:11" ht="12.75">
      <c r="A109" s="7">
        <v>105</v>
      </c>
      <c r="B109" s="34" t="s">
        <v>159</v>
      </c>
      <c r="C109" s="34">
        <v>36248687</v>
      </c>
      <c r="D109" s="16" t="s">
        <v>160</v>
      </c>
      <c r="E109" s="17">
        <v>42916</v>
      </c>
      <c r="F109" s="18">
        <v>5507.04</v>
      </c>
      <c r="G109" s="18">
        <v>6016.8</v>
      </c>
      <c r="H109" s="19">
        <f>SUM(F109:G109)</f>
        <v>11523.84</v>
      </c>
      <c r="I109" s="20">
        <f t="shared" si="13"/>
        <v>2503.2</v>
      </c>
      <c r="J109" s="20">
        <f t="shared" si="14"/>
        <v>1253.5</v>
      </c>
      <c r="K109" s="21">
        <f t="shared" si="12"/>
        <v>47.788237254248585</v>
      </c>
    </row>
    <row r="110" spans="1:11" ht="12.75">
      <c r="A110" s="3" t="s">
        <v>161</v>
      </c>
      <c r="B110" s="3"/>
      <c r="C110" s="3"/>
      <c r="D110" s="3"/>
      <c r="E110" s="3"/>
      <c r="F110" s="36">
        <f>SUM(F5:F109)</f>
        <v>545719.24</v>
      </c>
      <c r="G110" s="36">
        <f>SUM(G5:G109)</f>
        <v>684558.39</v>
      </c>
      <c r="H110" s="37">
        <f>SUM(H5:H109)</f>
        <v>1230277.6300000004</v>
      </c>
      <c r="I110" s="20">
        <f t="shared" si="13"/>
        <v>248054.19999999998</v>
      </c>
      <c r="J110" s="20">
        <f t="shared" si="14"/>
        <v>142616.33125000002</v>
      </c>
      <c r="K110" s="21">
        <f t="shared" si="12"/>
        <v>44.35740573450887</v>
      </c>
    </row>
    <row r="111" spans="1:11" ht="12.75">
      <c r="A111" s="6"/>
      <c r="B111" s="5"/>
      <c r="C111" s="5"/>
      <c r="D111" s="5"/>
      <c r="E111" s="5"/>
      <c r="F111" s="38"/>
      <c r="G111" s="39"/>
      <c r="H111" s="40"/>
      <c r="I111" s="5"/>
      <c r="J111" s="5"/>
      <c r="K111" s="6"/>
    </row>
  </sheetData>
  <mergeCells count="9">
    <mergeCell ref="A110:E110"/>
    <mergeCell ref="H110:H111"/>
    <mergeCell ref="A1:K1"/>
    <mergeCell ref="A3:A4"/>
    <mergeCell ref="B3:B4"/>
    <mergeCell ref="C3:C4"/>
    <mergeCell ref="D3:E3"/>
    <mergeCell ref="F3:G3"/>
    <mergeCell ref="H3:H4"/>
  </mergeCells>
  <printOptions/>
  <pageMargins left="0.2755905511811024" right="0.03937007874015748" top="0.5905511811023623" bottom="0.62992125984251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2017-07-11T12:33:10Z</dcterms:created>
  <dcterms:modified xsi:type="dcterms:W3CDTF">2017-07-11T12:34:12Z</dcterms:modified>
  <cp:category/>
  <cp:version/>
  <cp:contentType/>
  <cp:contentStatus/>
</cp:coreProperties>
</file>