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servici" sheetId="1" r:id="rId1"/>
  </sheets>
  <definedNames/>
  <calcPr fullCalcOnLoad="1"/>
</workbook>
</file>

<file path=xl/sharedStrings.xml><?xml version="1.0" encoding="utf-8"?>
<sst xmlns="http://schemas.openxmlformats.org/spreadsheetml/2006/main" count="302" uniqueCount="182">
  <si>
    <t>Decontarea serviciilor medicale pe luna Mai 2020</t>
  </si>
  <si>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</si>
  <si>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</si>
  <si>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</si>
  <si>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</si>
  <si>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</si>
  <si>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</si>
  <si>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</si>
  <si>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</si>
  <si>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</si>
  <si>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</si>
  <si>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</si>
  <si>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</si>
  <si>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</si>
  <si>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</si>
  <si>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105</t>
  </si>
  <si>
    <t>05.06.2020</t>
  </si>
  <si>
    <t>Agachii Iurie</t>
  </si>
  <si>
    <t>22</t>
  </si>
  <si>
    <t>31.05.2020</t>
  </si>
  <si>
    <t>Agoston Stefan</t>
  </si>
  <si>
    <t>1544</t>
  </si>
  <si>
    <t>Badulescu Ana</t>
  </si>
  <si>
    <t>112</t>
  </si>
  <si>
    <t>Balinth Etelka</t>
  </si>
  <si>
    <t>103</t>
  </si>
  <si>
    <t>Balogh D. Veronica</t>
  </si>
  <si>
    <t>499521</t>
  </si>
  <si>
    <t>03.06.2020</t>
  </si>
  <si>
    <t>Banica Marius</t>
  </si>
  <si>
    <t>73</t>
  </si>
  <si>
    <t>02.06.2020</t>
  </si>
  <si>
    <t>Bartok Maria Magdolna</t>
  </si>
  <si>
    <t>Beder Boglarka</t>
  </si>
  <si>
    <t>102</t>
  </si>
  <si>
    <t>04.06.2020</t>
  </si>
  <si>
    <t>Bolcu Alexandru</t>
  </si>
  <si>
    <t>104</t>
  </si>
  <si>
    <t>Borbely Janos</t>
  </si>
  <si>
    <t>Buzea Adelina Cornelia</t>
  </si>
  <si>
    <t>1117</t>
  </si>
  <si>
    <t>06.06.2020</t>
  </si>
  <si>
    <t>Csurulya Gabriella</t>
  </si>
  <si>
    <t>97</t>
  </si>
  <si>
    <t>Daczo Zoltan</t>
  </si>
  <si>
    <t>98</t>
  </si>
  <si>
    <t>09.06.2020</t>
  </si>
  <si>
    <t>Deak Brigitta</t>
  </si>
  <si>
    <t>173</t>
  </si>
  <si>
    <t>Derzsi Margareta</t>
  </si>
  <si>
    <t>109</t>
  </si>
  <si>
    <t>Dumuţ Eniko</t>
  </si>
  <si>
    <t>Farkas O. Eva</t>
  </si>
  <si>
    <t>95</t>
  </si>
  <si>
    <t>Fazakas Marta</t>
  </si>
  <si>
    <t>1107</t>
  </si>
  <si>
    <t>Fekete Edit Emma</t>
  </si>
  <si>
    <t>101</t>
  </si>
  <si>
    <t>Ferencz Dora Ana</t>
  </si>
  <si>
    <t>99</t>
  </si>
  <si>
    <t>Finta B. Irma</t>
  </si>
  <si>
    <t>106</t>
  </si>
  <si>
    <t>Finta Csaba</t>
  </si>
  <si>
    <t>151</t>
  </si>
  <si>
    <t>11.06.2020</t>
  </si>
  <si>
    <t>Fulop Csaba</t>
  </si>
  <si>
    <t>46</t>
  </si>
  <si>
    <t>Gabor Vilma</t>
  </si>
  <si>
    <t>117</t>
  </si>
  <si>
    <t>Gyergyai Aladar</t>
  </si>
  <si>
    <t>94</t>
  </si>
  <si>
    <t>Gyulai Sándor</t>
  </si>
  <si>
    <t>134</t>
  </si>
  <si>
    <t>Imreh Annamaria</t>
  </si>
  <si>
    <t>100</t>
  </si>
  <si>
    <t>29.05.2020</t>
  </si>
  <si>
    <t>Kanabe Adel</t>
  </si>
  <si>
    <t>Kiss Ildiko</t>
  </si>
  <si>
    <t>Korda Elena</t>
  </si>
  <si>
    <t>107</t>
  </si>
  <si>
    <t>Kun Sarolta</t>
  </si>
  <si>
    <t>116</t>
  </si>
  <si>
    <t>Luppinger Attila Eduard</t>
  </si>
  <si>
    <t>63</t>
  </si>
  <si>
    <t>Mandan Liviu</t>
  </si>
  <si>
    <t>65</t>
  </si>
  <si>
    <t>Marton Ildiko Antonia</t>
  </si>
  <si>
    <t>122</t>
  </si>
  <si>
    <t>Mathe Ecaterina-Estera</t>
  </si>
  <si>
    <t>Mathe Eniko</t>
  </si>
  <si>
    <t>16</t>
  </si>
  <si>
    <t>08.06.2020</t>
  </si>
  <si>
    <t>Matis Rozalia</t>
  </si>
  <si>
    <t>Matyas Atttila Huba</t>
  </si>
  <si>
    <t>93</t>
  </si>
  <si>
    <t>Mester Nagy Levente</t>
  </si>
  <si>
    <t>1106</t>
  </si>
  <si>
    <t>Molnar Annamaria</t>
  </si>
  <si>
    <t>96</t>
  </si>
  <si>
    <t>Nagy Anton</t>
  </si>
  <si>
    <t>108</t>
  </si>
  <si>
    <t>Nemes Tibor</t>
  </si>
  <si>
    <t>1108</t>
  </si>
  <si>
    <t>Olariu Dorin</t>
  </si>
  <si>
    <t>143</t>
  </si>
  <si>
    <t>Ordog Eva Katalin</t>
  </si>
  <si>
    <t>10.06.2020</t>
  </si>
  <si>
    <t>Orosz Fekete Iren</t>
  </si>
  <si>
    <t>110</t>
  </si>
  <si>
    <t>Papara Renata Monica</t>
  </si>
  <si>
    <t>Para Janos</t>
  </si>
  <si>
    <t>Pasztori Izabella</t>
  </si>
  <si>
    <t>62,63</t>
  </si>
  <si>
    <t>Peter Laszlo</t>
  </si>
  <si>
    <t>Petis Maria</t>
  </si>
  <si>
    <t>Regeni Hajnalka</t>
  </si>
  <si>
    <t>Reszeg S. Tunde</t>
  </si>
  <si>
    <t>1100</t>
  </si>
  <si>
    <t>Reti G. Istvan</t>
  </si>
  <si>
    <t>Rozsa Ecaterina</t>
  </si>
  <si>
    <t>113</t>
  </si>
  <si>
    <t>Sandor Andras</t>
  </si>
  <si>
    <t>Sandor Margareta</t>
  </si>
  <si>
    <t>Bandea Claudia</t>
  </si>
  <si>
    <t>Sepsi Alexandru</t>
  </si>
  <si>
    <t>Sepsi Edit</t>
  </si>
  <si>
    <t>Serban Felicia</t>
  </si>
  <si>
    <t>1097</t>
  </si>
  <si>
    <t>Seres Lucia</t>
  </si>
  <si>
    <t>Simon S.Katalin</t>
  </si>
  <si>
    <t>Sipos Elisabeta</t>
  </si>
  <si>
    <t>Stefan Daniela</t>
  </si>
  <si>
    <t>Szabo Laszlo</t>
  </si>
  <si>
    <t>2</t>
  </si>
  <si>
    <t>Szabo Magdolna</t>
  </si>
  <si>
    <t>Szasz Edit</t>
  </si>
  <si>
    <t>42</t>
  </si>
  <si>
    <t>Szilagyi Eva Tunde</t>
  </si>
  <si>
    <t>Szilagyi Ferenc Akos</t>
  </si>
  <si>
    <t>166</t>
  </si>
  <si>
    <t>Szmolka Marta</t>
  </si>
  <si>
    <t>Szoke Ecaterina</t>
  </si>
  <si>
    <t>1137</t>
  </si>
  <si>
    <t>Teglas Elza</t>
  </si>
  <si>
    <t>162</t>
  </si>
  <si>
    <t>Toth Zoltan</t>
  </si>
  <si>
    <t>Tusa Csaba</t>
  </si>
  <si>
    <t>228</t>
  </si>
  <si>
    <t>Tusa Eva Ilona</t>
  </si>
  <si>
    <t>224</t>
  </si>
  <si>
    <t>Tusa Illyes Kinga</t>
  </si>
  <si>
    <t>Tuzes Katai Zsuszanna</t>
  </si>
  <si>
    <t>2008</t>
  </si>
  <si>
    <t>Venter Emma</t>
  </si>
  <si>
    <t>Vinkler Marta</t>
  </si>
  <si>
    <t>Anton Raluca</t>
  </si>
  <si>
    <t>Mitrea Ioan</t>
  </si>
  <si>
    <t>Zsigmond B.V. Roza</t>
  </si>
  <si>
    <t>4362128</t>
  </si>
  <si>
    <t>Cuzub Radu-Emil</t>
  </si>
  <si>
    <t>Bacs Angela</t>
  </si>
  <si>
    <t>Popescu Carmen</t>
  </si>
  <si>
    <t>Incze Reka</t>
  </si>
  <si>
    <t>Stancescu Adriana</t>
  </si>
  <si>
    <t>Simo Imola</t>
  </si>
  <si>
    <t>70</t>
  </si>
  <si>
    <t>Keseru Emese</t>
  </si>
  <si>
    <t>Gaspar Zsolt</t>
  </si>
  <si>
    <t>Miklos Etelka</t>
  </si>
  <si>
    <t>Szigeti Biszak Agnes</t>
  </si>
  <si>
    <t>68</t>
  </si>
  <si>
    <t>Szabo Emese</t>
  </si>
  <si>
    <t>58</t>
  </si>
  <si>
    <t xml:space="preserve">Kelemen-Karikas Ilona </t>
  </si>
  <si>
    <t>007</t>
  </si>
  <si>
    <t>Rotaru Liliana</t>
  </si>
  <si>
    <t>27</t>
  </si>
  <si>
    <t>Despa Oana</t>
  </si>
  <si>
    <t>26</t>
  </si>
  <si>
    <t>Kovacs Attila</t>
  </si>
  <si>
    <t>12</t>
  </si>
  <si>
    <t xml:space="preserve">T O T A L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</si>
</sst>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center"/>
      <protection/>
    </xf>
    <xf numFmtId="0" fontId="2" fillId="0" borderId="0" xfId="19" applyFont="1" applyBorder="1">
      <alignment/>
      <protection/>
    </xf>
    <xf numFmtId="0" fontId="2" fillId="0" borderId="0" xfId="19" applyFont="1" applyBorder="1" applyAlignment="1">
      <alignment horizontal="center"/>
      <protection/>
    </xf>
    <xf numFmtId="4" fontId="3" fillId="0" borderId="0" xfId="19" applyNumberFormat="1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3" fillId="0" borderId="2" xfId="19" applyFont="1" applyBorder="1" applyAlignment="1">
      <alignment horizontal="center" vertical="center" wrapText="1"/>
      <protection/>
    </xf>
    <xf numFmtId="0" fontId="3" fillId="0" borderId="3" xfId="19" applyFont="1" applyFill="1" applyBorder="1" applyAlignment="1">
      <alignment horizontal="center"/>
      <protection/>
    </xf>
    <xf numFmtId="0" fontId="3" fillId="0" borderId="1" xfId="19" applyFont="1" applyFill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2" fillId="0" borderId="1" xfId="19" applyNumberFormat="1" applyFont="1" applyBorder="1" applyAlignment="1">
      <alignment horizontal="center"/>
      <protection/>
    </xf>
    <xf numFmtId="14" fontId="2" fillId="0" borderId="1" xfId="19" applyNumberFormat="1" applyFont="1" applyBorder="1">
      <alignment/>
      <protection/>
    </xf>
    <xf numFmtId="4" fontId="2" fillId="0" borderId="1" xfId="15" applyNumberFormat="1" applyFont="1" applyBorder="1" applyAlignment="1">
      <alignment/>
    </xf>
    <xf numFmtId="4" fontId="3" fillId="0" borderId="2" xfId="19" applyNumberFormat="1" applyFont="1" applyBorder="1">
      <alignment/>
      <protection/>
    </xf>
    <xf numFmtId="4" fontId="2" fillId="0" borderId="1" xfId="15" applyNumberFormat="1" applyFont="1" applyBorder="1" applyAlignment="1">
      <alignment horizontal="center"/>
    </xf>
    <xf numFmtId="4" fontId="2" fillId="0" borderId="0" xfId="0" applyNumberFormat="1" applyFont="1" applyFill="1" applyAlignment="1">
      <alignment/>
    </xf>
    <xf numFmtId="0" fontId="2" fillId="2" borderId="1" xfId="19" applyFont="1" applyFill="1" applyBorder="1" applyAlignment="1">
      <alignment horizontal="center"/>
      <protection/>
    </xf>
    <xf numFmtId="0" fontId="2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2" fillId="2" borderId="1" xfId="19" applyNumberFormat="1" applyFont="1" applyFill="1" applyBorder="1" applyAlignment="1">
      <alignment horizontal="center"/>
      <protection/>
    </xf>
    <xf numFmtId="14" fontId="2" fillId="2" borderId="1" xfId="19" applyNumberFormat="1" applyFont="1" applyFill="1" applyBorder="1">
      <alignment/>
      <protection/>
    </xf>
    <xf numFmtId="4" fontId="2" fillId="2" borderId="1" xfId="15" applyNumberFormat="1" applyFont="1" applyFill="1" applyBorder="1" applyAlignment="1">
      <alignment/>
    </xf>
    <xf numFmtId="4" fontId="3" fillId="2" borderId="2" xfId="19" applyNumberFormat="1" applyFont="1" applyFill="1" applyBorder="1">
      <alignment/>
      <protection/>
    </xf>
    <xf numFmtId="4" fontId="2" fillId="2" borderId="1" xfId="15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2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49" fontId="2" fillId="3" borderId="1" xfId="19" applyNumberFormat="1" applyFont="1" applyFill="1" applyBorder="1" applyAlignment="1">
      <alignment horizontal="center"/>
      <protection/>
    </xf>
    <xf numFmtId="4" fontId="2" fillId="3" borderId="1" xfId="15" applyNumberFormat="1" applyFont="1" applyFill="1" applyBorder="1" applyAlignment="1">
      <alignment/>
    </xf>
    <xf numFmtId="4" fontId="2" fillId="3" borderId="1" xfId="15" applyNumberFormat="1" applyFont="1" applyFill="1" applyBorder="1" applyAlignment="1">
      <alignment horizontal="center"/>
    </xf>
    <xf numFmtId="4" fontId="3" fillId="0" borderId="4" xfId="19" applyNumberFormat="1" applyFont="1" applyBorder="1">
      <alignment/>
      <protection/>
    </xf>
    <xf numFmtId="4" fontId="3" fillId="4" borderId="1" xfId="19" applyNumberFormat="1" applyFont="1" applyFill="1" applyBorder="1" applyAlignment="1">
      <alignment horizontal="center" vertical="center" wrapText="1"/>
      <protection/>
    </xf>
    <xf numFmtId="4" fontId="5" fillId="2" borderId="5" xfId="19" applyNumberFormat="1" applyFont="1" applyFill="1" applyBorder="1" applyAlignment="1">
      <alignment horizontal="center" vertical="center" wrapText="1"/>
      <protection/>
    </xf>
    <xf numFmtId="4" fontId="2" fillId="0" borderId="0" xfId="19" applyNumberFormat="1" applyFont="1" applyBorder="1">
      <alignment/>
      <protection/>
    </xf>
    <xf numFmtId="4" fontId="5" fillId="0" borderId="0" xfId="19" applyNumberFormat="1" applyFont="1" applyFill="1" applyBorder="1" applyAlignment="1">
      <alignment vertical="center" wrapText="1"/>
      <protection/>
    </xf>
    <xf numFmtId="4" fontId="5" fillId="2" borderId="6" xfId="19" applyNumberFormat="1" applyFont="1" applyFill="1" applyBorder="1" applyAlignment="1">
      <alignment horizontal="center" vertical="center" wrapText="1"/>
      <protection/>
    </xf>
    <xf numFmtId="4" fontId="2" fillId="0" borderId="0" xfId="19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workbookViewId="0" topLeftCell="A1">
      <selection activeCell="K85" sqref="K85"/>
    </sheetView>
  </sheetViews>
  <sheetFormatPr defaultColWidth="9.140625" defaultRowHeight="12.75"/>
  <cols>
    <col min="1" max="1" width="8.140625" style="0" customWidth="1"/>
    <col min="2" max="2" width="17.7109375" style="0" bestFit="1" customWidth="1"/>
    <col min="6" max="6" width="10.00390625" style="0" bestFit="1" customWidth="1"/>
    <col min="7" max="7" width="10.421875" style="0" customWidth="1"/>
    <col min="8" max="8" width="11.421875" style="0" customWidth="1"/>
    <col min="12" max="12" width="10.00390625" style="2" bestFit="1" customWidth="1"/>
    <col min="13" max="15" width="9.140625" style="3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5" spans="1:13" ht="12.75">
      <c r="A5" s="5" t="s">
        <v>1</v>
      </c>
      <c r="B5" s="5" t="s">
        <v>2</v>
      </c>
      <c r="C5" s="5" t="s">
        <v>3</v>
      </c>
      <c r="D5" s="6" t="s">
        <v>4</v>
      </c>
      <c r="E5" s="6"/>
      <c r="F5" s="6" t="s">
        <v>5</v>
      </c>
      <c r="G5" s="6"/>
      <c r="H5" s="5" t="s">
        <v>6</v>
      </c>
      <c r="I5" s="7"/>
      <c r="J5" s="7"/>
      <c r="K5" s="8"/>
      <c r="L5" s="9"/>
      <c r="M5" s="9"/>
    </row>
    <row r="6" spans="1:13" ht="12.75">
      <c r="A6" s="5"/>
      <c r="B6" s="5"/>
      <c r="C6" s="5"/>
      <c r="D6" s="10" t="s">
        <v>7</v>
      </c>
      <c r="E6" s="10" t="s">
        <v>8</v>
      </c>
      <c r="F6" s="10" t="s">
        <v>9</v>
      </c>
      <c r="G6" s="10" t="s">
        <v>10</v>
      </c>
      <c r="H6" s="11"/>
      <c r="I6" s="12" t="s">
        <v>11</v>
      </c>
      <c r="J6" s="13" t="s">
        <v>12</v>
      </c>
      <c r="K6" s="14" t="s">
        <v>13</v>
      </c>
      <c r="L6" s="9"/>
      <c r="M6" s="9"/>
    </row>
    <row r="7" spans="1:13" ht="12.75">
      <c r="A7" s="10">
        <v>1</v>
      </c>
      <c r="B7" s="15" t="s">
        <v>14</v>
      </c>
      <c r="C7" s="16">
        <v>19576153</v>
      </c>
      <c r="D7" s="17" t="s">
        <v>15</v>
      </c>
      <c r="E7" s="18" t="s">
        <v>16</v>
      </c>
      <c r="F7" s="19">
        <v>9250.5</v>
      </c>
      <c r="G7" s="19">
        <v>11287.85</v>
      </c>
      <c r="H7" s="20">
        <f aca="true" t="shared" si="0" ref="H7:H38">F7+G7</f>
        <v>20538.35</v>
      </c>
      <c r="I7" s="19">
        <f aca="true" t="shared" si="1" ref="I7:I38">F7/3.5</f>
        <v>2643</v>
      </c>
      <c r="J7" s="19">
        <f aca="true" t="shared" si="2" ref="J7:J38">G7/7.8</f>
        <v>1447.1602564102566</v>
      </c>
      <c r="K7" s="21">
        <f aca="true" t="shared" si="3" ref="K7:K38">F7*100/H7</f>
        <v>45.04013224041854</v>
      </c>
      <c r="L7" s="22"/>
      <c r="M7" s="2"/>
    </row>
    <row r="8" spans="1:13" ht="12.75">
      <c r="A8" s="10">
        <v>2</v>
      </c>
      <c r="B8" s="15" t="s">
        <v>17</v>
      </c>
      <c r="C8" s="16">
        <v>19413172</v>
      </c>
      <c r="D8" s="17" t="s">
        <v>18</v>
      </c>
      <c r="E8" s="18" t="s">
        <v>19</v>
      </c>
      <c r="F8" s="19">
        <v>14265.3</v>
      </c>
      <c r="G8" s="19">
        <v>15523.09</v>
      </c>
      <c r="H8" s="20">
        <f t="shared" si="0"/>
        <v>29788.39</v>
      </c>
      <c r="I8" s="19">
        <f t="shared" si="1"/>
        <v>4075.7999999999997</v>
      </c>
      <c r="J8" s="19">
        <f t="shared" si="2"/>
        <v>1990.1397435897436</v>
      </c>
      <c r="K8" s="21">
        <f t="shared" si="3"/>
        <v>47.888791572824175</v>
      </c>
      <c r="L8" s="22"/>
      <c r="M8" s="2"/>
    </row>
    <row r="9" spans="1:13" ht="12.75">
      <c r="A9" s="10">
        <v>3</v>
      </c>
      <c r="B9" s="15" t="s">
        <v>20</v>
      </c>
      <c r="C9" s="16">
        <v>20691873</v>
      </c>
      <c r="D9" s="17" t="s">
        <v>21</v>
      </c>
      <c r="E9" s="18" t="s">
        <v>16</v>
      </c>
      <c r="F9" s="19">
        <v>15430.8</v>
      </c>
      <c r="G9" s="19">
        <v>14169.25</v>
      </c>
      <c r="H9" s="20">
        <f t="shared" si="0"/>
        <v>29600.05</v>
      </c>
      <c r="I9" s="19">
        <f t="shared" si="1"/>
        <v>4408.8</v>
      </c>
      <c r="J9" s="19">
        <f t="shared" si="2"/>
        <v>1816.570512820513</v>
      </c>
      <c r="K9" s="21">
        <f t="shared" si="3"/>
        <v>52.13099302197125</v>
      </c>
      <c r="L9" s="22"/>
      <c r="M9" s="2"/>
    </row>
    <row r="10" spans="1:13" ht="12.75">
      <c r="A10" s="10">
        <v>4</v>
      </c>
      <c r="B10" s="15" t="s">
        <v>22</v>
      </c>
      <c r="C10" s="16">
        <v>19372030</v>
      </c>
      <c r="D10" s="17" t="s">
        <v>23</v>
      </c>
      <c r="E10" s="18" t="s">
        <v>16</v>
      </c>
      <c r="F10" s="19">
        <v>11799.9</v>
      </c>
      <c r="G10" s="19">
        <v>17926.19</v>
      </c>
      <c r="H10" s="20">
        <f t="shared" si="0"/>
        <v>29726.089999999997</v>
      </c>
      <c r="I10" s="19">
        <f t="shared" si="1"/>
        <v>3371.4</v>
      </c>
      <c r="J10" s="19">
        <f t="shared" si="2"/>
        <v>2298.229487179487</v>
      </c>
      <c r="K10" s="21">
        <f t="shared" si="3"/>
        <v>39.69543253081721</v>
      </c>
      <c r="L10" s="22"/>
      <c r="M10" s="2"/>
    </row>
    <row r="11" spans="1:13" ht="12.75">
      <c r="A11" s="10">
        <v>5</v>
      </c>
      <c r="B11" s="15" t="s">
        <v>24</v>
      </c>
      <c r="C11" s="16">
        <v>19640183</v>
      </c>
      <c r="D11" s="17" t="s">
        <v>25</v>
      </c>
      <c r="E11" s="18" t="s">
        <v>16</v>
      </c>
      <c r="F11" s="19">
        <v>8500.8</v>
      </c>
      <c r="G11" s="19">
        <v>14794.26</v>
      </c>
      <c r="H11" s="20">
        <f t="shared" si="0"/>
        <v>23295.059999999998</v>
      </c>
      <c r="I11" s="19">
        <f t="shared" si="1"/>
        <v>2428.7999999999997</v>
      </c>
      <c r="J11" s="19">
        <f t="shared" si="2"/>
        <v>1896.7</v>
      </c>
      <c r="K11" s="21">
        <f t="shared" si="3"/>
        <v>36.491857071842695</v>
      </c>
      <c r="L11" s="22"/>
      <c r="M11" s="2"/>
    </row>
    <row r="12" spans="1:13" ht="12.75">
      <c r="A12" s="10">
        <v>6</v>
      </c>
      <c r="B12" s="15" t="s">
        <v>26</v>
      </c>
      <c r="C12" s="16">
        <v>19641812</v>
      </c>
      <c r="D12" s="17" t="s">
        <v>27</v>
      </c>
      <c r="E12" s="18" t="s">
        <v>28</v>
      </c>
      <c r="F12" s="19">
        <v>9395.4</v>
      </c>
      <c r="G12" s="19">
        <v>13245.41</v>
      </c>
      <c r="H12" s="20">
        <f t="shared" si="0"/>
        <v>22640.809999999998</v>
      </c>
      <c r="I12" s="19">
        <f t="shared" si="1"/>
        <v>2684.4</v>
      </c>
      <c r="J12" s="19">
        <f t="shared" si="2"/>
        <v>1698.1294871794871</v>
      </c>
      <c r="K12" s="21">
        <f t="shared" si="3"/>
        <v>41.497631931013075</v>
      </c>
      <c r="L12" s="22"/>
      <c r="M12" s="2"/>
    </row>
    <row r="13" spans="1:13" ht="12.75">
      <c r="A13" s="10">
        <v>7</v>
      </c>
      <c r="B13" s="15" t="s">
        <v>29</v>
      </c>
      <c r="C13" s="16">
        <v>20381651</v>
      </c>
      <c r="D13" s="17" t="s">
        <v>30</v>
      </c>
      <c r="E13" s="18" t="s">
        <v>31</v>
      </c>
      <c r="F13" s="19">
        <v>6266.75</v>
      </c>
      <c r="G13" s="19">
        <v>6947.62</v>
      </c>
      <c r="H13" s="20">
        <f t="shared" si="0"/>
        <v>13214.369999999999</v>
      </c>
      <c r="I13" s="19">
        <f t="shared" si="1"/>
        <v>1790.5</v>
      </c>
      <c r="J13" s="19">
        <f t="shared" si="2"/>
        <v>890.7205128205128</v>
      </c>
      <c r="K13" s="21">
        <f t="shared" si="3"/>
        <v>47.423751567422435</v>
      </c>
      <c r="L13" s="22"/>
      <c r="M13" s="2"/>
    </row>
    <row r="14" spans="1:13" ht="12.75">
      <c r="A14" s="23">
        <v>8</v>
      </c>
      <c r="B14" s="24" t="s">
        <v>32</v>
      </c>
      <c r="C14" s="25">
        <v>19641650</v>
      </c>
      <c r="D14" s="26"/>
      <c r="E14" s="27"/>
      <c r="F14" s="28">
        <v>0</v>
      </c>
      <c r="G14" s="28">
        <v>0</v>
      </c>
      <c r="H14" s="29">
        <f t="shared" si="0"/>
        <v>0</v>
      </c>
      <c r="I14" s="28">
        <f t="shared" si="1"/>
        <v>0</v>
      </c>
      <c r="J14" s="28">
        <f t="shared" si="2"/>
        <v>0</v>
      </c>
      <c r="K14" s="30" t="e">
        <f t="shared" si="3"/>
        <v>#DIV/0!</v>
      </c>
      <c r="L14" s="22"/>
      <c r="M14" s="2"/>
    </row>
    <row r="15" spans="1:13" ht="12.75">
      <c r="A15" s="10">
        <v>9</v>
      </c>
      <c r="B15" s="15" t="s">
        <v>33</v>
      </c>
      <c r="C15" s="16">
        <v>38313862</v>
      </c>
      <c r="D15" s="17" t="s">
        <v>34</v>
      </c>
      <c r="E15" s="18" t="s">
        <v>35</v>
      </c>
      <c r="F15" s="19">
        <v>15346.8</v>
      </c>
      <c r="G15" s="19">
        <v>10913.37</v>
      </c>
      <c r="H15" s="20">
        <f t="shared" si="0"/>
        <v>26260.17</v>
      </c>
      <c r="I15" s="19">
        <f t="shared" si="1"/>
        <v>4384.8</v>
      </c>
      <c r="J15" s="19">
        <f t="shared" si="2"/>
        <v>1399.15</v>
      </c>
      <c r="K15" s="21">
        <f t="shared" si="3"/>
        <v>58.44135814810034</v>
      </c>
      <c r="M15" s="2"/>
    </row>
    <row r="16" spans="1:13" ht="12.75">
      <c r="A16" s="10">
        <v>10</v>
      </c>
      <c r="B16" s="15" t="s">
        <v>36</v>
      </c>
      <c r="C16" s="16">
        <v>20106775</v>
      </c>
      <c r="D16" s="17" t="s">
        <v>37</v>
      </c>
      <c r="E16" s="18" t="s">
        <v>31</v>
      </c>
      <c r="F16" s="19">
        <v>7854</v>
      </c>
      <c r="G16" s="19">
        <v>8370.65</v>
      </c>
      <c r="H16" s="20">
        <f t="shared" si="0"/>
        <v>16224.65</v>
      </c>
      <c r="I16" s="19">
        <f t="shared" si="1"/>
        <v>2244</v>
      </c>
      <c r="J16" s="19">
        <f t="shared" si="2"/>
        <v>1073.1602564102564</v>
      </c>
      <c r="K16" s="21">
        <f t="shared" si="3"/>
        <v>48.40782389758793</v>
      </c>
      <c r="L16" s="22"/>
      <c r="M16" s="2"/>
    </row>
    <row r="17" spans="1:13" ht="12.75">
      <c r="A17" s="10">
        <v>11</v>
      </c>
      <c r="B17" s="15" t="s">
        <v>38</v>
      </c>
      <c r="C17" s="16">
        <v>20106856</v>
      </c>
      <c r="D17" s="17" t="s">
        <v>37</v>
      </c>
      <c r="E17" s="18" t="s">
        <v>35</v>
      </c>
      <c r="F17" s="19">
        <v>5105.1</v>
      </c>
      <c r="G17" s="19">
        <v>12957.98</v>
      </c>
      <c r="H17" s="20">
        <f t="shared" si="0"/>
        <v>18063.08</v>
      </c>
      <c r="I17" s="19">
        <f t="shared" si="1"/>
        <v>1458.6000000000001</v>
      </c>
      <c r="J17" s="19">
        <f t="shared" si="2"/>
        <v>1661.2794871794872</v>
      </c>
      <c r="K17" s="21">
        <f t="shared" si="3"/>
        <v>28.262621878439337</v>
      </c>
      <c r="L17" s="22"/>
      <c r="M17" s="2"/>
    </row>
    <row r="18" spans="1:13" ht="12.75">
      <c r="A18" s="10">
        <v>12</v>
      </c>
      <c r="B18" s="15" t="s">
        <v>39</v>
      </c>
      <c r="C18" s="16">
        <v>20106627</v>
      </c>
      <c r="D18" s="17" t="s">
        <v>40</v>
      </c>
      <c r="E18" s="18" t="s">
        <v>41</v>
      </c>
      <c r="F18" s="19">
        <v>5509.35</v>
      </c>
      <c r="G18" s="19">
        <v>7360.39</v>
      </c>
      <c r="H18" s="20">
        <f t="shared" si="0"/>
        <v>12869.740000000002</v>
      </c>
      <c r="I18" s="19">
        <f t="shared" si="1"/>
        <v>1574.1000000000001</v>
      </c>
      <c r="J18" s="19">
        <f t="shared" si="2"/>
        <v>943.6397435897436</v>
      </c>
      <c r="K18" s="21">
        <f t="shared" si="3"/>
        <v>42.8085571270282</v>
      </c>
      <c r="L18" s="22"/>
      <c r="M18" s="2"/>
    </row>
    <row r="19" spans="1:13" ht="12.75">
      <c r="A19" s="10">
        <v>13</v>
      </c>
      <c r="B19" s="15" t="s">
        <v>42</v>
      </c>
      <c r="C19" s="16">
        <v>19478708</v>
      </c>
      <c r="D19" s="17" t="s">
        <v>43</v>
      </c>
      <c r="E19" s="18" t="s">
        <v>28</v>
      </c>
      <c r="F19" s="19">
        <v>9263.1</v>
      </c>
      <c r="G19" s="19">
        <v>13045.97</v>
      </c>
      <c r="H19" s="20">
        <f t="shared" si="0"/>
        <v>22309.07</v>
      </c>
      <c r="I19" s="19">
        <f t="shared" si="1"/>
        <v>2646.6</v>
      </c>
      <c r="J19" s="19">
        <f t="shared" si="2"/>
        <v>1672.5602564102564</v>
      </c>
      <c r="K19" s="21">
        <f t="shared" si="3"/>
        <v>41.521677057806535</v>
      </c>
      <c r="L19" s="22"/>
      <c r="M19" s="2"/>
    </row>
    <row r="20" spans="1:13" ht="12.75">
      <c r="A20" s="10">
        <v>14</v>
      </c>
      <c r="B20" s="15" t="s">
        <v>44</v>
      </c>
      <c r="C20" s="16">
        <v>19370705</v>
      </c>
      <c r="D20" s="17" t="s">
        <v>45</v>
      </c>
      <c r="E20" s="18" t="s">
        <v>46</v>
      </c>
      <c r="F20" s="19">
        <v>7834.75</v>
      </c>
      <c r="G20" s="19">
        <v>15265.46</v>
      </c>
      <c r="H20" s="20">
        <f t="shared" si="0"/>
        <v>23100.21</v>
      </c>
      <c r="I20" s="19">
        <f t="shared" si="1"/>
        <v>2238.5</v>
      </c>
      <c r="J20" s="19">
        <f t="shared" si="2"/>
        <v>1957.1102564102564</v>
      </c>
      <c r="K20" s="21">
        <f t="shared" si="3"/>
        <v>33.91635833613634</v>
      </c>
      <c r="L20" s="22"/>
      <c r="M20" s="2"/>
    </row>
    <row r="21" spans="1:13" ht="12.75">
      <c r="A21" s="10">
        <v>15</v>
      </c>
      <c r="B21" s="15" t="s">
        <v>47</v>
      </c>
      <c r="C21" s="16">
        <v>20451781</v>
      </c>
      <c r="D21" s="17" t="s">
        <v>48</v>
      </c>
      <c r="E21" s="18" t="s">
        <v>19</v>
      </c>
      <c r="F21" s="19">
        <v>12715.5</v>
      </c>
      <c r="G21" s="19">
        <v>15268.66</v>
      </c>
      <c r="H21" s="20">
        <f t="shared" si="0"/>
        <v>27984.16</v>
      </c>
      <c r="I21" s="19">
        <f t="shared" si="1"/>
        <v>3633</v>
      </c>
      <c r="J21" s="19">
        <f t="shared" si="2"/>
        <v>1957.5205128205127</v>
      </c>
      <c r="K21" s="21">
        <f t="shared" si="3"/>
        <v>45.43820504170931</v>
      </c>
      <c r="L21" s="22"/>
      <c r="M21" s="2"/>
    </row>
    <row r="22" spans="1:13" ht="12.75">
      <c r="A22" s="10">
        <v>16</v>
      </c>
      <c r="B22" s="15" t="s">
        <v>49</v>
      </c>
      <c r="C22" s="16">
        <v>20845514</v>
      </c>
      <c r="D22" s="17" t="s">
        <v>50</v>
      </c>
      <c r="E22" s="18" t="s">
        <v>16</v>
      </c>
      <c r="F22" s="19">
        <v>7848.75</v>
      </c>
      <c r="G22" s="19">
        <v>11466.62</v>
      </c>
      <c r="H22" s="20">
        <f t="shared" si="0"/>
        <v>19315.370000000003</v>
      </c>
      <c r="I22" s="19">
        <f t="shared" si="1"/>
        <v>2242.5</v>
      </c>
      <c r="J22" s="19">
        <f t="shared" si="2"/>
        <v>1470.0794871794874</v>
      </c>
      <c r="K22" s="21">
        <f t="shared" si="3"/>
        <v>40.634738035046695</v>
      </c>
      <c r="L22" s="22"/>
      <c r="M22" s="2"/>
    </row>
    <row r="23" spans="1:13" ht="12.75">
      <c r="A23" s="10">
        <v>17</v>
      </c>
      <c r="B23" s="15" t="s">
        <v>51</v>
      </c>
      <c r="C23" s="16">
        <v>19748755</v>
      </c>
      <c r="D23" s="17" t="s">
        <v>25</v>
      </c>
      <c r="E23" s="18" t="s">
        <v>19</v>
      </c>
      <c r="F23" s="19">
        <v>5101.25</v>
      </c>
      <c r="G23" s="19">
        <v>9121.55</v>
      </c>
      <c r="H23" s="20">
        <f t="shared" si="0"/>
        <v>14222.8</v>
      </c>
      <c r="I23" s="19">
        <f t="shared" si="1"/>
        <v>1457.5</v>
      </c>
      <c r="J23" s="19">
        <f t="shared" si="2"/>
        <v>1169.429487179487</v>
      </c>
      <c r="K23" s="21">
        <f t="shared" si="3"/>
        <v>35.86670697752904</v>
      </c>
      <c r="L23" s="22"/>
      <c r="M23" s="2"/>
    </row>
    <row r="24" spans="1:13" ht="12.75">
      <c r="A24" s="10">
        <v>18</v>
      </c>
      <c r="B24" s="15" t="s">
        <v>52</v>
      </c>
      <c r="C24" s="16">
        <v>19371255</v>
      </c>
      <c r="D24" s="17" t="s">
        <v>53</v>
      </c>
      <c r="E24" s="18" t="s">
        <v>35</v>
      </c>
      <c r="F24" s="19">
        <v>14334.6</v>
      </c>
      <c r="G24" s="19">
        <v>13944.92</v>
      </c>
      <c r="H24" s="20">
        <f t="shared" si="0"/>
        <v>28279.52</v>
      </c>
      <c r="I24" s="19">
        <f t="shared" si="1"/>
        <v>4095.6</v>
      </c>
      <c r="J24" s="19">
        <f t="shared" si="2"/>
        <v>1787.8102564102564</v>
      </c>
      <c r="K24" s="21">
        <f t="shared" si="3"/>
        <v>50.68897916230544</v>
      </c>
      <c r="L24" s="22"/>
      <c r="M24" s="2"/>
    </row>
    <row r="25" spans="1:13" ht="12.75">
      <c r="A25" s="10">
        <v>19</v>
      </c>
      <c r="B25" s="15" t="s">
        <v>54</v>
      </c>
      <c r="C25" s="16">
        <v>20189967</v>
      </c>
      <c r="D25" s="17" t="s">
        <v>55</v>
      </c>
      <c r="E25" s="18" t="s">
        <v>31</v>
      </c>
      <c r="F25" s="19">
        <v>5369.7</v>
      </c>
      <c r="G25" s="19">
        <v>7420.84</v>
      </c>
      <c r="H25" s="20">
        <f t="shared" si="0"/>
        <v>12790.54</v>
      </c>
      <c r="I25" s="19">
        <f t="shared" si="1"/>
        <v>1534.2</v>
      </c>
      <c r="J25" s="19">
        <f t="shared" si="2"/>
        <v>951.3897435897436</v>
      </c>
      <c r="K25" s="21">
        <f t="shared" si="3"/>
        <v>41.98180843029301</v>
      </c>
      <c r="L25" s="22"/>
      <c r="M25" s="2"/>
    </row>
    <row r="26" spans="1:13" ht="12.75">
      <c r="A26" s="10">
        <v>20</v>
      </c>
      <c r="B26" s="15" t="s">
        <v>56</v>
      </c>
      <c r="C26" s="16">
        <v>19748747</v>
      </c>
      <c r="D26" s="17" t="s">
        <v>57</v>
      </c>
      <c r="E26" s="18" t="s">
        <v>35</v>
      </c>
      <c r="F26" s="19">
        <v>10076.5</v>
      </c>
      <c r="G26" s="19">
        <v>10764.94</v>
      </c>
      <c r="H26" s="20">
        <f t="shared" si="0"/>
        <v>20841.440000000002</v>
      </c>
      <c r="I26" s="19">
        <f t="shared" si="1"/>
        <v>2879</v>
      </c>
      <c r="J26" s="19">
        <f t="shared" si="2"/>
        <v>1380.1205128205129</v>
      </c>
      <c r="K26" s="21">
        <f t="shared" si="3"/>
        <v>48.348386675776716</v>
      </c>
      <c r="L26" s="22"/>
      <c r="M26" s="2"/>
    </row>
    <row r="27" spans="1:13" ht="12.75">
      <c r="A27" s="10">
        <v>21</v>
      </c>
      <c r="B27" s="15" t="s">
        <v>58</v>
      </c>
      <c r="C27" s="16">
        <v>19640353</v>
      </c>
      <c r="D27" s="17" t="s">
        <v>59</v>
      </c>
      <c r="E27" s="18" t="s">
        <v>16</v>
      </c>
      <c r="F27" s="19">
        <v>6762</v>
      </c>
      <c r="G27" s="19">
        <v>7406.88</v>
      </c>
      <c r="H27" s="20">
        <f t="shared" si="0"/>
        <v>14168.880000000001</v>
      </c>
      <c r="I27" s="19">
        <f t="shared" si="1"/>
        <v>1932</v>
      </c>
      <c r="J27" s="19">
        <f t="shared" si="2"/>
        <v>949.6</v>
      </c>
      <c r="K27" s="21">
        <f t="shared" si="3"/>
        <v>47.72430848450971</v>
      </c>
      <c r="L27" s="22"/>
      <c r="M27" s="2"/>
    </row>
    <row r="28" spans="1:13" ht="12.75">
      <c r="A28" s="10">
        <v>22</v>
      </c>
      <c r="B28" s="15" t="s">
        <v>60</v>
      </c>
      <c r="C28" s="16">
        <v>20245331</v>
      </c>
      <c r="D28" s="17" t="s">
        <v>61</v>
      </c>
      <c r="E28" s="18" t="s">
        <v>16</v>
      </c>
      <c r="F28" s="19">
        <v>6342</v>
      </c>
      <c r="G28" s="19">
        <v>9415.77</v>
      </c>
      <c r="H28" s="20">
        <f t="shared" si="0"/>
        <v>15757.77</v>
      </c>
      <c r="I28" s="19">
        <f t="shared" si="1"/>
        <v>1812</v>
      </c>
      <c r="J28" s="19">
        <f t="shared" si="2"/>
        <v>1207.15</v>
      </c>
      <c r="K28" s="21">
        <f t="shared" si="3"/>
        <v>40.24681157295734</v>
      </c>
      <c r="L28" s="22"/>
      <c r="M28" s="2"/>
    </row>
    <row r="29" spans="1:13" ht="12.75">
      <c r="A29" s="10">
        <v>23</v>
      </c>
      <c r="B29" s="15" t="s">
        <v>62</v>
      </c>
      <c r="C29" s="16">
        <v>20245340</v>
      </c>
      <c r="D29" s="17" t="s">
        <v>63</v>
      </c>
      <c r="E29" s="18" t="s">
        <v>64</v>
      </c>
      <c r="F29" s="19">
        <v>7367.5</v>
      </c>
      <c r="G29" s="19">
        <v>9240.97</v>
      </c>
      <c r="H29" s="20">
        <f t="shared" si="0"/>
        <v>16608.47</v>
      </c>
      <c r="I29" s="19">
        <f t="shared" si="1"/>
        <v>2105</v>
      </c>
      <c r="J29" s="19">
        <f t="shared" si="2"/>
        <v>1184.7397435897435</v>
      </c>
      <c r="K29" s="21">
        <f t="shared" si="3"/>
        <v>44.359895884449315</v>
      </c>
      <c r="L29" s="22"/>
      <c r="M29" s="2"/>
    </row>
    <row r="30" spans="1:13" ht="12.75">
      <c r="A30" s="10">
        <v>24</v>
      </c>
      <c r="B30" s="15" t="s">
        <v>65</v>
      </c>
      <c r="C30" s="16">
        <v>36371840</v>
      </c>
      <c r="D30" s="17" t="s">
        <v>66</v>
      </c>
      <c r="E30" s="18" t="s">
        <v>46</v>
      </c>
      <c r="F30" s="19">
        <v>9959.25</v>
      </c>
      <c r="G30" s="19">
        <v>10441.86</v>
      </c>
      <c r="H30" s="20">
        <f t="shared" si="0"/>
        <v>20401.11</v>
      </c>
      <c r="I30" s="19">
        <f t="shared" si="1"/>
        <v>2845.5</v>
      </c>
      <c r="J30" s="19">
        <f t="shared" si="2"/>
        <v>1338.7</v>
      </c>
      <c r="K30" s="21">
        <f t="shared" si="3"/>
        <v>48.81719671135541</v>
      </c>
      <c r="M30" s="2"/>
    </row>
    <row r="31" spans="1:13" ht="12.75">
      <c r="A31" s="10">
        <v>25</v>
      </c>
      <c r="B31" s="15" t="s">
        <v>67</v>
      </c>
      <c r="C31" s="16">
        <v>20244921</v>
      </c>
      <c r="D31" s="17" t="s">
        <v>68</v>
      </c>
      <c r="E31" s="18" t="s">
        <v>35</v>
      </c>
      <c r="F31" s="19">
        <v>9049.25</v>
      </c>
      <c r="G31" s="19">
        <v>10535.62</v>
      </c>
      <c r="H31" s="20">
        <f t="shared" si="0"/>
        <v>19584.870000000003</v>
      </c>
      <c r="I31" s="19">
        <f t="shared" si="1"/>
        <v>2585.5</v>
      </c>
      <c r="J31" s="19">
        <f t="shared" si="2"/>
        <v>1350.720512820513</v>
      </c>
      <c r="K31" s="21">
        <f t="shared" si="3"/>
        <v>46.205310527973886</v>
      </c>
      <c r="L31" s="22"/>
      <c r="M31" s="2"/>
    </row>
    <row r="32" spans="1:13" ht="12.75">
      <c r="A32" s="10">
        <v>26</v>
      </c>
      <c r="B32" s="15" t="s">
        <v>69</v>
      </c>
      <c r="C32" s="16">
        <v>19576765</v>
      </c>
      <c r="D32" s="17" t="s">
        <v>70</v>
      </c>
      <c r="E32" s="18" t="s">
        <v>19</v>
      </c>
      <c r="F32" s="19">
        <v>11544.75</v>
      </c>
      <c r="G32" s="19">
        <v>11240.27</v>
      </c>
      <c r="H32" s="20">
        <f t="shared" si="0"/>
        <v>22785.02</v>
      </c>
      <c r="I32" s="19">
        <f t="shared" si="1"/>
        <v>3298.5</v>
      </c>
      <c r="J32" s="19">
        <f t="shared" si="2"/>
        <v>1441.0602564102564</v>
      </c>
      <c r="K32" s="21">
        <f t="shared" si="3"/>
        <v>50.6681582899642</v>
      </c>
      <c r="L32" s="22"/>
      <c r="M32" s="2"/>
    </row>
    <row r="33" spans="1:13" ht="12.75">
      <c r="A33" s="10">
        <v>27</v>
      </c>
      <c r="B33" s="15" t="s">
        <v>71</v>
      </c>
      <c r="C33" s="16">
        <v>20451854</v>
      </c>
      <c r="D33" s="17" t="s">
        <v>72</v>
      </c>
      <c r="E33" s="18" t="s">
        <v>35</v>
      </c>
      <c r="F33" s="19">
        <v>11739</v>
      </c>
      <c r="G33" s="19">
        <v>11476.84</v>
      </c>
      <c r="H33" s="20">
        <f t="shared" si="0"/>
        <v>23215.84</v>
      </c>
      <c r="I33" s="19">
        <f t="shared" si="1"/>
        <v>3354</v>
      </c>
      <c r="J33" s="19">
        <f t="shared" si="2"/>
        <v>1471.3897435897436</v>
      </c>
      <c r="K33" s="21">
        <f t="shared" si="3"/>
        <v>50.56461450457963</v>
      </c>
      <c r="L33" s="22"/>
      <c r="M33" s="2"/>
    </row>
    <row r="34" spans="1:13" ht="12.75">
      <c r="A34" s="10">
        <v>28</v>
      </c>
      <c r="B34" s="15" t="s">
        <v>73</v>
      </c>
      <c r="C34" s="16">
        <v>14419484</v>
      </c>
      <c r="D34" s="17" t="s">
        <v>74</v>
      </c>
      <c r="E34" s="18" t="s">
        <v>75</v>
      </c>
      <c r="F34" s="19">
        <v>14565.6</v>
      </c>
      <c r="G34" s="19">
        <v>15918.24</v>
      </c>
      <c r="H34" s="20">
        <f t="shared" si="0"/>
        <v>30483.84</v>
      </c>
      <c r="I34" s="19">
        <f t="shared" si="1"/>
        <v>4161.6</v>
      </c>
      <c r="J34" s="19">
        <f t="shared" si="2"/>
        <v>2040.8</v>
      </c>
      <c r="K34" s="21">
        <f t="shared" si="3"/>
        <v>47.78138187314984</v>
      </c>
      <c r="M34" s="2"/>
    </row>
    <row r="35" spans="1:13" ht="12.75">
      <c r="A35" s="10">
        <v>29</v>
      </c>
      <c r="B35" s="15" t="s">
        <v>76</v>
      </c>
      <c r="C35" s="16">
        <v>19478490</v>
      </c>
      <c r="D35" s="17" t="s">
        <v>57</v>
      </c>
      <c r="E35" s="18" t="s">
        <v>16</v>
      </c>
      <c r="F35" s="19">
        <v>9714.6</v>
      </c>
      <c r="G35" s="19">
        <v>12570.56</v>
      </c>
      <c r="H35" s="20">
        <f t="shared" si="0"/>
        <v>22285.16</v>
      </c>
      <c r="I35" s="19">
        <f t="shared" si="1"/>
        <v>2775.6</v>
      </c>
      <c r="J35" s="19">
        <f t="shared" si="2"/>
        <v>1611.6102564102564</v>
      </c>
      <c r="K35" s="21">
        <f t="shared" si="3"/>
        <v>43.59223806335696</v>
      </c>
      <c r="M35" s="2"/>
    </row>
    <row r="36" spans="1:13" ht="12.75">
      <c r="A36" s="10">
        <v>30</v>
      </c>
      <c r="B36" s="15" t="s">
        <v>77</v>
      </c>
      <c r="C36" s="16">
        <v>19476510</v>
      </c>
      <c r="D36" s="17" t="s">
        <v>59</v>
      </c>
      <c r="E36" s="18" t="s">
        <v>16</v>
      </c>
      <c r="F36" s="19">
        <v>7411.25</v>
      </c>
      <c r="G36" s="19">
        <v>7567.56</v>
      </c>
      <c r="H36" s="20">
        <f t="shared" si="0"/>
        <v>14978.810000000001</v>
      </c>
      <c r="I36" s="19">
        <f t="shared" si="1"/>
        <v>2117.5</v>
      </c>
      <c r="J36" s="19">
        <f t="shared" si="2"/>
        <v>970.2</v>
      </c>
      <c r="K36" s="21">
        <f t="shared" si="3"/>
        <v>49.47822957898524</v>
      </c>
      <c r="L36" s="22"/>
      <c r="M36" s="2"/>
    </row>
    <row r="37" spans="1:13" ht="12.75">
      <c r="A37" s="10">
        <v>31</v>
      </c>
      <c r="B37" s="15" t="s">
        <v>78</v>
      </c>
      <c r="C37" s="16">
        <v>19477982</v>
      </c>
      <c r="D37" s="17" t="s">
        <v>79</v>
      </c>
      <c r="E37" s="18" t="s">
        <v>28</v>
      </c>
      <c r="F37" s="19">
        <v>5901</v>
      </c>
      <c r="G37" s="19">
        <v>10458.24</v>
      </c>
      <c r="H37" s="20">
        <f t="shared" si="0"/>
        <v>16359.24</v>
      </c>
      <c r="I37" s="19">
        <f t="shared" si="1"/>
        <v>1686</v>
      </c>
      <c r="J37" s="19">
        <f t="shared" si="2"/>
        <v>1340.8</v>
      </c>
      <c r="K37" s="21">
        <f t="shared" si="3"/>
        <v>36.07135783813918</v>
      </c>
      <c r="L37" s="22"/>
      <c r="M37" s="2"/>
    </row>
    <row r="38" spans="1:13" ht="12.75">
      <c r="A38" s="10">
        <v>32</v>
      </c>
      <c r="B38" s="15" t="s">
        <v>80</v>
      </c>
      <c r="C38" s="16">
        <v>19372064</v>
      </c>
      <c r="D38" s="17" t="s">
        <v>81</v>
      </c>
      <c r="E38" s="18" t="s">
        <v>16</v>
      </c>
      <c r="F38" s="19">
        <v>7146.3</v>
      </c>
      <c r="G38" s="19">
        <v>10705.27</v>
      </c>
      <c r="H38" s="20">
        <f t="shared" si="0"/>
        <v>17851.57</v>
      </c>
      <c r="I38" s="19">
        <f t="shared" si="1"/>
        <v>2041.8</v>
      </c>
      <c r="J38" s="19">
        <f t="shared" si="2"/>
        <v>1372.4705128205128</v>
      </c>
      <c r="K38" s="21">
        <f t="shared" si="3"/>
        <v>40.031773115753964</v>
      </c>
      <c r="L38" s="22"/>
      <c r="M38" s="2"/>
    </row>
    <row r="39" spans="1:13" ht="12.75">
      <c r="A39" s="10">
        <v>33</v>
      </c>
      <c r="B39" s="15" t="s">
        <v>82</v>
      </c>
      <c r="C39" s="16">
        <v>19640507</v>
      </c>
      <c r="D39" s="17" t="s">
        <v>83</v>
      </c>
      <c r="E39" s="18" t="s">
        <v>35</v>
      </c>
      <c r="F39" s="19">
        <v>10672.2</v>
      </c>
      <c r="G39" s="19">
        <v>16123.85</v>
      </c>
      <c r="H39" s="20">
        <f aca="true" t="shared" si="4" ref="H39:H70">F39+G39</f>
        <v>26796.050000000003</v>
      </c>
      <c r="I39" s="19">
        <f aca="true" t="shared" si="5" ref="I39:I70">F39/3.5</f>
        <v>3049.2000000000003</v>
      </c>
      <c r="J39" s="19">
        <f aca="true" t="shared" si="6" ref="J39:J70">G39/7.8</f>
        <v>2067.1602564102564</v>
      </c>
      <c r="K39" s="21">
        <f aca="true" t="shared" si="7" ref="K39:K70">F39*100/H39</f>
        <v>39.827511890745086</v>
      </c>
      <c r="L39" s="22"/>
      <c r="M39" s="2"/>
    </row>
    <row r="40" spans="1:13" ht="12.75">
      <c r="A40" s="10">
        <v>34</v>
      </c>
      <c r="B40" s="15" t="s">
        <v>84</v>
      </c>
      <c r="C40" s="16">
        <v>21149642</v>
      </c>
      <c r="D40" s="17" t="s">
        <v>85</v>
      </c>
      <c r="E40" s="18" t="s">
        <v>46</v>
      </c>
      <c r="F40" s="19">
        <v>6927.9</v>
      </c>
      <c r="G40" s="19">
        <v>9260.16</v>
      </c>
      <c r="H40" s="20">
        <f t="shared" si="4"/>
        <v>16188.06</v>
      </c>
      <c r="I40" s="19">
        <f t="shared" si="5"/>
        <v>1979.3999999999999</v>
      </c>
      <c r="J40" s="19">
        <f t="shared" si="6"/>
        <v>1187.2</v>
      </c>
      <c r="K40" s="21">
        <f t="shared" si="7"/>
        <v>42.79635731520639</v>
      </c>
      <c r="L40" s="22"/>
      <c r="M40" s="2"/>
    </row>
    <row r="41" spans="1:13" ht="12.75">
      <c r="A41" s="10">
        <v>35</v>
      </c>
      <c r="B41" s="15" t="s">
        <v>86</v>
      </c>
      <c r="C41" s="16">
        <v>19748836</v>
      </c>
      <c r="D41" s="17" t="s">
        <v>87</v>
      </c>
      <c r="E41" s="18" t="s">
        <v>16</v>
      </c>
      <c r="F41" s="19">
        <v>13719.3</v>
      </c>
      <c r="G41" s="19">
        <v>9433.01</v>
      </c>
      <c r="H41" s="20">
        <f t="shared" si="4"/>
        <v>23152.309999999998</v>
      </c>
      <c r="I41" s="19">
        <f t="shared" si="5"/>
        <v>3919.7999999999997</v>
      </c>
      <c r="J41" s="19">
        <f t="shared" si="6"/>
        <v>1209.3602564102564</v>
      </c>
      <c r="K41" s="21">
        <f t="shared" si="7"/>
        <v>59.25672211541743</v>
      </c>
      <c r="L41" s="22"/>
      <c r="M41" s="2"/>
    </row>
    <row r="42" spans="1:13" ht="12.75">
      <c r="A42" s="10">
        <v>36</v>
      </c>
      <c r="B42" s="15" t="s">
        <v>88</v>
      </c>
      <c r="C42" s="16">
        <v>20245307</v>
      </c>
      <c r="D42" s="17" t="s">
        <v>74</v>
      </c>
      <c r="E42" s="18" t="s">
        <v>35</v>
      </c>
      <c r="F42" s="19">
        <v>3326.4</v>
      </c>
      <c r="G42" s="19">
        <v>8574.38</v>
      </c>
      <c r="H42" s="20">
        <f t="shared" si="4"/>
        <v>11900.779999999999</v>
      </c>
      <c r="I42" s="19">
        <f t="shared" si="5"/>
        <v>950.4</v>
      </c>
      <c r="J42" s="19">
        <f t="shared" si="6"/>
        <v>1099.2794871794872</v>
      </c>
      <c r="K42" s="21">
        <f t="shared" si="7"/>
        <v>27.95110908696741</v>
      </c>
      <c r="L42" s="22"/>
      <c r="M42" s="2"/>
    </row>
    <row r="43" spans="1:13" ht="12.75">
      <c r="A43" s="10">
        <v>37</v>
      </c>
      <c r="B43" s="15" t="s">
        <v>89</v>
      </c>
      <c r="C43" s="16">
        <v>19370004</v>
      </c>
      <c r="D43" s="17" t="s">
        <v>90</v>
      </c>
      <c r="E43" s="18" t="s">
        <v>91</v>
      </c>
      <c r="F43" s="19">
        <v>12293.4</v>
      </c>
      <c r="G43" s="19">
        <v>13182.94</v>
      </c>
      <c r="H43" s="20">
        <f t="shared" si="4"/>
        <v>25476.34</v>
      </c>
      <c r="I43" s="19">
        <f t="shared" si="5"/>
        <v>3512.4</v>
      </c>
      <c r="J43" s="19">
        <f t="shared" si="6"/>
        <v>1690.1205128205129</v>
      </c>
      <c r="K43" s="21">
        <f t="shared" si="7"/>
        <v>48.254184078246716</v>
      </c>
      <c r="L43" s="22"/>
      <c r="M43" s="2"/>
    </row>
    <row r="44" spans="1:13" ht="12.75">
      <c r="A44" s="10">
        <v>38</v>
      </c>
      <c r="B44" s="15" t="s">
        <v>92</v>
      </c>
      <c r="C44" s="16">
        <v>20451722</v>
      </c>
      <c r="D44" s="17" t="s">
        <v>15</v>
      </c>
      <c r="E44" s="18" t="s">
        <v>41</v>
      </c>
      <c r="F44" s="19">
        <v>10182.9</v>
      </c>
      <c r="G44" s="19">
        <v>16374.7</v>
      </c>
      <c r="H44" s="20">
        <f t="shared" si="4"/>
        <v>26557.6</v>
      </c>
      <c r="I44" s="19">
        <f t="shared" si="5"/>
        <v>2909.4</v>
      </c>
      <c r="J44" s="19">
        <f t="shared" si="6"/>
        <v>2099.320512820513</v>
      </c>
      <c r="K44" s="21">
        <f t="shared" si="7"/>
        <v>38.342696629213485</v>
      </c>
      <c r="L44" s="22"/>
      <c r="M44" s="2"/>
    </row>
    <row r="45" spans="1:13" ht="12.75">
      <c r="A45" s="10">
        <v>39</v>
      </c>
      <c r="B45" s="15" t="s">
        <v>93</v>
      </c>
      <c r="C45" s="16">
        <v>19476715</v>
      </c>
      <c r="D45" s="17" t="s">
        <v>94</v>
      </c>
      <c r="E45" s="18" t="s">
        <v>28</v>
      </c>
      <c r="F45" s="19">
        <v>12278.7</v>
      </c>
      <c r="G45" s="19">
        <v>12500.12</v>
      </c>
      <c r="H45" s="20">
        <f t="shared" si="4"/>
        <v>24778.82</v>
      </c>
      <c r="I45" s="19">
        <f t="shared" si="5"/>
        <v>3508.2000000000003</v>
      </c>
      <c r="J45" s="19">
        <f t="shared" si="6"/>
        <v>1602.5794871794874</v>
      </c>
      <c r="K45" s="21">
        <f t="shared" si="7"/>
        <v>49.55320713415732</v>
      </c>
      <c r="L45" s="22"/>
      <c r="M45" s="2"/>
    </row>
    <row r="46" spans="1:13" ht="12.75">
      <c r="A46" s="10">
        <v>40</v>
      </c>
      <c r="B46" s="15" t="s">
        <v>95</v>
      </c>
      <c r="C46" s="16">
        <v>19260311</v>
      </c>
      <c r="D46" s="17" t="s">
        <v>96</v>
      </c>
      <c r="E46" s="18" t="s">
        <v>35</v>
      </c>
      <c r="F46" s="19">
        <v>10733.1</v>
      </c>
      <c r="G46" s="19">
        <v>13314.21</v>
      </c>
      <c r="H46" s="20">
        <f t="shared" si="4"/>
        <v>24047.309999999998</v>
      </c>
      <c r="I46" s="19">
        <f t="shared" si="5"/>
        <v>3066.6</v>
      </c>
      <c r="J46" s="19">
        <f t="shared" si="6"/>
        <v>1706.9499999999998</v>
      </c>
      <c r="K46" s="21">
        <f t="shared" si="7"/>
        <v>44.633266673070715</v>
      </c>
      <c r="L46" s="22"/>
      <c r="M46" s="2"/>
    </row>
    <row r="47" spans="1:13" ht="12.75">
      <c r="A47" s="10">
        <v>41</v>
      </c>
      <c r="B47" s="15" t="s">
        <v>97</v>
      </c>
      <c r="C47" s="16">
        <v>19478279</v>
      </c>
      <c r="D47" s="17" t="s">
        <v>98</v>
      </c>
      <c r="E47" s="18" t="s">
        <v>28</v>
      </c>
      <c r="F47" s="19">
        <v>10379.25</v>
      </c>
      <c r="G47" s="19">
        <v>10317.84</v>
      </c>
      <c r="H47" s="20">
        <f t="shared" si="4"/>
        <v>20697.09</v>
      </c>
      <c r="I47" s="19">
        <f t="shared" si="5"/>
        <v>2965.5</v>
      </c>
      <c r="J47" s="19">
        <f t="shared" si="6"/>
        <v>1322.8</v>
      </c>
      <c r="K47" s="21">
        <f t="shared" si="7"/>
        <v>50.14835418892221</v>
      </c>
      <c r="L47" s="22"/>
      <c r="M47" s="2"/>
    </row>
    <row r="48" spans="1:13" ht="12.75">
      <c r="A48" s="10">
        <v>42</v>
      </c>
      <c r="B48" s="15" t="s">
        <v>99</v>
      </c>
      <c r="C48" s="16">
        <v>20451773</v>
      </c>
      <c r="D48" s="17" t="s">
        <v>100</v>
      </c>
      <c r="E48" s="18" t="s">
        <v>35</v>
      </c>
      <c r="F48" s="19">
        <v>5113.5</v>
      </c>
      <c r="G48" s="19">
        <v>11327.55</v>
      </c>
      <c r="H48" s="20">
        <f t="shared" si="4"/>
        <v>16441.05</v>
      </c>
      <c r="I48" s="19">
        <f t="shared" si="5"/>
        <v>1461</v>
      </c>
      <c r="J48" s="19">
        <f t="shared" si="6"/>
        <v>1452.25</v>
      </c>
      <c r="K48" s="21">
        <f t="shared" si="7"/>
        <v>31.10202815513608</v>
      </c>
      <c r="L48" s="22"/>
      <c r="M48" s="2"/>
    </row>
    <row r="49" spans="1:13" ht="12.75">
      <c r="A49" s="10">
        <v>43</v>
      </c>
      <c r="B49" s="15" t="s">
        <v>101</v>
      </c>
      <c r="C49" s="16">
        <v>19252416</v>
      </c>
      <c r="D49" s="17" t="s">
        <v>102</v>
      </c>
      <c r="E49" s="18" t="s">
        <v>35</v>
      </c>
      <c r="F49" s="19">
        <v>5678.75</v>
      </c>
      <c r="G49" s="19">
        <v>7758.89</v>
      </c>
      <c r="H49" s="20">
        <f t="shared" si="4"/>
        <v>13437.64</v>
      </c>
      <c r="I49" s="19">
        <f t="shared" si="5"/>
        <v>1622.5</v>
      </c>
      <c r="J49" s="19">
        <f t="shared" si="6"/>
        <v>994.7294871794873</v>
      </c>
      <c r="K49" s="21">
        <f t="shared" si="7"/>
        <v>42.260024825787866</v>
      </c>
      <c r="L49" s="22"/>
      <c r="M49" s="2"/>
    </row>
    <row r="50" spans="1:13" ht="12.75">
      <c r="A50" s="10">
        <v>44</v>
      </c>
      <c r="B50" s="15" t="s">
        <v>103</v>
      </c>
      <c r="C50" s="16">
        <v>19477028</v>
      </c>
      <c r="D50" s="17" t="s">
        <v>104</v>
      </c>
      <c r="E50" s="18" t="s">
        <v>19</v>
      </c>
      <c r="F50" s="19">
        <v>6391</v>
      </c>
      <c r="G50" s="19">
        <v>8504.57</v>
      </c>
      <c r="H50" s="20">
        <f t="shared" si="4"/>
        <v>14895.57</v>
      </c>
      <c r="I50" s="19">
        <f t="shared" si="5"/>
        <v>1826</v>
      </c>
      <c r="J50" s="19">
        <f t="shared" si="6"/>
        <v>1090.3294871794872</v>
      </c>
      <c r="K50" s="21">
        <f t="shared" si="7"/>
        <v>42.905373879616555</v>
      </c>
      <c r="L50" s="22"/>
      <c r="M50" s="2"/>
    </row>
    <row r="51" spans="1:13" ht="12.75">
      <c r="A51" s="10">
        <v>45</v>
      </c>
      <c r="B51" s="15" t="s">
        <v>105</v>
      </c>
      <c r="C51" s="16">
        <v>19317400</v>
      </c>
      <c r="D51" s="17" t="s">
        <v>15</v>
      </c>
      <c r="E51" s="18" t="s">
        <v>106</v>
      </c>
      <c r="F51" s="19">
        <v>9655.8</v>
      </c>
      <c r="G51" s="19">
        <v>11973.23</v>
      </c>
      <c r="H51" s="20">
        <f t="shared" si="4"/>
        <v>21629.03</v>
      </c>
      <c r="I51" s="19">
        <f t="shared" si="5"/>
        <v>2758.7999999999997</v>
      </c>
      <c r="J51" s="19">
        <f t="shared" si="6"/>
        <v>1535.0294871794872</v>
      </c>
      <c r="K51" s="21">
        <f t="shared" si="7"/>
        <v>44.64277870990978</v>
      </c>
      <c r="L51" s="22"/>
      <c r="M51" s="2"/>
    </row>
    <row r="52" spans="1:13" ht="12.75">
      <c r="A52" s="10">
        <v>46</v>
      </c>
      <c r="B52" s="15" t="s">
        <v>107</v>
      </c>
      <c r="C52" s="16">
        <v>19370110</v>
      </c>
      <c r="D52" s="17" t="s">
        <v>108</v>
      </c>
      <c r="E52" s="18" t="s">
        <v>28</v>
      </c>
      <c r="F52" s="19">
        <v>12694.5</v>
      </c>
      <c r="G52" s="19">
        <v>15168.35</v>
      </c>
      <c r="H52" s="20">
        <f t="shared" si="4"/>
        <v>27862.85</v>
      </c>
      <c r="I52" s="19">
        <f t="shared" si="5"/>
        <v>3627</v>
      </c>
      <c r="J52" s="19">
        <f t="shared" si="6"/>
        <v>1944.6602564102566</v>
      </c>
      <c r="K52" s="21">
        <f t="shared" si="7"/>
        <v>45.560665904600576</v>
      </c>
      <c r="L52" s="22"/>
      <c r="M52" s="2"/>
    </row>
    <row r="53" spans="1:13" ht="12.75">
      <c r="A53" s="10">
        <v>47</v>
      </c>
      <c r="B53" s="15" t="s">
        <v>109</v>
      </c>
      <c r="C53" s="16">
        <v>20335302</v>
      </c>
      <c r="D53" s="17" t="s">
        <v>79</v>
      </c>
      <c r="E53" s="18" t="s">
        <v>35</v>
      </c>
      <c r="F53" s="19">
        <v>9016</v>
      </c>
      <c r="G53" s="19">
        <v>14791.45</v>
      </c>
      <c r="H53" s="20">
        <f t="shared" si="4"/>
        <v>23807.45</v>
      </c>
      <c r="I53" s="19">
        <f t="shared" si="5"/>
        <v>2576</v>
      </c>
      <c r="J53" s="19">
        <f t="shared" si="6"/>
        <v>1896.3397435897436</v>
      </c>
      <c r="K53" s="21">
        <f t="shared" si="7"/>
        <v>37.87049852042113</v>
      </c>
      <c r="L53" s="22"/>
      <c r="M53" s="2"/>
    </row>
    <row r="54" spans="1:13" ht="12.75">
      <c r="A54" s="10">
        <v>48</v>
      </c>
      <c r="B54" s="15" t="s">
        <v>110</v>
      </c>
      <c r="C54" s="16">
        <v>19640795</v>
      </c>
      <c r="D54" s="17" t="s">
        <v>61</v>
      </c>
      <c r="E54" s="18" t="s">
        <v>28</v>
      </c>
      <c r="F54" s="19">
        <v>14727.3</v>
      </c>
      <c r="G54" s="19">
        <v>13696.41</v>
      </c>
      <c r="H54" s="20">
        <f t="shared" si="4"/>
        <v>28423.71</v>
      </c>
      <c r="I54" s="19">
        <f t="shared" si="5"/>
        <v>4207.8</v>
      </c>
      <c r="J54" s="19">
        <f t="shared" si="6"/>
        <v>1755.95</v>
      </c>
      <c r="K54" s="21">
        <f t="shared" si="7"/>
        <v>51.81343322177155</v>
      </c>
      <c r="L54" s="22"/>
      <c r="M54" s="2"/>
    </row>
    <row r="55" spans="1:13" ht="12.75">
      <c r="A55" s="10">
        <v>49</v>
      </c>
      <c r="B55" s="15" t="s">
        <v>111</v>
      </c>
      <c r="C55" s="16">
        <v>37825970</v>
      </c>
      <c r="D55" s="17" t="s">
        <v>112</v>
      </c>
      <c r="E55" s="18" t="s">
        <v>28</v>
      </c>
      <c r="F55" s="19">
        <v>22350.3</v>
      </c>
      <c r="G55" s="19">
        <v>23758.02</v>
      </c>
      <c r="H55" s="20">
        <f t="shared" si="4"/>
        <v>46108.32</v>
      </c>
      <c r="I55" s="19">
        <f t="shared" si="5"/>
        <v>6385.8</v>
      </c>
      <c r="J55" s="19">
        <f t="shared" si="6"/>
        <v>3045.9</v>
      </c>
      <c r="K55" s="21">
        <f t="shared" si="7"/>
        <v>48.47346422511165</v>
      </c>
      <c r="M55" s="2"/>
    </row>
    <row r="56" spans="1:13" ht="12.75">
      <c r="A56" s="10">
        <v>50</v>
      </c>
      <c r="B56" s="15" t="s">
        <v>113</v>
      </c>
      <c r="C56" s="16">
        <v>19640744</v>
      </c>
      <c r="D56" s="17" t="s">
        <v>25</v>
      </c>
      <c r="E56" s="18" t="s">
        <v>28</v>
      </c>
      <c r="F56" s="19">
        <v>9528.75</v>
      </c>
      <c r="G56" s="19">
        <v>9922.15</v>
      </c>
      <c r="H56" s="20">
        <f t="shared" si="4"/>
        <v>19450.9</v>
      </c>
      <c r="I56" s="19">
        <f t="shared" si="5"/>
        <v>2722.5</v>
      </c>
      <c r="J56" s="19">
        <f t="shared" si="6"/>
        <v>1272.0705128205127</v>
      </c>
      <c r="K56" s="21">
        <f t="shared" si="7"/>
        <v>48.9887357397344</v>
      </c>
      <c r="L56" s="22"/>
      <c r="M56" s="2"/>
    </row>
    <row r="57" spans="1:13" ht="12.75">
      <c r="A57" s="10">
        <v>51</v>
      </c>
      <c r="B57" s="15" t="s">
        <v>114</v>
      </c>
      <c r="C57" s="16">
        <v>20335337</v>
      </c>
      <c r="D57" s="17" t="s">
        <v>79</v>
      </c>
      <c r="E57" s="18" t="s">
        <v>106</v>
      </c>
      <c r="F57" s="19">
        <v>4870.25</v>
      </c>
      <c r="G57" s="19">
        <v>11647.27</v>
      </c>
      <c r="H57" s="20">
        <f t="shared" si="4"/>
        <v>16517.52</v>
      </c>
      <c r="I57" s="19">
        <f t="shared" si="5"/>
        <v>1391.5</v>
      </c>
      <c r="J57" s="19">
        <f t="shared" si="6"/>
        <v>1493.2397435897437</v>
      </c>
      <c r="K57" s="21">
        <f t="shared" si="7"/>
        <v>29.485358576832358</v>
      </c>
      <c r="L57" s="22"/>
      <c r="M57" s="2"/>
    </row>
    <row r="58" spans="1:13" ht="12.75">
      <c r="A58" s="10">
        <v>52</v>
      </c>
      <c r="B58" s="15" t="s">
        <v>115</v>
      </c>
      <c r="C58" s="16">
        <v>19371107</v>
      </c>
      <c r="D58" s="17" t="s">
        <v>57</v>
      </c>
      <c r="E58" s="18" t="s">
        <v>16</v>
      </c>
      <c r="F58" s="19">
        <v>6643</v>
      </c>
      <c r="G58" s="19">
        <v>6413.63</v>
      </c>
      <c r="H58" s="20">
        <f t="shared" si="4"/>
        <v>13056.630000000001</v>
      </c>
      <c r="I58" s="19">
        <f t="shared" si="5"/>
        <v>1898</v>
      </c>
      <c r="J58" s="19">
        <f t="shared" si="6"/>
        <v>822.2602564102565</v>
      </c>
      <c r="K58" s="21">
        <f t="shared" si="7"/>
        <v>50.878366010218556</v>
      </c>
      <c r="L58" s="22"/>
      <c r="M58" s="2"/>
    </row>
    <row r="59" spans="1:13" ht="12.75">
      <c r="A59" s="10">
        <v>53</v>
      </c>
      <c r="B59" s="15" t="s">
        <v>116</v>
      </c>
      <c r="C59" s="16">
        <v>35797563</v>
      </c>
      <c r="D59" s="17" t="s">
        <v>117</v>
      </c>
      <c r="E59" s="18" t="s">
        <v>35</v>
      </c>
      <c r="F59" s="19">
        <v>11631.9</v>
      </c>
      <c r="G59" s="19">
        <v>14820.31</v>
      </c>
      <c r="H59" s="20">
        <f t="shared" si="4"/>
        <v>26452.21</v>
      </c>
      <c r="I59" s="19">
        <f t="shared" si="5"/>
        <v>3323.4</v>
      </c>
      <c r="J59" s="19">
        <f t="shared" si="6"/>
        <v>1900.0397435897435</v>
      </c>
      <c r="K59" s="21">
        <f t="shared" si="7"/>
        <v>43.97326348157678</v>
      </c>
      <c r="M59" s="2"/>
    </row>
    <row r="60" spans="1:13" ht="12.75">
      <c r="A60" s="10">
        <v>54</v>
      </c>
      <c r="B60" s="15" t="s">
        <v>118</v>
      </c>
      <c r="C60" s="16">
        <v>19414640</v>
      </c>
      <c r="D60" s="17" t="s">
        <v>74</v>
      </c>
      <c r="E60" s="18" t="s">
        <v>28</v>
      </c>
      <c r="F60" s="19">
        <v>4151</v>
      </c>
      <c r="G60" s="19">
        <v>8005.14</v>
      </c>
      <c r="H60" s="20">
        <f t="shared" si="4"/>
        <v>12156.14</v>
      </c>
      <c r="I60" s="19">
        <f t="shared" si="5"/>
        <v>1186</v>
      </c>
      <c r="J60" s="19">
        <f t="shared" si="6"/>
        <v>1026.3</v>
      </c>
      <c r="K60" s="21">
        <f t="shared" si="7"/>
        <v>34.14735269583931</v>
      </c>
      <c r="L60" s="22"/>
      <c r="M60" s="2"/>
    </row>
    <row r="61" spans="1:13" ht="12.75">
      <c r="A61" s="10">
        <v>55</v>
      </c>
      <c r="B61" s="15" t="s">
        <v>119</v>
      </c>
      <c r="C61" s="16">
        <v>19476537</v>
      </c>
      <c r="D61" s="17" t="s">
        <v>120</v>
      </c>
      <c r="E61" s="18" t="s">
        <v>16</v>
      </c>
      <c r="F61" s="19">
        <v>6410.25</v>
      </c>
      <c r="G61" s="19">
        <v>11513.19</v>
      </c>
      <c r="H61" s="20">
        <f t="shared" si="4"/>
        <v>17923.440000000002</v>
      </c>
      <c r="I61" s="19">
        <f t="shared" si="5"/>
        <v>1831.5</v>
      </c>
      <c r="J61" s="19">
        <f t="shared" si="6"/>
        <v>1476.0500000000002</v>
      </c>
      <c r="K61" s="21">
        <f t="shared" si="7"/>
        <v>35.76461884548948</v>
      </c>
      <c r="L61" s="22"/>
      <c r="M61" s="2"/>
    </row>
    <row r="62" spans="1:13" ht="12.75">
      <c r="A62" s="10">
        <v>56</v>
      </c>
      <c r="B62" s="15" t="s">
        <v>121</v>
      </c>
      <c r="C62" s="16">
        <v>19414488</v>
      </c>
      <c r="D62" s="17" t="s">
        <v>68</v>
      </c>
      <c r="E62" s="18" t="s">
        <v>28</v>
      </c>
      <c r="F62" s="19">
        <v>5959.8</v>
      </c>
      <c r="G62" s="19">
        <v>9592.67</v>
      </c>
      <c r="H62" s="20">
        <f t="shared" si="4"/>
        <v>15552.470000000001</v>
      </c>
      <c r="I62" s="19">
        <f t="shared" si="5"/>
        <v>1702.8</v>
      </c>
      <c r="J62" s="19">
        <f t="shared" si="6"/>
        <v>1229.8294871794872</v>
      </c>
      <c r="K62" s="21">
        <f t="shared" si="7"/>
        <v>38.32060116495965</v>
      </c>
      <c r="L62" s="22"/>
      <c r="M62" s="2"/>
    </row>
    <row r="63" spans="1:13" ht="12.75">
      <c r="A63" s="10">
        <v>57</v>
      </c>
      <c r="B63" s="15" t="s">
        <v>122</v>
      </c>
      <c r="C63" s="16">
        <v>19414500</v>
      </c>
      <c r="D63" s="17" t="s">
        <v>74</v>
      </c>
      <c r="E63" s="18" t="s">
        <v>35</v>
      </c>
      <c r="F63" s="19">
        <v>5740</v>
      </c>
      <c r="G63" s="19">
        <v>8530.39</v>
      </c>
      <c r="H63" s="20">
        <f t="shared" si="4"/>
        <v>14270.39</v>
      </c>
      <c r="I63" s="19">
        <f t="shared" si="5"/>
        <v>1640</v>
      </c>
      <c r="J63" s="19">
        <f t="shared" si="6"/>
        <v>1093.6397435897436</v>
      </c>
      <c r="K63" s="21">
        <f t="shared" si="7"/>
        <v>40.223147370183995</v>
      </c>
      <c r="L63" s="22"/>
      <c r="M63" s="2"/>
    </row>
    <row r="64" spans="1:13" ht="12.75">
      <c r="A64" s="10">
        <v>58</v>
      </c>
      <c r="B64" s="15" t="s">
        <v>123</v>
      </c>
      <c r="C64" s="16">
        <v>35566585</v>
      </c>
      <c r="D64" s="17" t="s">
        <v>98</v>
      </c>
      <c r="E64" s="18" t="s">
        <v>16</v>
      </c>
      <c r="F64" s="19">
        <v>13419</v>
      </c>
      <c r="G64" s="19">
        <v>15919.49</v>
      </c>
      <c r="H64" s="20">
        <f t="shared" si="4"/>
        <v>29338.489999999998</v>
      </c>
      <c r="I64" s="19">
        <f t="shared" si="5"/>
        <v>3834</v>
      </c>
      <c r="J64" s="19">
        <f t="shared" si="6"/>
        <v>2040.9602564102565</v>
      </c>
      <c r="K64" s="21">
        <f t="shared" si="7"/>
        <v>45.738550279854216</v>
      </c>
      <c r="L64" s="22"/>
      <c r="M64" s="2"/>
    </row>
    <row r="65" spans="1:13" ht="12.75">
      <c r="A65" s="10">
        <v>59</v>
      </c>
      <c r="B65" s="15" t="s">
        <v>124</v>
      </c>
      <c r="C65" s="16">
        <v>35784687</v>
      </c>
      <c r="D65" s="17" t="s">
        <v>94</v>
      </c>
      <c r="E65" s="18" t="s">
        <v>28</v>
      </c>
      <c r="F65" s="19">
        <v>8431.5</v>
      </c>
      <c r="G65" s="19">
        <v>8939.58</v>
      </c>
      <c r="H65" s="20">
        <f t="shared" si="4"/>
        <v>17371.08</v>
      </c>
      <c r="I65" s="19">
        <f t="shared" si="5"/>
        <v>2409</v>
      </c>
      <c r="J65" s="19">
        <f t="shared" si="6"/>
        <v>1146.1</v>
      </c>
      <c r="K65" s="21">
        <f t="shared" si="7"/>
        <v>48.53756933938477</v>
      </c>
      <c r="M65" s="2"/>
    </row>
    <row r="66" spans="1:13" ht="12.75">
      <c r="A66" s="10">
        <v>60</v>
      </c>
      <c r="B66" s="15" t="s">
        <v>125</v>
      </c>
      <c r="C66" s="16">
        <v>35784695</v>
      </c>
      <c r="D66" s="17" t="s">
        <v>53</v>
      </c>
      <c r="E66" s="18" t="s">
        <v>28</v>
      </c>
      <c r="F66" s="19">
        <v>6663.3</v>
      </c>
      <c r="G66" s="19">
        <v>9641.58</v>
      </c>
      <c r="H66" s="20">
        <f t="shared" si="4"/>
        <v>16304.880000000001</v>
      </c>
      <c r="I66" s="19">
        <f t="shared" si="5"/>
        <v>1903.8</v>
      </c>
      <c r="J66" s="19">
        <f t="shared" si="6"/>
        <v>1236.1</v>
      </c>
      <c r="K66" s="21">
        <f t="shared" si="7"/>
        <v>40.86690610418476</v>
      </c>
      <c r="M66" s="2"/>
    </row>
    <row r="67" spans="1:13" ht="12.75">
      <c r="A67" s="10">
        <v>61</v>
      </c>
      <c r="B67" s="15" t="s">
        <v>126</v>
      </c>
      <c r="C67" s="16">
        <v>20570197</v>
      </c>
      <c r="D67" s="17" t="s">
        <v>127</v>
      </c>
      <c r="E67" s="18" t="s">
        <v>35</v>
      </c>
      <c r="F67" s="19">
        <v>10092.6</v>
      </c>
      <c r="G67" s="19">
        <v>11849.21</v>
      </c>
      <c r="H67" s="20">
        <f t="shared" si="4"/>
        <v>21941.809999999998</v>
      </c>
      <c r="I67" s="19">
        <f t="shared" si="5"/>
        <v>2883.6</v>
      </c>
      <c r="J67" s="19">
        <f t="shared" si="6"/>
        <v>1519.1294871794871</v>
      </c>
      <c r="K67" s="21">
        <f t="shared" si="7"/>
        <v>45.997116919707175</v>
      </c>
      <c r="L67" s="22"/>
      <c r="M67" s="2"/>
    </row>
    <row r="68" spans="1:13" ht="12.75">
      <c r="A68" s="10">
        <v>62</v>
      </c>
      <c r="B68" s="15" t="s">
        <v>128</v>
      </c>
      <c r="C68" s="16">
        <v>19287287</v>
      </c>
      <c r="D68" s="17" t="s">
        <v>15</v>
      </c>
      <c r="E68" s="18" t="s">
        <v>16</v>
      </c>
      <c r="F68" s="19">
        <v>11218.2</v>
      </c>
      <c r="G68" s="19">
        <v>14148.11</v>
      </c>
      <c r="H68" s="20">
        <f t="shared" si="4"/>
        <v>25366.31</v>
      </c>
      <c r="I68" s="19">
        <f t="shared" si="5"/>
        <v>3205.2000000000003</v>
      </c>
      <c r="J68" s="19">
        <f t="shared" si="6"/>
        <v>1813.8602564102566</v>
      </c>
      <c r="K68" s="21">
        <f t="shared" si="7"/>
        <v>44.22480053267503</v>
      </c>
      <c r="L68" s="22"/>
      <c r="M68" s="2"/>
    </row>
    <row r="69" spans="1:13" ht="12.75">
      <c r="A69" s="23">
        <v>63</v>
      </c>
      <c r="B69" s="24" t="s">
        <v>129</v>
      </c>
      <c r="C69" s="25">
        <v>19370020</v>
      </c>
      <c r="D69" s="26"/>
      <c r="E69" s="27"/>
      <c r="F69" s="28">
        <v>0</v>
      </c>
      <c r="G69" s="28">
        <v>0</v>
      </c>
      <c r="H69" s="29">
        <f t="shared" si="4"/>
        <v>0</v>
      </c>
      <c r="I69" s="28">
        <f t="shared" si="5"/>
        <v>0</v>
      </c>
      <c r="J69" s="28">
        <f t="shared" si="6"/>
        <v>0</v>
      </c>
      <c r="K69" s="30" t="e">
        <f t="shared" si="7"/>
        <v>#DIV/0!</v>
      </c>
      <c r="L69" s="22"/>
      <c r="M69" s="2"/>
    </row>
    <row r="70" spans="1:13" ht="12.75">
      <c r="A70" s="10">
        <v>64</v>
      </c>
      <c r="B70" s="15" t="s">
        <v>130</v>
      </c>
      <c r="C70" s="16">
        <v>19252220</v>
      </c>
      <c r="D70" s="17" t="s">
        <v>25</v>
      </c>
      <c r="E70" s="18" t="s">
        <v>106</v>
      </c>
      <c r="F70" s="19">
        <v>14865.9</v>
      </c>
      <c r="G70" s="19">
        <v>17086.21</v>
      </c>
      <c r="H70" s="20">
        <f t="shared" si="4"/>
        <v>31952.11</v>
      </c>
      <c r="I70" s="19">
        <f t="shared" si="5"/>
        <v>4247.4</v>
      </c>
      <c r="J70" s="19">
        <f t="shared" si="6"/>
        <v>2190.5397435897435</v>
      </c>
      <c r="K70" s="21">
        <f t="shared" si="7"/>
        <v>46.52556591724302</v>
      </c>
      <c r="L70" s="22"/>
      <c r="M70" s="2"/>
    </row>
    <row r="71" spans="1:13" ht="12.75">
      <c r="A71" s="10">
        <v>65</v>
      </c>
      <c r="B71" s="15" t="s">
        <v>131</v>
      </c>
      <c r="C71" s="16">
        <v>20244697</v>
      </c>
      <c r="D71" s="17" t="s">
        <v>98</v>
      </c>
      <c r="E71" s="18" t="s">
        <v>28</v>
      </c>
      <c r="F71" s="19">
        <v>7950.25</v>
      </c>
      <c r="G71" s="19">
        <v>10549.97</v>
      </c>
      <c r="H71" s="20">
        <f aca="true" t="shared" si="8" ref="H71:H102">F71+G71</f>
        <v>18500.22</v>
      </c>
      <c r="I71" s="19">
        <f aca="true" t="shared" si="9" ref="I71:I104">F71/3.5</f>
        <v>2271.5</v>
      </c>
      <c r="J71" s="19">
        <f aca="true" t="shared" si="10" ref="J71:J104">G71/7.8</f>
        <v>1352.5602564102564</v>
      </c>
      <c r="K71" s="21">
        <f aca="true" t="shared" si="11" ref="K71:K105">F71*100/H71</f>
        <v>42.97381328438256</v>
      </c>
      <c r="L71" s="22"/>
      <c r="M71" s="2"/>
    </row>
    <row r="72" spans="1:13" ht="12.75">
      <c r="A72" s="10">
        <v>66</v>
      </c>
      <c r="B72" s="15" t="s">
        <v>132</v>
      </c>
      <c r="C72" s="16">
        <v>19574721</v>
      </c>
      <c r="D72" s="17" t="s">
        <v>133</v>
      </c>
      <c r="E72" s="18" t="s">
        <v>35</v>
      </c>
      <c r="F72" s="19">
        <v>5197.5</v>
      </c>
      <c r="G72" s="19">
        <v>8691.38</v>
      </c>
      <c r="H72" s="20">
        <f t="shared" si="8"/>
        <v>13888.88</v>
      </c>
      <c r="I72" s="19">
        <f t="shared" si="9"/>
        <v>1485</v>
      </c>
      <c r="J72" s="19">
        <f t="shared" si="10"/>
        <v>1114.2794871794872</v>
      </c>
      <c r="K72" s="21">
        <f t="shared" si="11"/>
        <v>37.42202395009533</v>
      </c>
      <c r="L72" s="22"/>
      <c r="M72" s="2"/>
    </row>
    <row r="73" spans="1:13" ht="12.75">
      <c r="A73" s="10">
        <v>67</v>
      </c>
      <c r="B73" s="15" t="s">
        <v>134</v>
      </c>
      <c r="C73" s="16">
        <v>20381694</v>
      </c>
      <c r="D73" s="17" t="s">
        <v>81</v>
      </c>
      <c r="E73" s="18" t="s">
        <v>16</v>
      </c>
      <c r="F73" s="19">
        <v>11558.4</v>
      </c>
      <c r="G73" s="19">
        <v>16277.59</v>
      </c>
      <c r="H73" s="20">
        <f t="shared" si="8"/>
        <v>27835.989999999998</v>
      </c>
      <c r="I73" s="19">
        <f t="shared" si="9"/>
        <v>3302.4</v>
      </c>
      <c r="J73" s="19">
        <f t="shared" si="10"/>
        <v>2086.870512820513</v>
      </c>
      <c r="K73" s="21">
        <f t="shared" si="11"/>
        <v>41.52322227447273</v>
      </c>
      <c r="L73" s="22"/>
      <c r="M73" s="2"/>
    </row>
    <row r="74" spans="1:13" ht="12.75">
      <c r="A74" s="10">
        <v>68</v>
      </c>
      <c r="B74" s="15" t="s">
        <v>135</v>
      </c>
      <c r="C74" s="16">
        <v>19266250</v>
      </c>
      <c r="D74" s="17" t="s">
        <v>136</v>
      </c>
      <c r="E74" s="18" t="s">
        <v>35</v>
      </c>
      <c r="F74" s="19">
        <v>7108.5</v>
      </c>
      <c r="G74" s="19">
        <v>6770.4</v>
      </c>
      <c r="H74" s="20">
        <f t="shared" si="8"/>
        <v>13878.9</v>
      </c>
      <c r="I74" s="19">
        <f t="shared" si="9"/>
        <v>2031</v>
      </c>
      <c r="J74" s="19">
        <f t="shared" si="10"/>
        <v>868</v>
      </c>
      <c r="K74" s="21">
        <f t="shared" si="11"/>
        <v>51.21803601149947</v>
      </c>
      <c r="L74" s="22"/>
      <c r="M74" s="2"/>
    </row>
    <row r="75" spans="1:13" ht="12.75">
      <c r="A75" s="10">
        <v>69</v>
      </c>
      <c r="B75" s="15" t="s">
        <v>137</v>
      </c>
      <c r="C75" s="16">
        <v>19641065</v>
      </c>
      <c r="D75" s="17" t="s">
        <v>117</v>
      </c>
      <c r="E75" s="18" t="s">
        <v>35</v>
      </c>
      <c r="F75" s="19">
        <v>11065.25</v>
      </c>
      <c r="G75" s="19">
        <v>12987.55</v>
      </c>
      <c r="H75" s="20">
        <f t="shared" si="8"/>
        <v>24052.8</v>
      </c>
      <c r="I75" s="19">
        <f t="shared" si="9"/>
        <v>3161.5</v>
      </c>
      <c r="J75" s="19">
        <f t="shared" si="10"/>
        <v>1665.0705128205127</v>
      </c>
      <c r="K75" s="21">
        <f t="shared" si="11"/>
        <v>46.003999534357746</v>
      </c>
      <c r="L75" s="22"/>
      <c r="M75" s="2"/>
    </row>
    <row r="76" spans="1:13" ht="12.75">
      <c r="A76" s="10">
        <v>70</v>
      </c>
      <c r="B76" s="15" t="s">
        <v>138</v>
      </c>
      <c r="C76" s="16">
        <v>20244891</v>
      </c>
      <c r="D76" s="17" t="s">
        <v>139</v>
      </c>
      <c r="E76" s="18" t="s">
        <v>35</v>
      </c>
      <c r="F76" s="19">
        <v>7001.75</v>
      </c>
      <c r="G76" s="19">
        <v>8324.63</v>
      </c>
      <c r="H76" s="20">
        <f t="shared" si="8"/>
        <v>15326.38</v>
      </c>
      <c r="I76" s="19">
        <f t="shared" si="9"/>
        <v>2000.5</v>
      </c>
      <c r="J76" s="19">
        <f t="shared" si="10"/>
        <v>1067.2602564102563</v>
      </c>
      <c r="K76" s="21">
        <f t="shared" si="11"/>
        <v>45.684303795155806</v>
      </c>
      <c r="L76" s="22"/>
      <c r="M76" s="2"/>
    </row>
    <row r="77" spans="1:13" ht="12.75">
      <c r="A77" s="10">
        <v>71</v>
      </c>
      <c r="B77" s="15" t="s">
        <v>140</v>
      </c>
      <c r="C77" s="16">
        <v>19287600</v>
      </c>
      <c r="D77" s="17" t="s">
        <v>79</v>
      </c>
      <c r="E77" s="18" t="s">
        <v>19</v>
      </c>
      <c r="F77" s="19">
        <v>9240</v>
      </c>
      <c r="G77" s="19">
        <v>11232.62</v>
      </c>
      <c r="H77" s="20">
        <f t="shared" si="8"/>
        <v>20472.620000000003</v>
      </c>
      <c r="I77" s="19">
        <f t="shared" si="9"/>
        <v>2640</v>
      </c>
      <c r="J77" s="19">
        <f t="shared" si="10"/>
        <v>1440.0794871794874</v>
      </c>
      <c r="K77" s="21">
        <f t="shared" si="11"/>
        <v>45.13345140973651</v>
      </c>
      <c r="L77" s="22"/>
      <c r="M77" s="2"/>
    </row>
    <row r="78" spans="1:13" ht="12.75">
      <c r="A78" s="10">
        <v>72</v>
      </c>
      <c r="B78" s="15" t="s">
        <v>141</v>
      </c>
      <c r="C78" s="16">
        <v>19370586</v>
      </c>
      <c r="D78" s="17" t="s">
        <v>142</v>
      </c>
      <c r="E78" s="18" t="s">
        <v>35</v>
      </c>
      <c r="F78" s="19">
        <v>5132.4</v>
      </c>
      <c r="G78" s="19">
        <v>11927.29</v>
      </c>
      <c r="H78" s="20">
        <f t="shared" si="8"/>
        <v>17059.690000000002</v>
      </c>
      <c r="I78" s="19">
        <f t="shared" si="9"/>
        <v>1466.3999999999999</v>
      </c>
      <c r="J78" s="19">
        <f t="shared" si="10"/>
        <v>1529.1397435897438</v>
      </c>
      <c r="K78" s="21">
        <f t="shared" si="11"/>
        <v>30.08495465040689</v>
      </c>
      <c r="L78" s="22"/>
      <c r="M78" s="2"/>
    </row>
    <row r="79" spans="1:13" ht="12.75">
      <c r="A79" s="10">
        <v>73</v>
      </c>
      <c r="B79" s="15" t="s">
        <v>143</v>
      </c>
      <c r="C79" s="16">
        <v>20869017</v>
      </c>
      <c r="D79" s="17" t="s">
        <v>144</v>
      </c>
      <c r="E79" s="18" t="s">
        <v>28</v>
      </c>
      <c r="F79" s="19">
        <v>8719.2</v>
      </c>
      <c r="G79" s="19">
        <v>7936.66</v>
      </c>
      <c r="H79" s="20">
        <f t="shared" si="8"/>
        <v>16655.86</v>
      </c>
      <c r="I79" s="19">
        <f t="shared" si="9"/>
        <v>2491.2000000000003</v>
      </c>
      <c r="J79" s="19">
        <f t="shared" si="10"/>
        <v>1017.5205128205129</v>
      </c>
      <c r="K79" s="21">
        <f t="shared" si="11"/>
        <v>52.3491431844408</v>
      </c>
      <c r="M79" s="2"/>
    </row>
    <row r="80" spans="1:13" ht="12.75">
      <c r="A80" s="10">
        <v>74</v>
      </c>
      <c r="B80" s="15" t="s">
        <v>145</v>
      </c>
      <c r="C80" s="16">
        <v>19372285</v>
      </c>
      <c r="D80" s="17" t="s">
        <v>61</v>
      </c>
      <c r="E80" s="18" t="s">
        <v>35</v>
      </c>
      <c r="F80" s="19">
        <v>6953.1</v>
      </c>
      <c r="G80" s="19">
        <v>12477.19</v>
      </c>
      <c r="H80" s="20">
        <f t="shared" si="8"/>
        <v>19430.29</v>
      </c>
      <c r="I80" s="19">
        <f t="shared" si="9"/>
        <v>1986.6000000000001</v>
      </c>
      <c r="J80" s="19">
        <f t="shared" si="10"/>
        <v>1599.6397435897436</v>
      </c>
      <c r="K80" s="21">
        <f t="shared" si="11"/>
        <v>35.7848493254604</v>
      </c>
      <c r="M80" s="2"/>
    </row>
    <row r="81" spans="1:13" ht="12.75">
      <c r="A81" s="10">
        <v>75</v>
      </c>
      <c r="B81" s="15" t="s">
        <v>146</v>
      </c>
      <c r="C81" s="16">
        <v>20627684</v>
      </c>
      <c r="D81" s="17" t="s">
        <v>147</v>
      </c>
      <c r="E81" s="18" t="s">
        <v>28</v>
      </c>
      <c r="F81" s="19">
        <v>14925.75</v>
      </c>
      <c r="G81" s="19">
        <v>10149.36</v>
      </c>
      <c r="H81" s="20">
        <f t="shared" si="8"/>
        <v>25075.11</v>
      </c>
      <c r="I81" s="19">
        <f t="shared" si="9"/>
        <v>4264.5</v>
      </c>
      <c r="J81" s="19">
        <f t="shared" si="10"/>
        <v>1301.2</v>
      </c>
      <c r="K81" s="21">
        <f t="shared" si="11"/>
        <v>59.52416559688073</v>
      </c>
      <c r="M81" s="2"/>
    </row>
    <row r="82" spans="1:13" ht="12.75">
      <c r="A82" s="10">
        <v>76</v>
      </c>
      <c r="B82" s="15" t="s">
        <v>148</v>
      </c>
      <c r="C82" s="16">
        <v>20627676</v>
      </c>
      <c r="D82" s="17" t="s">
        <v>149</v>
      </c>
      <c r="E82" s="18" t="s">
        <v>41</v>
      </c>
      <c r="F82" s="19">
        <v>12967.5</v>
      </c>
      <c r="G82" s="19">
        <v>9665.53</v>
      </c>
      <c r="H82" s="20">
        <f t="shared" si="8"/>
        <v>22633.03</v>
      </c>
      <c r="I82" s="19">
        <f t="shared" si="9"/>
        <v>3705</v>
      </c>
      <c r="J82" s="19">
        <f t="shared" si="10"/>
        <v>1239.1705128205128</v>
      </c>
      <c r="K82" s="21">
        <f t="shared" si="11"/>
        <v>57.294582298525654</v>
      </c>
      <c r="M82" s="2"/>
    </row>
    <row r="83" spans="1:13" ht="12.75">
      <c r="A83" s="10">
        <v>77</v>
      </c>
      <c r="B83" s="15" t="s">
        <v>150</v>
      </c>
      <c r="C83" s="16">
        <v>19414100</v>
      </c>
      <c r="D83" s="17" t="s">
        <v>15</v>
      </c>
      <c r="E83" s="18" t="s">
        <v>28</v>
      </c>
      <c r="F83" s="19">
        <v>13767.6</v>
      </c>
      <c r="G83" s="19">
        <v>15121.94</v>
      </c>
      <c r="H83" s="20">
        <f t="shared" si="8"/>
        <v>28889.54</v>
      </c>
      <c r="I83" s="19">
        <f t="shared" si="9"/>
        <v>3933.6</v>
      </c>
      <c r="J83" s="19">
        <f t="shared" si="10"/>
        <v>1938.7102564102565</v>
      </c>
      <c r="K83" s="21">
        <f t="shared" si="11"/>
        <v>47.65600283009006</v>
      </c>
      <c r="M83" s="2"/>
    </row>
    <row r="84" spans="1:13" ht="12.75">
      <c r="A84" s="10">
        <v>78</v>
      </c>
      <c r="B84" s="15" t="s">
        <v>151</v>
      </c>
      <c r="C84" s="16">
        <v>20245013</v>
      </c>
      <c r="D84" s="17" t="s">
        <v>152</v>
      </c>
      <c r="E84" s="18" t="s">
        <v>46</v>
      </c>
      <c r="F84" s="19">
        <v>10533.6</v>
      </c>
      <c r="G84" s="19">
        <v>10977.95</v>
      </c>
      <c r="H84" s="20">
        <f t="shared" si="8"/>
        <v>21511.550000000003</v>
      </c>
      <c r="I84" s="19">
        <f t="shared" si="9"/>
        <v>3009.6</v>
      </c>
      <c r="J84" s="19">
        <f t="shared" si="10"/>
        <v>1407.4294871794873</v>
      </c>
      <c r="K84" s="21">
        <f t="shared" si="11"/>
        <v>48.96718274601318</v>
      </c>
      <c r="M84" s="2"/>
    </row>
    <row r="85" spans="1:13" ht="12.75">
      <c r="A85" s="10">
        <v>79</v>
      </c>
      <c r="B85" s="15" t="s">
        <v>153</v>
      </c>
      <c r="C85" s="31">
        <v>19641464</v>
      </c>
      <c r="D85" s="32">
        <v>98</v>
      </c>
      <c r="E85" s="18" t="s">
        <v>35</v>
      </c>
      <c r="F85" s="19">
        <v>12666.5</v>
      </c>
      <c r="G85" s="19">
        <v>11371.62</v>
      </c>
      <c r="H85" s="20">
        <f t="shared" si="8"/>
        <v>24038.120000000003</v>
      </c>
      <c r="I85" s="19">
        <f t="shared" si="9"/>
        <v>3619</v>
      </c>
      <c r="J85" s="19">
        <f t="shared" si="10"/>
        <v>1457.9</v>
      </c>
      <c r="K85" s="21">
        <f t="shared" si="11"/>
        <v>52.693388667666184</v>
      </c>
      <c r="M85" s="2"/>
    </row>
    <row r="86" spans="1:13" ht="12.75">
      <c r="A86" s="10">
        <v>80</v>
      </c>
      <c r="B86" s="15" t="s">
        <v>154</v>
      </c>
      <c r="C86" s="16">
        <v>19687704</v>
      </c>
      <c r="D86" s="17" t="s">
        <v>117</v>
      </c>
      <c r="E86" s="18" t="s">
        <v>35</v>
      </c>
      <c r="F86" s="19">
        <v>12671.4</v>
      </c>
      <c r="G86" s="19">
        <v>14477.58</v>
      </c>
      <c r="H86" s="20">
        <f t="shared" si="8"/>
        <v>27148.98</v>
      </c>
      <c r="I86" s="19">
        <f t="shared" si="9"/>
        <v>3620.4</v>
      </c>
      <c r="J86" s="19">
        <f t="shared" si="10"/>
        <v>1856.1000000000001</v>
      </c>
      <c r="K86" s="21">
        <f t="shared" si="11"/>
        <v>46.67357668685896</v>
      </c>
      <c r="M86" s="2"/>
    </row>
    <row r="87" spans="1:13" ht="12.75">
      <c r="A87" s="10">
        <v>81</v>
      </c>
      <c r="B87" s="15" t="s">
        <v>155</v>
      </c>
      <c r="C87" s="33">
        <v>20991617</v>
      </c>
      <c r="D87" s="17" t="s">
        <v>37</v>
      </c>
      <c r="E87" s="18" t="s">
        <v>35</v>
      </c>
      <c r="F87" s="19">
        <v>8977.5</v>
      </c>
      <c r="G87" s="19">
        <v>11531.36</v>
      </c>
      <c r="H87" s="20">
        <f t="shared" si="8"/>
        <v>20508.86</v>
      </c>
      <c r="I87" s="19">
        <f t="shared" si="9"/>
        <v>2565</v>
      </c>
      <c r="J87" s="19">
        <f t="shared" si="10"/>
        <v>1478.3794871794873</v>
      </c>
      <c r="K87" s="21">
        <f t="shared" si="11"/>
        <v>43.77376411950737</v>
      </c>
      <c r="L87" s="22"/>
      <c r="M87" s="2"/>
    </row>
    <row r="88" spans="1:13" ht="12.75">
      <c r="A88" s="10">
        <v>82</v>
      </c>
      <c r="B88" s="15" t="s">
        <v>156</v>
      </c>
      <c r="C88" s="33">
        <v>38066940</v>
      </c>
      <c r="D88" s="17" t="s">
        <v>53</v>
      </c>
      <c r="E88" s="18" t="s">
        <v>19</v>
      </c>
      <c r="F88" s="19">
        <v>14362.25</v>
      </c>
      <c r="G88" s="19">
        <v>9357.11</v>
      </c>
      <c r="H88" s="20">
        <f t="shared" si="8"/>
        <v>23719.36</v>
      </c>
      <c r="I88" s="19">
        <f t="shared" si="9"/>
        <v>4103.5</v>
      </c>
      <c r="J88" s="19">
        <f t="shared" si="10"/>
        <v>1199.6294871794873</v>
      </c>
      <c r="K88" s="21">
        <f t="shared" si="11"/>
        <v>60.550748418169796</v>
      </c>
      <c r="L88" s="22"/>
      <c r="M88" s="2"/>
    </row>
    <row r="89" spans="1:13" ht="12.75">
      <c r="A89" s="10">
        <v>75</v>
      </c>
      <c r="B89" s="15" t="s">
        <v>157</v>
      </c>
      <c r="C89" s="33">
        <v>20288243</v>
      </c>
      <c r="D89" s="17" t="s">
        <v>158</v>
      </c>
      <c r="E89" s="18" t="s">
        <v>28</v>
      </c>
      <c r="F89" s="19">
        <v>6468</v>
      </c>
      <c r="G89" s="19">
        <v>5874.41</v>
      </c>
      <c r="H89" s="20">
        <f t="shared" si="8"/>
        <v>12342.41</v>
      </c>
      <c r="I89" s="19">
        <f t="shared" si="9"/>
        <v>1848</v>
      </c>
      <c r="J89" s="19">
        <f t="shared" si="10"/>
        <v>753.1294871794872</v>
      </c>
      <c r="K89" s="21">
        <f t="shared" si="11"/>
        <v>52.40467623422006</v>
      </c>
      <c r="L89" s="22"/>
      <c r="M89" s="2"/>
    </row>
    <row r="90" spans="1:13" ht="12.75">
      <c r="A90" s="10">
        <v>84</v>
      </c>
      <c r="B90" s="15" t="s">
        <v>159</v>
      </c>
      <c r="C90" s="33">
        <v>24889220</v>
      </c>
      <c r="D90" s="17" t="s">
        <v>100</v>
      </c>
      <c r="E90" s="18" t="s">
        <v>28</v>
      </c>
      <c r="F90" s="19">
        <v>16058.7</v>
      </c>
      <c r="G90" s="19">
        <v>16246.78</v>
      </c>
      <c r="H90" s="20">
        <f t="shared" si="8"/>
        <v>32305.480000000003</v>
      </c>
      <c r="I90" s="19">
        <f t="shared" si="9"/>
        <v>4588.2</v>
      </c>
      <c r="J90" s="19">
        <f t="shared" si="10"/>
        <v>2082.920512820513</v>
      </c>
      <c r="K90" s="21">
        <f t="shared" si="11"/>
        <v>49.708903876370194</v>
      </c>
      <c r="L90" s="22"/>
      <c r="M90" s="2"/>
    </row>
    <row r="91" spans="1:13" ht="12.75">
      <c r="A91" s="10">
        <v>85</v>
      </c>
      <c r="B91" s="15" t="s">
        <v>160</v>
      </c>
      <c r="C91" s="33">
        <v>37825961</v>
      </c>
      <c r="D91" s="17" t="s">
        <v>61</v>
      </c>
      <c r="E91" s="18" t="s">
        <v>28</v>
      </c>
      <c r="F91" s="19">
        <v>13581.75</v>
      </c>
      <c r="G91" s="19">
        <v>14716.26</v>
      </c>
      <c r="H91" s="20">
        <f t="shared" si="8"/>
        <v>28298.010000000002</v>
      </c>
      <c r="I91" s="19">
        <f t="shared" si="9"/>
        <v>3880.5</v>
      </c>
      <c r="J91" s="19">
        <f t="shared" si="10"/>
        <v>1886.7</v>
      </c>
      <c r="K91" s="21">
        <f t="shared" si="11"/>
        <v>47.99542441323612</v>
      </c>
      <c r="L91" s="22"/>
      <c r="M91" s="2"/>
    </row>
    <row r="92" spans="1:13" ht="12.75">
      <c r="A92" s="10">
        <v>86</v>
      </c>
      <c r="B92" s="34" t="s">
        <v>161</v>
      </c>
      <c r="C92" s="34">
        <v>36016032</v>
      </c>
      <c r="D92" s="17" t="s">
        <v>117</v>
      </c>
      <c r="E92" s="18" t="s">
        <v>35</v>
      </c>
      <c r="F92" s="19">
        <v>10863.3</v>
      </c>
      <c r="G92" s="19">
        <v>12505.43</v>
      </c>
      <c r="H92" s="20">
        <f t="shared" si="8"/>
        <v>23368.73</v>
      </c>
      <c r="I92" s="19">
        <f t="shared" si="9"/>
        <v>3103.7999999999997</v>
      </c>
      <c r="J92" s="19">
        <f t="shared" si="10"/>
        <v>1603.2602564102565</v>
      </c>
      <c r="K92" s="21">
        <f t="shared" si="11"/>
        <v>46.486480009825094</v>
      </c>
      <c r="L92" s="22"/>
      <c r="M92" s="2"/>
    </row>
    <row r="93" spans="1:13" ht="12.75">
      <c r="A93" s="23">
        <v>87</v>
      </c>
      <c r="B93" s="35" t="s">
        <v>162</v>
      </c>
      <c r="C93" s="35">
        <v>27233024</v>
      </c>
      <c r="D93" s="26"/>
      <c r="E93" s="27"/>
      <c r="F93" s="28">
        <v>0</v>
      </c>
      <c r="G93" s="28">
        <v>0</v>
      </c>
      <c r="H93" s="29">
        <f t="shared" si="8"/>
        <v>0</v>
      </c>
      <c r="I93" s="28">
        <f t="shared" si="9"/>
        <v>0</v>
      </c>
      <c r="J93" s="28">
        <f t="shared" si="10"/>
        <v>0</v>
      </c>
      <c r="K93" s="30" t="e">
        <f t="shared" si="11"/>
        <v>#DIV/0!</v>
      </c>
      <c r="L93" s="22"/>
      <c r="M93" s="2"/>
    </row>
    <row r="94" spans="1:13" ht="12.75">
      <c r="A94" s="10">
        <v>88</v>
      </c>
      <c r="B94" s="34" t="s">
        <v>163</v>
      </c>
      <c r="C94" s="34">
        <v>28253836</v>
      </c>
      <c r="D94" s="17" t="s">
        <v>94</v>
      </c>
      <c r="E94" s="18" t="s">
        <v>28</v>
      </c>
      <c r="F94" s="19">
        <v>7623</v>
      </c>
      <c r="G94" s="19">
        <v>8493.19</v>
      </c>
      <c r="H94" s="20">
        <f t="shared" si="8"/>
        <v>16116.19</v>
      </c>
      <c r="I94" s="19">
        <f t="shared" si="9"/>
        <v>2178</v>
      </c>
      <c r="J94" s="19">
        <f t="shared" si="10"/>
        <v>1088.8705128205129</v>
      </c>
      <c r="K94" s="21">
        <f t="shared" si="11"/>
        <v>47.300261414143165</v>
      </c>
      <c r="L94" s="22"/>
      <c r="M94" s="2"/>
    </row>
    <row r="95" spans="1:13" ht="12.75">
      <c r="A95" s="10">
        <v>89</v>
      </c>
      <c r="B95" s="36" t="s">
        <v>164</v>
      </c>
      <c r="C95" s="36">
        <v>29565887</v>
      </c>
      <c r="D95" s="37" t="s">
        <v>165</v>
      </c>
      <c r="E95" s="18" t="s">
        <v>106</v>
      </c>
      <c r="F95" s="38">
        <v>8402.1</v>
      </c>
      <c r="G95" s="38">
        <v>9968.56</v>
      </c>
      <c r="H95" s="20">
        <f t="shared" si="8"/>
        <v>18370.66</v>
      </c>
      <c r="I95" s="19">
        <f t="shared" si="9"/>
        <v>2400.6</v>
      </c>
      <c r="J95" s="19">
        <f t="shared" si="10"/>
        <v>1278.0205128205127</v>
      </c>
      <c r="K95" s="39">
        <f t="shared" si="11"/>
        <v>45.73651681540021</v>
      </c>
      <c r="L95" s="22"/>
      <c r="M95" s="2"/>
    </row>
    <row r="96" spans="1:13" ht="12.75">
      <c r="A96" s="10">
        <v>90</v>
      </c>
      <c r="B96" s="34" t="s">
        <v>166</v>
      </c>
      <c r="C96" s="34">
        <v>31253534</v>
      </c>
      <c r="D96" s="17" t="s">
        <v>43</v>
      </c>
      <c r="E96" s="18" t="s">
        <v>19</v>
      </c>
      <c r="F96" s="19">
        <v>7393.75</v>
      </c>
      <c r="G96" s="19">
        <v>11137.54</v>
      </c>
      <c r="H96" s="20">
        <f t="shared" si="8"/>
        <v>18531.29</v>
      </c>
      <c r="I96" s="19">
        <f t="shared" si="9"/>
        <v>2112.5</v>
      </c>
      <c r="J96" s="19">
        <f t="shared" si="10"/>
        <v>1427.8897435897438</v>
      </c>
      <c r="K96" s="21">
        <f t="shared" si="11"/>
        <v>39.89873343949611</v>
      </c>
      <c r="L96" s="22"/>
      <c r="M96" s="2"/>
    </row>
    <row r="97" spans="1:13" ht="12.75">
      <c r="A97" s="10">
        <v>91</v>
      </c>
      <c r="B97" s="34" t="s">
        <v>167</v>
      </c>
      <c r="C97" s="34">
        <v>31392079</v>
      </c>
      <c r="D97" s="17" t="s">
        <v>74</v>
      </c>
      <c r="E97" s="18" t="s">
        <v>16</v>
      </c>
      <c r="F97" s="19">
        <v>27421.8</v>
      </c>
      <c r="G97" s="19">
        <v>16855.8</v>
      </c>
      <c r="H97" s="20">
        <f t="shared" si="8"/>
        <v>44277.6</v>
      </c>
      <c r="I97" s="19">
        <f t="shared" si="9"/>
        <v>7834.8</v>
      </c>
      <c r="J97" s="19">
        <f t="shared" si="10"/>
        <v>2161</v>
      </c>
      <c r="K97" s="21">
        <f t="shared" si="11"/>
        <v>61.93154100493252</v>
      </c>
      <c r="L97" s="22"/>
      <c r="M97" s="2"/>
    </row>
    <row r="98" spans="1:13" ht="12.75">
      <c r="A98" s="10">
        <v>92</v>
      </c>
      <c r="B98" s="34" t="s">
        <v>168</v>
      </c>
      <c r="C98" s="34">
        <v>31640980</v>
      </c>
      <c r="D98" s="17" t="s">
        <v>45</v>
      </c>
      <c r="E98" s="18" t="s">
        <v>28</v>
      </c>
      <c r="F98" s="19">
        <v>7591.5</v>
      </c>
      <c r="G98" s="19">
        <v>11595.64</v>
      </c>
      <c r="H98" s="20">
        <f t="shared" si="8"/>
        <v>19187.14</v>
      </c>
      <c r="I98" s="19">
        <f t="shared" si="9"/>
        <v>2169</v>
      </c>
      <c r="J98" s="19">
        <f t="shared" si="10"/>
        <v>1486.6205128205129</v>
      </c>
      <c r="K98" s="21">
        <f t="shared" si="11"/>
        <v>39.56556318450796</v>
      </c>
      <c r="L98" s="22"/>
      <c r="M98" s="2"/>
    </row>
    <row r="99" spans="1:13" ht="12.75">
      <c r="A99" s="10">
        <v>93</v>
      </c>
      <c r="B99" s="34" t="s">
        <v>169</v>
      </c>
      <c r="C99" s="34">
        <v>36111786</v>
      </c>
      <c r="D99" s="17" t="s">
        <v>170</v>
      </c>
      <c r="E99" s="18" t="s">
        <v>28</v>
      </c>
      <c r="F99" s="19">
        <v>18737.25</v>
      </c>
      <c r="G99" s="19">
        <v>10231.49</v>
      </c>
      <c r="H99" s="20">
        <f t="shared" si="8"/>
        <v>28968.739999999998</v>
      </c>
      <c r="I99" s="19">
        <f t="shared" si="9"/>
        <v>5353.5</v>
      </c>
      <c r="J99" s="19">
        <f t="shared" si="10"/>
        <v>1311.7294871794873</v>
      </c>
      <c r="K99" s="21">
        <f t="shared" si="11"/>
        <v>64.68092847669593</v>
      </c>
      <c r="L99" s="22"/>
      <c r="M99" s="2"/>
    </row>
    <row r="100" spans="1:13" ht="12.75">
      <c r="A100" s="10">
        <v>94</v>
      </c>
      <c r="B100" s="34" t="s">
        <v>171</v>
      </c>
      <c r="C100" s="34">
        <v>38116119</v>
      </c>
      <c r="D100" s="17" t="s">
        <v>172</v>
      </c>
      <c r="E100" s="18" t="s">
        <v>16</v>
      </c>
      <c r="F100" s="19">
        <v>12397</v>
      </c>
      <c r="G100" s="19">
        <v>13632.45</v>
      </c>
      <c r="H100" s="20">
        <f t="shared" si="8"/>
        <v>26029.45</v>
      </c>
      <c r="I100" s="19">
        <f t="shared" si="9"/>
        <v>3542</v>
      </c>
      <c r="J100" s="19">
        <f t="shared" si="10"/>
        <v>1747.7500000000002</v>
      </c>
      <c r="K100" s="21">
        <f t="shared" si="11"/>
        <v>47.62682269506271</v>
      </c>
      <c r="L100" s="22"/>
      <c r="M100" s="2"/>
    </row>
    <row r="101" spans="1:13" ht="12.75">
      <c r="A101" s="10">
        <v>95</v>
      </c>
      <c r="B101" s="34" t="s">
        <v>173</v>
      </c>
      <c r="C101" s="34">
        <v>38733823</v>
      </c>
      <c r="D101" s="17" t="s">
        <v>174</v>
      </c>
      <c r="E101" s="18" t="s">
        <v>35</v>
      </c>
      <c r="F101" s="19">
        <v>5486.25</v>
      </c>
      <c r="G101" s="19">
        <v>7740.49</v>
      </c>
      <c r="H101" s="20">
        <f t="shared" si="8"/>
        <v>13226.74</v>
      </c>
      <c r="I101" s="19">
        <f t="shared" si="9"/>
        <v>1567.5</v>
      </c>
      <c r="J101" s="19">
        <f t="shared" si="10"/>
        <v>992.3705128205128</v>
      </c>
      <c r="K101" s="21">
        <f t="shared" si="11"/>
        <v>41.47847466571506</v>
      </c>
      <c r="L101" s="22"/>
      <c r="M101" s="2"/>
    </row>
    <row r="102" spans="1:13" ht="12.75">
      <c r="A102" s="10">
        <v>96</v>
      </c>
      <c r="B102" s="34" t="s">
        <v>175</v>
      </c>
      <c r="C102" s="34">
        <v>40255542</v>
      </c>
      <c r="D102" s="17" t="s">
        <v>176</v>
      </c>
      <c r="E102" s="18" t="s">
        <v>16</v>
      </c>
      <c r="F102" s="19">
        <v>7139.48</v>
      </c>
      <c r="G102" s="19">
        <v>8101.16</v>
      </c>
      <c r="H102" s="20">
        <f t="shared" si="8"/>
        <v>15240.64</v>
      </c>
      <c r="I102" s="19">
        <f t="shared" si="9"/>
        <v>2039.8514285714284</v>
      </c>
      <c r="J102" s="19">
        <f t="shared" si="10"/>
        <v>1038.6102564102564</v>
      </c>
      <c r="K102" s="21">
        <f t="shared" si="11"/>
        <v>46.84501438259811</v>
      </c>
      <c r="M102" s="2"/>
    </row>
    <row r="103" spans="1:13" ht="12.75">
      <c r="A103" s="10">
        <v>97</v>
      </c>
      <c r="B103" s="34" t="s">
        <v>177</v>
      </c>
      <c r="C103" s="34">
        <v>40577106</v>
      </c>
      <c r="D103" s="17" t="s">
        <v>178</v>
      </c>
      <c r="E103" s="18" t="s">
        <v>35</v>
      </c>
      <c r="F103" s="19">
        <v>10167.5</v>
      </c>
      <c r="G103" s="19">
        <v>7796.33</v>
      </c>
      <c r="H103" s="40">
        <f>F103+G103</f>
        <v>17963.83</v>
      </c>
      <c r="I103" s="19">
        <f t="shared" si="9"/>
        <v>2905</v>
      </c>
      <c r="J103" s="19">
        <f t="shared" si="10"/>
        <v>999.5294871794872</v>
      </c>
      <c r="K103" s="21">
        <f t="shared" si="11"/>
        <v>56.59984535591797</v>
      </c>
      <c r="L103" s="22"/>
      <c r="M103" s="2"/>
    </row>
    <row r="104" spans="1:13" ht="12.75">
      <c r="A104" s="10">
        <v>98</v>
      </c>
      <c r="B104" s="34" t="s">
        <v>179</v>
      </c>
      <c r="C104" s="34">
        <v>35325650</v>
      </c>
      <c r="D104" s="17" t="s">
        <v>180</v>
      </c>
      <c r="E104" s="18" t="s">
        <v>106</v>
      </c>
      <c r="F104" s="19">
        <v>4350.5</v>
      </c>
      <c r="G104" s="19">
        <v>4853.63</v>
      </c>
      <c r="H104" s="40">
        <f>F104+G104</f>
        <v>9204.130000000001</v>
      </c>
      <c r="I104" s="19">
        <f t="shared" si="9"/>
        <v>1243</v>
      </c>
      <c r="J104" s="19">
        <f t="shared" si="10"/>
        <v>622.2602564102565</v>
      </c>
      <c r="K104" s="21">
        <f t="shared" si="11"/>
        <v>47.26682478409148</v>
      </c>
      <c r="L104" s="22"/>
      <c r="M104" s="2"/>
    </row>
    <row r="105" spans="1:13" ht="12.75">
      <c r="A105" s="5" t="s">
        <v>181</v>
      </c>
      <c r="B105" s="5"/>
      <c r="C105" s="5"/>
      <c r="D105" s="5"/>
      <c r="E105" s="5"/>
      <c r="F105" s="41">
        <f>SUM(F7:F104)</f>
        <v>929017.43</v>
      </c>
      <c r="G105" s="41">
        <f>SUM(G7:G104)</f>
        <v>1090438.5999999999</v>
      </c>
      <c r="H105" s="42">
        <f>SUM(H7:H104)</f>
        <v>2019456.0299999996</v>
      </c>
      <c r="I105" s="19">
        <f>SUM(I7:I104)</f>
        <v>265433.5514285714</v>
      </c>
      <c r="J105" s="19">
        <f>SUM(J7:J104)</f>
        <v>139799.8205128205</v>
      </c>
      <c r="K105" s="21">
        <f t="shared" si="11"/>
        <v>46.00335021901914</v>
      </c>
      <c r="M105" s="2"/>
    </row>
    <row r="106" spans="1:11" ht="12.75">
      <c r="A106" s="8"/>
      <c r="B106" s="7"/>
      <c r="C106" s="7"/>
      <c r="D106" s="7"/>
      <c r="E106" s="7"/>
      <c r="F106" s="43"/>
      <c r="G106" s="44"/>
      <c r="H106" s="45"/>
      <c r="I106" s="43"/>
      <c r="J106" s="43"/>
      <c r="K106" s="46"/>
    </row>
  </sheetData>
  <mergeCells count="11">
    <mergeCell ref="L5:L6"/>
    <mergeCell ref="M5:M6"/>
    <mergeCell ref="A105:E105"/>
    <mergeCell ref="H105:H106"/>
    <mergeCell ref="A1:K1"/>
    <mergeCell ref="A5:A6"/>
    <mergeCell ref="B5:B6"/>
    <mergeCell ref="C5:C6"/>
    <mergeCell ref="D5:E5"/>
    <mergeCell ref="F5:G5"/>
    <mergeCell ref="H5:H6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2020-06-16T05:29:03Z</dcterms:created>
  <dcterms:modified xsi:type="dcterms:W3CDTF">2020-06-16T05:29:56Z</dcterms:modified>
  <cp:category/>
  <cp:version/>
  <cp:contentType/>
  <cp:contentStatus/>
</cp:coreProperties>
</file>