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56" windowHeight="10740" activeTab="0"/>
  </bookViews>
  <sheets>
    <sheet name="servicii" sheetId="1" r:id="rId1"/>
    <sheet name="reg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<sst xmlns="http://schemas.openxmlformats.org/spreadsheetml/2006/main" count="552" uniqueCount="201">
  <si>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</si>
  <si>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</si>
  <si>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</si>
  <si>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</si>
  <si>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</si>
  <si>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</si>
  <si>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</si>
  <si>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</si>
  <si>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</si>
  <si>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</si>
  <si>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</si>
  <si>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</si>
  <si>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</si>
  <si>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</si>
  <si>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</si>
  <si>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</si>
  <si>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</si>
  <si>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</si>
  <si>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</si>
  <si>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</si>
  <si>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</si>
  <si>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</si>
  <si>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</si>
  <si>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</si>
  <si>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</si>
  <si>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</si>
  <si>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</si>
  <si>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</si>
  <si>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</si>
  <si>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</si>
  <si>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</si>
  <si>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</si>
  <si>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</si>
  <si>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</si>
  <si>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</si>
  <si>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</si>
  <si>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</si>
  <si>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</si>
  <si>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</si>
  <si>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</si>
  <si>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</si>
  <si>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</si>
  <si>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</si>
  <si>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</si>
  <si>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Kelemen Iosif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</si>
  <si>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</si>
  <si>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</si>
  <si>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</si>
  <si>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</si>
  <si>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</si>
  <si>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</si>
  <si>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</si>
  <si>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</si>
  <si>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</si>
  <si>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</si>
  <si>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</si>
  <si>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</si>
  <si>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</si>
  <si>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</si>
  <si>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</si>
  <si>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</si>
  <si>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</si>
  <si>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</si>
  <si>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</si>
  <si>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</si>
  <si>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</si>
  <si>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</si>
  <si>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</si>
  <si>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</si>
  <si>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</si>
  <si>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</si>
  <si>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</si>
  <si>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</si>
  <si>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</si>
  <si>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</si>
  <si>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</si>
  <si>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</si>
  <si>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</si>
  <si>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</si>
  <si>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</si>
  <si>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</si>
  <si>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</si>
  <si>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</si>
  <si>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</si>
  <si>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</si>
  <si>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</si>
  <si>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</si>
  <si>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</si>
  <si>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</si>
  <si>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</si>
  <si>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Szasz Edit</t>
  </si>
  <si>
    <t>Szilagyi Eva Tunde</t>
  </si>
  <si>
    <t>Szilagyi Ferenc Akos</t>
  </si>
  <si>
    <t>Szmolka Marta</t>
  </si>
  <si>
    <t>Szocs K. Erzsebet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</si>
  <si>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</si>
  <si>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</si>
  <si>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</si>
  <si>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</si>
  <si>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</si>
  <si>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</si>
  <si>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</si>
  <si>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</si>
  <si>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</si>
  <si>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</si>
  <si>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</si>
  <si>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</si>
  <si>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</si>
  <si>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</si>
  <si>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</si>
  <si>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</si>
  <si>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</si>
  <si>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</si>
  <si>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</si>
  <si>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</si>
  <si>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</si>
  <si>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</si>
  <si>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Demeter Melinda</t>
  </si>
  <si>
    <t xml:space="preserve">T O T A L </t>
  </si>
  <si>
    <t>Szigeti-Biszak Agnes</t>
  </si>
  <si>
    <t>Total facturat</t>
  </si>
  <si>
    <t>total</t>
  </si>
  <si>
    <t>47</t>
  </si>
  <si>
    <t>51</t>
  </si>
  <si>
    <t>49</t>
  </si>
  <si>
    <t>54</t>
  </si>
  <si>
    <t>50</t>
  </si>
  <si>
    <t>52</t>
  </si>
  <si>
    <t>53</t>
  </si>
  <si>
    <t>1053</t>
  </si>
  <si>
    <t>56</t>
  </si>
  <si>
    <t>55</t>
  </si>
  <si>
    <t>1052</t>
  </si>
  <si>
    <t>58</t>
  </si>
  <si>
    <t>57</t>
  </si>
  <si>
    <t>59</t>
  </si>
  <si>
    <t>1051</t>
  </si>
  <si>
    <t>6</t>
  </si>
  <si>
    <t>1057</t>
  </si>
  <si>
    <t>1054</t>
  </si>
  <si>
    <t>113</t>
  </si>
  <si>
    <t>17</t>
  </si>
  <si>
    <t>Decontarea serviciilor medicale pe luna Octombrie 2017</t>
  </si>
  <si>
    <t>1073</t>
  </si>
  <si>
    <t>86</t>
  </si>
  <si>
    <t>1084</t>
  </si>
  <si>
    <t>62</t>
  </si>
  <si>
    <t>30</t>
  </si>
  <si>
    <t>70</t>
  </si>
  <si>
    <t>20</t>
  </si>
  <si>
    <t>64</t>
  </si>
  <si>
    <t>1465</t>
  </si>
  <si>
    <t>1064</t>
  </si>
  <si>
    <t>89</t>
  </si>
  <si>
    <t>1058</t>
  </si>
  <si>
    <t>2</t>
  </si>
  <si>
    <t>1059</t>
  </si>
  <si>
    <t>118</t>
  </si>
  <si>
    <t>75</t>
  </si>
  <si>
    <t>3</t>
  </si>
  <si>
    <t>65</t>
  </si>
  <si>
    <t>14</t>
  </si>
  <si>
    <t>179</t>
  </si>
  <si>
    <t>178</t>
  </si>
  <si>
    <t>1714</t>
  </si>
  <si>
    <t>4361741</t>
  </si>
  <si>
    <t>32</t>
  </si>
  <si>
    <t>Szabo Emese</t>
  </si>
  <si>
    <t>5</t>
  </si>
  <si>
    <t>Regularizare trimestrul III.2017</t>
  </si>
  <si>
    <t>61</t>
  </si>
  <si>
    <t>1056</t>
  </si>
  <si>
    <t>88</t>
  </si>
  <si>
    <t>1074</t>
  </si>
  <si>
    <t>1055</t>
  </si>
  <si>
    <t>1083</t>
  </si>
  <si>
    <t>60</t>
  </si>
  <si>
    <t>63</t>
  </si>
  <si>
    <t>7</t>
  </si>
  <si>
    <t>18</t>
  </si>
  <si>
    <t>31</t>
  </si>
  <si>
    <t>71</t>
  </si>
  <si>
    <t>67</t>
  </si>
  <si>
    <t>1463</t>
  </si>
  <si>
    <t>1063</t>
  </si>
  <si>
    <t>91</t>
  </si>
  <si>
    <t>1060</t>
  </si>
  <si>
    <t>120</t>
  </si>
  <si>
    <t>74</t>
  </si>
  <si>
    <t>4</t>
  </si>
  <si>
    <t>68</t>
  </si>
  <si>
    <t>15</t>
  </si>
  <si>
    <t>114</t>
  </si>
  <si>
    <t>180</t>
  </si>
  <si>
    <t>1713</t>
  </si>
  <si>
    <t>4361727</t>
  </si>
  <si>
    <t>48</t>
  </si>
  <si>
    <t>21</t>
  </si>
  <si>
    <t>33</t>
  </si>
  <si>
    <t>octombrie</t>
  </si>
  <si>
    <t>reg.trim.III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</si>
</sst>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  <numFmt numFmtId="166" formatCode="mmm/yyyy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64" fontId="3" fillId="0" borderId="1" xfId="15" applyNumberFormat="1" applyFont="1" applyBorder="1" applyAlignment="1">
      <alignment/>
    </xf>
    <xf numFmtId="4" fontId="2" fillId="0" borderId="3" xfId="19" applyNumberFormat="1" applyFont="1" applyBorder="1">
      <alignment/>
      <protection/>
    </xf>
    <xf numFmtId="43" fontId="3" fillId="0" borderId="1" xfId="15" applyFont="1" applyBorder="1" applyAlignment="1">
      <alignment/>
    </xf>
    <xf numFmtId="43" fontId="3" fillId="0" borderId="1" xfId="15" applyFont="1" applyBorder="1" applyAlignment="1">
      <alignment horizontal="center"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164" fontId="3" fillId="2" borderId="1" xfId="15" applyNumberFormat="1" applyFont="1" applyFill="1" applyBorder="1" applyAlignment="1">
      <alignment/>
    </xf>
    <xf numFmtId="4" fontId="2" fillId="2" borderId="3" xfId="19" applyNumberFormat="1" applyFont="1" applyFill="1" applyBorder="1">
      <alignment/>
      <protection/>
    </xf>
    <xf numFmtId="43" fontId="3" fillId="2" borderId="1" xfId="15" applyFont="1" applyFill="1" applyBorder="1" applyAlignment="1">
      <alignment/>
    </xf>
    <xf numFmtId="43" fontId="3" fillId="2" borderId="1" xfId="15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164" fontId="2" fillId="3" borderId="1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" fillId="0" borderId="1" xfId="15" applyNumberFormat="1" applyFont="1" applyBorder="1" applyAlignment="1">
      <alignment/>
    </xf>
    <xf numFmtId="4" fontId="2" fillId="0" borderId="1" xfId="19" applyNumberFormat="1" applyFont="1" applyBorder="1">
      <alignment/>
      <protection/>
    </xf>
    <xf numFmtId="4" fontId="3" fillId="2" borderId="1" xfId="15" applyNumberFormat="1" applyFont="1" applyFill="1" applyBorder="1" applyAlignment="1">
      <alignment/>
    </xf>
    <xf numFmtId="4" fontId="2" fillId="2" borderId="1" xfId="19" applyNumberFormat="1" applyFont="1" applyFill="1" applyBorder="1">
      <alignment/>
      <protection/>
    </xf>
    <xf numFmtId="4" fontId="2" fillId="3" borderId="1" xfId="19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" fontId="4" fillId="0" borderId="3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/>
    </xf>
    <xf numFmtId="1" fontId="4" fillId="2" borderId="3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1" xfId="19" applyFont="1" applyFill="1" applyBorder="1" applyAlignment="1">
      <alignment horizontal="center"/>
      <protection/>
    </xf>
    <xf numFmtId="4" fontId="2" fillId="0" borderId="4" xfId="19" applyNumberFormat="1" applyFont="1" applyBorder="1">
      <alignment/>
      <protection/>
    </xf>
    <xf numFmtId="4" fontId="2" fillId="0" borderId="5" xfId="0" applyNumberFormat="1" applyFont="1" applyBorder="1" applyAlignment="1">
      <alignment/>
    </xf>
    <xf numFmtId="0" fontId="2" fillId="0" borderId="1" xfId="19" applyFont="1" applyBorder="1" applyAlignment="1">
      <alignment horizontal="center" vertical="center" wrapText="1"/>
      <protection/>
    </xf>
    <xf numFmtId="4" fontId="5" fillId="2" borderId="6" xfId="19" applyNumberFormat="1" applyFont="1" applyFill="1" applyBorder="1" applyAlignment="1">
      <alignment horizontal="center"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 vertical="center" wrapText="1"/>
      <protection/>
    </xf>
    <xf numFmtId="4" fontId="5" fillId="2" borderId="1" xfId="19" applyNumberFormat="1" applyFont="1" applyFill="1" applyBorder="1" applyAlignment="1">
      <alignment horizontal="center" vertical="center" wrapText="1"/>
      <protection/>
    </xf>
    <xf numFmtId="4" fontId="2" fillId="0" borderId="0" xfId="19" applyNumberFormat="1" applyFont="1" applyBorder="1" applyAlignment="1">
      <alignment horizontal="center" vertical="center" wrapText="1"/>
      <protection/>
    </xf>
    <xf numFmtId="4" fontId="2" fillId="0" borderId="1" xfId="19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 topLeftCell="A1">
      <selection activeCell="I5" sqref="I5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4" max="4" width="7.00390625" style="0" bestFit="1" customWidth="1"/>
    <col min="5" max="5" width="8.7109375" style="0" bestFit="1" customWidth="1"/>
    <col min="6" max="7" width="9.57421875" style="0" bestFit="1" customWidth="1"/>
    <col min="8" max="8" width="11.28125" style="0" customWidth="1"/>
    <col min="9" max="10" width="11.7109375" style="0" customWidth="1"/>
  </cols>
  <sheetData>
    <row r="1" spans="1:11" ht="12.75">
      <c r="A1" s="56" t="s">
        <v>142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1" ht="12.75">
      <c r="A3" s="53" t="s">
        <v>0</v>
      </c>
      <c r="B3" s="53" t="s">
        <v>1</v>
      </c>
      <c r="C3" s="53" t="s">
        <v>2</v>
      </c>
      <c r="D3" s="57" t="s">
        <v>3</v>
      </c>
      <c r="E3" s="57"/>
      <c r="F3" s="57" t="s">
        <v>4</v>
      </c>
      <c r="G3" s="57"/>
      <c r="H3" s="53" t="s">
        <v>5</v>
      </c>
      <c r="I3" s="2"/>
      <c r="J3" s="2"/>
      <c r="K3" s="3"/>
    </row>
    <row r="4" spans="1:11" ht="12.75">
      <c r="A4" s="53"/>
      <c r="B4" s="53"/>
      <c r="C4" s="53"/>
      <c r="D4" s="4" t="s">
        <v>6</v>
      </c>
      <c r="E4" s="4" t="s">
        <v>7</v>
      </c>
      <c r="F4" s="4" t="s">
        <v>8</v>
      </c>
      <c r="G4" s="4" t="s">
        <v>9</v>
      </c>
      <c r="H4" s="58"/>
      <c r="I4" s="5" t="s">
        <v>10</v>
      </c>
      <c r="J4" s="6" t="s">
        <v>11</v>
      </c>
      <c r="K4" s="1" t="s">
        <v>12</v>
      </c>
    </row>
    <row r="5" spans="1:11" ht="12.75">
      <c r="A5" s="4">
        <v>1</v>
      </c>
      <c r="B5" s="7" t="s">
        <v>13</v>
      </c>
      <c r="C5" s="8">
        <v>19576153</v>
      </c>
      <c r="D5" s="9" t="s">
        <v>125</v>
      </c>
      <c r="E5" s="10">
        <v>43039</v>
      </c>
      <c r="F5" s="11">
        <v>7151.76</v>
      </c>
      <c r="G5" s="11">
        <v>5799.46</v>
      </c>
      <c r="H5" s="12">
        <f>SUM(F5:G5)</f>
        <v>12951.220000000001</v>
      </c>
      <c r="I5" s="13">
        <f>F5/2.2</f>
        <v>3250.7999999999997</v>
      </c>
      <c r="J5" s="13">
        <f>G5/4.8</f>
        <v>1208.2208333333333</v>
      </c>
      <c r="K5" s="14">
        <f>F5*100/H5</f>
        <v>55.22074368283451</v>
      </c>
    </row>
    <row r="6" spans="1:11" ht="12.75">
      <c r="A6" s="4">
        <v>2</v>
      </c>
      <c r="B6" s="7" t="s">
        <v>14</v>
      </c>
      <c r="C6" s="8">
        <v>19413172</v>
      </c>
      <c r="D6" s="9" t="s">
        <v>150</v>
      </c>
      <c r="E6" s="10">
        <v>43039</v>
      </c>
      <c r="F6" s="11">
        <v>9436.68</v>
      </c>
      <c r="G6" s="11">
        <v>9152.06</v>
      </c>
      <c r="H6" s="12">
        <f aca="true" t="shared" si="0" ref="H6:H69">SUM(F6:G6)</f>
        <v>18588.739999999998</v>
      </c>
      <c r="I6" s="13">
        <f aca="true" t="shared" si="1" ref="I6:I69">F6/2.2</f>
        <v>4289.4</v>
      </c>
      <c r="J6" s="13">
        <f aca="true" t="shared" si="2" ref="J6:J69">G6/4.8</f>
        <v>1906.6791666666666</v>
      </c>
      <c r="K6" s="14">
        <f aca="true" t="shared" si="3" ref="K6:K69">F6*100/H6</f>
        <v>50.76557098544603</v>
      </c>
    </row>
    <row r="7" spans="1:11" ht="12.75">
      <c r="A7" s="4">
        <v>3</v>
      </c>
      <c r="B7" s="7" t="s">
        <v>15</v>
      </c>
      <c r="C7" s="8">
        <v>20691873</v>
      </c>
      <c r="D7" s="9" t="s">
        <v>151</v>
      </c>
      <c r="E7" s="10">
        <v>43039</v>
      </c>
      <c r="F7" s="11">
        <v>9477.6</v>
      </c>
      <c r="G7" s="11">
        <v>8777.76</v>
      </c>
      <c r="H7" s="12">
        <f t="shared" si="0"/>
        <v>18255.36</v>
      </c>
      <c r="I7" s="13">
        <f t="shared" si="1"/>
        <v>4308</v>
      </c>
      <c r="J7" s="13">
        <f t="shared" si="2"/>
        <v>1828.7</v>
      </c>
      <c r="K7" s="14">
        <f t="shared" si="3"/>
        <v>51.91680689945309</v>
      </c>
    </row>
    <row r="8" spans="1:11" ht="12.75">
      <c r="A8" s="4">
        <v>4</v>
      </c>
      <c r="B8" s="7" t="s">
        <v>16</v>
      </c>
      <c r="C8" s="8">
        <v>19372030</v>
      </c>
      <c r="D8" s="9" t="s">
        <v>131</v>
      </c>
      <c r="E8" s="10">
        <v>43039</v>
      </c>
      <c r="F8" s="11">
        <v>9832.68</v>
      </c>
      <c r="G8" s="11">
        <v>10996.94</v>
      </c>
      <c r="H8" s="12">
        <f t="shared" si="0"/>
        <v>20829.620000000003</v>
      </c>
      <c r="I8" s="13">
        <f t="shared" si="1"/>
        <v>4469.4</v>
      </c>
      <c r="J8" s="13">
        <f t="shared" si="2"/>
        <v>2291.0291666666667</v>
      </c>
      <c r="K8" s="14">
        <f t="shared" si="3"/>
        <v>47.205277868727315</v>
      </c>
    </row>
    <row r="9" spans="1:11" ht="12.75">
      <c r="A9" s="4">
        <v>5</v>
      </c>
      <c r="B9" s="7" t="s">
        <v>17</v>
      </c>
      <c r="C9" s="8">
        <v>19640183</v>
      </c>
      <c r="D9" s="9" t="s">
        <v>125</v>
      </c>
      <c r="E9" s="10">
        <v>43039</v>
      </c>
      <c r="F9" s="11">
        <v>8181.36</v>
      </c>
      <c r="G9" s="11">
        <v>8760</v>
      </c>
      <c r="H9" s="12">
        <f t="shared" si="0"/>
        <v>16941.36</v>
      </c>
      <c r="I9" s="13">
        <f t="shared" si="1"/>
        <v>3718.7999999999997</v>
      </c>
      <c r="J9" s="13">
        <f t="shared" si="2"/>
        <v>1825</v>
      </c>
      <c r="K9" s="14">
        <f t="shared" si="3"/>
        <v>48.292226834209295</v>
      </c>
    </row>
    <row r="10" spans="1:11" ht="12.75">
      <c r="A10" s="4">
        <v>6</v>
      </c>
      <c r="B10" s="7" t="s">
        <v>18</v>
      </c>
      <c r="C10" s="8">
        <v>19641812</v>
      </c>
      <c r="D10" s="9" t="s">
        <v>145</v>
      </c>
      <c r="E10" s="10">
        <v>43039</v>
      </c>
      <c r="F10" s="11">
        <v>8302.8</v>
      </c>
      <c r="G10" s="11">
        <v>8114.88</v>
      </c>
      <c r="H10" s="12">
        <f t="shared" si="0"/>
        <v>16417.68</v>
      </c>
      <c r="I10" s="13">
        <f t="shared" si="1"/>
        <v>3773.9999999999995</v>
      </c>
      <c r="J10" s="13">
        <f t="shared" si="2"/>
        <v>1690.6000000000001</v>
      </c>
      <c r="K10" s="14">
        <f t="shared" si="3"/>
        <v>50.572309851331</v>
      </c>
    </row>
    <row r="11" spans="1:11" ht="12.75">
      <c r="A11" s="4">
        <v>7</v>
      </c>
      <c r="B11" s="7" t="s">
        <v>19</v>
      </c>
      <c r="C11" s="8">
        <v>20381651</v>
      </c>
      <c r="D11" s="9" t="s">
        <v>147</v>
      </c>
      <c r="E11" s="10">
        <v>43039</v>
      </c>
      <c r="F11" s="11">
        <v>4733.3</v>
      </c>
      <c r="G11" s="11">
        <v>4576.75</v>
      </c>
      <c r="H11" s="12">
        <f t="shared" si="0"/>
        <v>9310.05</v>
      </c>
      <c r="I11" s="13">
        <f t="shared" si="1"/>
        <v>2151.5</v>
      </c>
      <c r="J11" s="13">
        <f t="shared" si="2"/>
        <v>953.4895833333334</v>
      </c>
      <c r="K11" s="14">
        <f t="shared" si="3"/>
        <v>50.840758105488156</v>
      </c>
    </row>
    <row r="12" spans="1:11" ht="12.75">
      <c r="A12" s="4">
        <v>8</v>
      </c>
      <c r="B12" s="7" t="s">
        <v>20</v>
      </c>
      <c r="C12" s="8">
        <v>19641650</v>
      </c>
      <c r="D12" s="9" t="s">
        <v>129</v>
      </c>
      <c r="E12" s="10">
        <v>43039</v>
      </c>
      <c r="F12" s="11">
        <v>5530.8</v>
      </c>
      <c r="G12" s="11">
        <v>5629.73</v>
      </c>
      <c r="H12" s="12">
        <f t="shared" si="0"/>
        <v>11160.529999999999</v>
      </c>
      <c r="I12" s="13">
        <f t="shared" si="1"/>
        <v>2514</v>
      </c>
      <c r="J12" s="13">
        <f t="shared" si="2"/>
        <v>1172.8604166666667</v>
      </c>
      <c r="K12" s="14">
        <f t="shared" si="3"/>
        <v>49.556786281655086</v>
      </c>
    </row>
    <row r="13" spans="1:11" ht="12.75">
      <c r="A13" s="4">
        <v>9</v>
      </c>
      <c r="B13" s="7" t="s">
        <v>21</v>
      </c>
      <c r="C13" s="8">
        <v>19478210</v>
      </c>
      <c r="D13" s="9" t="s">
        <v>123</v>
      </c>
      <c r="E13" s="10">
        <v>43039</v>
      </c>
      <c r="F13" s="11">
        <v>8624</v>
      </c>
      <c r="G13" s="11">
        <v>8588.83</v>
      </c>
      <c r="H13" s="12">
        <f t="shared" si="0"/>
        <v>17212.83</v>
      </c>
      <c r="I13" s="13">
        <f t="shared" si="1"/>
        <v>3919.9999999999995</v>
      </c>
      <c r="J13" s="13">
        <f t="shared" si="2"/>
        <v>1789.3395833333334</v>
      </c>
      <c r="K13" s="14">
        <f t="shared" si="3"/>
        <v>50.10216216624459</v>
      </c>
    </row>
    <row r="14" spans="1:11" ht="12.75">
      <c r="A14" s="4">
        <v>10</v>
      </c>
      <c r="B14" s="7" t="s">
        <v>22</v>
      </c>
      <c r="C14" s="8">
        <v>20106775</v>
      </c>
      <c r="D14" s="9" t="s">
        <v>131</v>
      </c>
      <c r="E14" s="10">
        <v>43039</v>
      </c>
      <c r="F14" s="11">
        <v>5198.16</v>
      </c>
      <c r="G14" s="11">
        <v>4875.46</v>
      </c>
      <c r="H14" s="12">
        <f t="shared" si="0"/>
        <v>10073.619999999999</v>
      </c>
      <c r="I14" s="13">
        <f t="shared" si="1"/>
        <v>2362.7999999999997</v>
      </c>
      <c r="J14" s="13">
        <f t="shared" si="2"/>
        <v>1015.7208333333334</v>
      </c>
      <c r="K14" s="14">
        <f t="shared" si="3"/>
        <v>51.60170822405452</v>
      </c>
    </row>
    <row r="15" spans="1:11" ht="12.75">
      <c r="A15" s="4">
        <v>11</v>
      </c>
      <c r="B15" s="7" t="s">
        <v>23</v>
      </c>
      <c r="C15" s="8">
        <v>20106856</v>
      </c>
      <c r="D15" s="9" t="s">
        <v>130</v>
      </c>
      <c r="E15" s="10">
        <v>43039</v>
      </c>
      <c r="F15" s="11">
        <v>6171</v>
      </c>
      <c r="G15" s="11">
        <v>6438.38</v>
      </c>
      <c r="H15" s="12">
        <f t="shared" si="0"/>
        <v>12609.380000000001</v>
      </c>
      <c r="I15" s="13">
        <f t="shared" si="1"/>
        <v>2805</v>
      </c>
      <c r="J15" s="13">
        <f t="shared" si="2"/>
        <v>1341.3291666666667</v>
      </c>
      <c r="K15" s="14">
        <f t="shared" si="3"/>
        <v>48.939757545573215</v>
      </c>
    </row>
    <row r="16" spans="1:11" ht="12.75">
      <c r="A16" s="4">
        <v>12</v>
      </c>
      <c r="B16" s="7" t="s">
        <v>24</v>
      </c>
      <c r="C16" s="8">
        <v>20106627</v>
      </c>
      <c r="D16" s="9" t="s">
        <v>152</v>
      </c>
      <c r="E16" s="10">
        <v>43039</v>
      </c>
      <c r="F16" s="11">
        <v>3844.17</v>
      </c>
      <c r="G16" s="11">
        <v>4575.7</v>
      </c>
      <c r="H16" s="12">
        <f t="shared" si="0"/>
        <v>8419.869999999999</v>
      </c>
      <c r="I16" s="13">
        <f t="shared" si="1"/>
        <v>1747.35</v>
      </c>
      <c r="J16" s="13">
        <f t="shared" si="2"/>
        <v>953.2708333333334</v>
      </c>
      <c r="K16" s="14">
        <f t="shared" si="3"/>
        <v>45.655930554747286</v>
      </c>
    </row>
    <row r="17" spans="1:11" ht="12.75">
      <c r="A17" s="4">
        <v>13</v>
      </c>
      <c r="B17" s="7" t="s">
        <v>25</v>
      </c>
      <c r="C17" s="8">
        <v>19478708</v>
      </c>
      <c r="D17" s="9" t="s">
        <v>127</v>
      </c>
      <c r="E17" s="10">
        <v>43039</v>
      </c>
      <c r="F17" s="11">
        <v>8218.32</v>
      </c>
      <c r="G17" s="11">
        <v>7975.3</v>
      </c>
      <c r="H17" s="12">
        <f t="shared" si="0"/>
        <v>16193.619999999999</v>
      </c>
      <c r="I17" s="13">
        <f t="shared" si="1"/>
        <v>3735.5999999999995</v>
      </c>
      <c r="J17" s="13">
        <f t="shared" si="2"/>
        <v>1661.5208333333335</v>
      </c>
      <c r="K17" s="14">
        <f t="shared" si="3"/>
        <v>50.75035723945604</v>
      </c>
    </row>
    <row r="18" spans="1:11" ht="12.75">
      <c r="A18" s="4">
        <v>14</v>
      </c>
      <c r="B18" s="7" t="s">
        <v>26</v>
      </c>
      <c r="C18" s="8">
        <v>19370705</v>
      </c>
      <c r="D18" s="9" t="s">
        <v>128</v>
      </c>
      <c r="E18" s="10">
        <v>43039</v>
      </c>
      <c r="F18" s="11">
        <v>6667.1</v>
      </c>
      <c r="G18" s="11">
        <v>9736.13</v>
      </c>
      <c r="H18" s="12">
        <f t="shared" si="0"/>
        <v>16403.23</v>
      </c>
      <c r="I18" s="13">
        <f t="shared" si="1"/>
        <v>3030.5</v>
      </c>
      <c r="J18" s="13">
        <f t="shared" si="2"/>
        <v>2028.3604166666667</v>
      </c>
      <c r="K18" s="14">
        <f t="shared" si="3"/>
        <v>40.645043689566016</v>
      </c>
    </row>
    <row r="19" spans="1:11" ht="12.75">
      <c r="A19" s="4">
        <v>15</v>
      </c>
      <c r="B19" s="7" t="s">
        <v>27</v>
      </c>
      <c r="C19" s="8">
        <v>20451781</v>
      </c>
      <c r="D19" s="9" t="s">
        <v>153</v>
      </c>
      <c r="E19" s="10">
        <v>43039</v>
      </c>
      <c r="F19" s="11">
        <v>5893.8</v>
      </c>
      <c r="G19" s="11">
        <v>8498.45</v>
      </c>
      <c r="H19" s="12">
        <f t="shared" si="0"/>
        <v>14392.25</v>
      </c>
      <c r="I19" s="13">
        <f t="shared" si="1"/>
        <v>2679</v>
      </c>
      <c r="J19" s="13">
        <f t="shared" si="2"/>
        <v>1770.510416666667</v>
      </c>
      <c r="K19" s="14">
        <f t="shared" si="3"/>
        <v>40.951206378432836</v>
      </c>
    </row>
    <row r="20" spans="1:11" ht="12.75">
      <c r="A20" s="4">
        <v>16</v>
      </c>
      <c r="B20" s="7" t="s">
        <v>28</v>
      </c>
      <c r="C20" s="8">
        <v>20845514</v>
      </c>
      <c r="D20" s="9" t="s">
        <v>146</v>
      </c>
      <c r="E20" s="10">
        <v>43039</v>
      </c>
      <c r="F20" s="11">
        <v>5360.3</v>
      </c>
      <c r="G20" s="11">
        <v>6338.06</v>
      </c>
      <c r="H20" s="12">
        <f t="shared" si="0"/>
        <v>11698.36</v>
      </c>
      <c r="I20" s="13">
        <f t="shared" si="1"/>
        <v>2436.5</v>
      </c>
      <c r="J20" s="13">
        <f t="shared" si="2"/>
        <v>1320.4291666666668</v>
      </c>
      <c r="K20" s="14">
        <f t="shared" si="3"/>
        <v>45.820952680546675</v>
      </c>
    </row>
    <row r="21" spans="1:11" ht="12.75">
      <c r="A21" s="50">
        <v>17</v>
      </c>
      <c r="B21" s="15" t="s">
        <v>29</v>
      </c>
      <c r="C21" s="16">
        <v>19287422</v>
      </c>
      <c r="D21" s="17"/>
      <c r="E21" s="18"/>
      <c r="F21" s="19">
        <v>0</v>
      </c>
      <c r="G21" s="19">
        <v>0</v>
      </c>
      <c r="H21" s="20">
        <f t="shared" si="0"/>
        <v>0</v>
      </c>
      <c r="I21" s="21">
        <f t="shared" si="1"/>
        <v>0</v>
      </c>
      <c r="J21" s="21">
        <f t="shared" si="2"/>
        <v>0</v>
      </c>
      <c r="K21" s="22" t="e">
        <f t="shared" si="3"/>
        <v>#DIV/0!</v>
      </c>
    </row>
    <row r="22" spans="1:11" ht="12.75">
      <c r="A22" s="4">
        <v>18</v>
      </c>
      <c r="B22" s="7" t="s">
        <v>30</v>
      </c>
      <c r="C22" s="8">
        <v>19476766</v>
      </c>
      <c r="D22" s="9" t="s">
        <v>123</v>
      </c>
      <c r="E22" s="10">
        <v>43039</v>
      </c>
      <c r="F22" s="11">
        <v>8720.8</v>
      </c>
      <c r="G22" s="11">
        <v>6016.03</v>
      </c>
      <c r="H22" s="12">
        <f t="shared" si="0"/>
        <v>14736.829999999998</v>
      </c>
      <c r="I22" s="13">
        <f t="shared" si="1"/>
        <v>3963.9999999999995</v>
      </c>
      <c r="J22" s="13">
        <f t="shared" si="2"/>
        <v>1253.3395833333334</v>
      </c>
      <c r="K22" s="14">
        <f t="shared" si="3"/>
        <v>59.176905752458296</v>
      </c>
    </row>
    <row r="23" spans="1:11" ht="12.75">
      <c r="A23" s="4">
        <v>19</v>
      </c>
      <c r="B23" s="7" t="s">
        <v>31</v>
      </c>
      <c r="C23" s="8">
        <v>19748755</v>
      </c>
      <c r="D23" s="9" t="s">
        <v>126</v>
      </c>
      <c r="E23" s="10">
        <v>43039</v>
      </c>
      <c r="F23" s="11">
        <v>6127</v>
      </c>
      <c r="G23" s="11">
        <v>5425.34</v>
      </c>
      <c r="H23" s="12">
        <f t="shared" si="0"/>
        <v>11552.34</v>
      </c>
      <c r="I23" s="13">
        <f t="shared" si="1"/>
        <v>2785</v>
      </c>
      <c r="J23" s="13">
        <f t="shared" si="2"/>
        <v>1130.2791666666667</v>
      </c>
      <c r="K23" s="14">
        <f t="shared" si="3"/>
        <v>53.03687391472204</v>
      </c>
    </row>
    <row r="24" spans="1:11" ht="12.75">
      <c r="A24" s="4">
        <v>20</v>
      </c>
      <c r="B24" s="7" t="s">
        <v>32</v>
      </c>
      <c r="C24" s="8">
        <v>19371255</v>
      </c>
      <c r="D24" s="9" t="s">
        <v>126</v>
      </c>
      <c r="E24" s="10">
        <v>43039</v>
      </c>
      <c r="F24" s="11">
        <v>9968.64</v>
      </c>
      <c r="G24" s="11">
        <v>8183.18</v>
      </c>
      <c r="H24" s="12">
        <f t="shared" si="0"/>
        <v>18151.82</v>
      </c>
      <c r="I24" s="13">
        <f t="shared" si="1"/>
        <v>4531.2</v>
      </c>
      <c r="J24" s="13">
        <f t="shared" si="2"/>
        <v>1704.8291666666669</v>
      </c>
      <c r="K24" s="14">
        <f t="shared" si="3"/>
        <v>54.91812942173292</v>
      </c>
    </row>
    <row r="25" spans="1:11" ht="12.75">
      <c r="A25" s="4">
        <v>21</v>
      </c>
      <c r="B25" s="7" t="s">
        <v>33</v>
      </c>
      <c r="C25" s="8">
        <v>20189967</v>
      </c>
      <c r="D25" s="9" t="s">
        <v>154</v>
      </c>
      <c r="E25" s="10">
        <v>43039</v>
      </c>
      <c r="F25" s="11">
        <v>5169.12</v>
      </c>
      <c r="G25" s="11">
        <v>4583.38</v>
      </c>
      <c r="H25" s="12">
        <f t="shared" si="0"/>
        <v>9752.5</v>
      </c>
      <c r="I25" s="13">
        <f t="shared" si="1"/>
        <v>2349.6</v>
      </c>
      <c r="J25" s="13">
        <f t="shared" si="2"/>
        <v>954.8708333333334</v>
      </c>
      <c r="K25" s="14">
        <f t="shared" si="3"/>
        <v>53.00302486541912</v>
      </c>
    </row>
    <row r="26" spans="1:11" ht="12.75">
      <c r="A26" s="4">
        <v>22</v>
      </c>
      <c r="B26" s="7" t="s">
        <v>34</v>
      </c>
      <c r="C26" s="8">
        <v>19748747</v>
      </c>
      <c r="D26" s="9" t="s">
        <v>125</v>
      </c>
      <c r="E26" s="10">
        <v>43039</v>
      </c>
      <c r="F26" s="11">
        <v>8671.3</v>
      </c>
      <c r="G26" s="11">
        <v>6637.15</v>
      </c>
      <c r="H26" s="12">
        <f t="shared" si="0"/>
        <v>15308.449999999999</v>
      </c>
      <c r="I26" s="13">
        <f t="shared" si="1"/>
        <v>3941.4999999999995</v>
      </c>
      <c r="J26" s="13">
        <f t="shared" si="2"/>
        <v>1382.7395833333333</v>
      </c>
      <c r="K26" s="14">
        <f t="shared" si="3"/>
        <v>56.64387968736221</v>
      </c>
    </row>
    <row r="27" spans="1:11" ht="12.75">
      <c r="A27" s="4">
        <v>23</v>
      </c>
      <c r="B27" s="7" t="s">
        <v>35</v>
      </c>
      <c r="C27" s="8">
        <v>19640353</v>
      </c>
      <c r="D27" s="9" t="s">
        <v>127</v>
      </c>
      <c r="E27" s="10">
        <v>43039</v>
      </c>
      <c r="F27" s="11">
        <v>6747.84</v>
      </c>
      <c r="G27" s="11">
        <v>4826.88</v>
      </c>
      <c r="H27" s="12">
        <f t="shared" si="0"/>
        <v>11574.720000000001</v>
      </c>
      <c r="I27" s="13">
        <f t="shared" si="1"/>
        <v>3067.2</v>
      </c>
      <c r="J27" s="13">
        <f t="shared" si="2"/>
        <v>1005.6</v>
      </c>
      <c r="K27" s="14">
        <f t="shared" si="3"/>
        <v>58.29808410052251</v>
      </c>
    </row>
    <row r="28" spans="1:11" ht="12.75">
      <c r="A28" s="4">
        <v>24</v>
      </c>
      <c r="B28" s="7" t="s">
        <v>36</v>
      </c>
      <c r="C28" s="8">
        <v>20245331</v>
      </c>
      <c r="D28" s="9" t="s">
        <v>134</v>
      </c>
      <c r="E28" s="10">
        <v>43039</v>
      </c>
      <c r="F28" s="11">
        <v>5407.6</v>
      </c>
      <c r="G28" s="11">
        <v>6000.05</v>
      </c>
      <c r="H28" s="12">
        <f t="shared" si="0"/>
        <v>11407.650000000001</v>
      </c>
      <c r="I28" s="13">
        <f t="shared" si="1"/>
        <v>2458</v>
      </c>
      <c r="J28" s="13">
        <f t="shared" si="2"/>
        <v>1250.0104166666667</v>
      </c>
      <c r="K28" s="14">
        <f t="shared" si="3"/>
        <v>47.40327762510245</v>
      </c>
    </row>
    <row r="29" spans="1:11" ht="12.75">
      <c r="A29" s="4">
        <v>25</v>
      </c>
      <c r="B29" s="7" t="s">
        <v>37</v>
      </c>
      <c r="C29" s="8">
        <v>20245340</v>
      </c>
      <c r="D29" s="9" t="s">
        <v>125</v>
      </c>
      <c r="E29" s="10">
        <v>43039</v>
      </c>
      <c r="F29" s="11">
        <v>5093</v>
      </c>
      <c r="G29" s="11">
        <v>5932.08</v>
      </c>
      <c r="H29" s="12">
        <f t="shared" si="0"/>
        <v>11025.08</v>
      </c>
      <c r="I29" s="13">
        <f t="shared" si="1"/>
        <v>2315</v>
      </c>
      <c r="J29" s="13">
        <f t="shared" si="2"/>
        <v>1235.8500000000001</v>
      </c>
      <c r="K29" s="14">
        <f t="shared" si="3"/>
        <v>46.19467613840444</v>
      </c>
    </row>
    <row r="30" spans="1:11" ht="12.75">
      <c r="A30" s="4">
        <v>26</v>
      </c>
      <c r="B30" s="7" t="s">
        <v>38</v>
      </c>
      <c r="C30" s="8">
        <v>36371840</v>
      </c>
      <c r="D30" s="9" t="s">
        <v>155</v>
      </c>
      <c r="E30" s="10">
        <v>43039</v>
      </c>
      <c r="F30" s="11">
        <v>6651.7</v>
      </c>
      <c r="G30" s="11">
        <v>6831.36</v>
      </c>
      <c r="H30" s="12">
        <f t="shared" si="0"/>
        <v>13483.06</v>
      </c>
      <c r="I30" s="13">
        <f t="shared" si="1"/>
        <v>3023.4999999999995</v>
      </c>
      <c r="J30" s="13">
        <f t="shared" si="2"/>
        <v>1423.2</v>
      </c>
      <c r="K30" s="14">
        <f t="shared" si="3"/>
        <v>49.33375658047951</v>
      </c>
    </row>
    <row r="31" spans="1:11" ht="12.75">
      <c r="A31" s="4">
        <v>27</v>
      </c>
      <c r="B31" s="7" t="s">
        <v>39</v>
      </c>
      <c r="C31" s="8">
        <v>20244921</v>
      </c>
      <c r="D31" s="9" t="s">
        <v>150</v>
      </c>
      <c r="E31" s="10">
        <v>43039</v>
      </c>
      <c r="F31" s="11">
        <v>6067.6</v>
      </c>
      <c r="G31" s="11">
        <v>6653.18</v>
      </c>
      <c r="H31" s="12">
        <f t="shared" si="0"/>
        <v>12720.78</v>
      </c>
      <c r="I31" s="13">
        <f t="shared" si="1"/>
        <v>2758</v>
      </c>
      <c r="J31" s="13">
        <f t="shared" si="2"/>
        <v>1386.0791666666669</v>
      </c>
      <c r="K31" s="14">
        <f t="shared" si="3"/>
        <v>47.69833296385913</v>
      </c>
    </row>
    <row r="32" spans="1:11" ht="12.75">
      <c r="A32" s="4">
        <v>28</v>
      </c>
      <c r="B32" s="7" t="s">
        <v>40</v>
      </c>
      <c r="C32" s="8">
        <v>19576765</v>
      </c>
      <c r="D32" s="9" t="s">
        <v>128</v>
      </c>
      <c r="E32" s="10">
        <v>43039</v>
      </c>
      <c r="F32" s="11">
        <v>7157.7</v>
      </c>
      <c r="G32" s="11">
        <v>7059.98</v>
      </c>
      <c r="H32" s="12">
        <f t="shared" si="0"/>
        <v>14217.68</v>
      </c>
      <c r="I32" s="13">
        <f t="shared" si="1"/>
        <v>3253.4999999999995</v>
      </c>
      <c r="J32" s="13">
        <f t="shared" si="2"/>
        <v>1470.8291666666667</v>
      </c>
      <c r="K32" s="14">
        <f t="shared" si="3"/>
        <v>50.34365663033631</v>
      </c>
    </row>
    <row r="33" spans="1:11" ht="12.75">
      <c r="A33" s="4">
        <v>29</v>
      </c>
      <c r="B33" s="7" t="s">
        <v>41</v>
      </c>
      <c r="C33" s="8">
        <v>20451854</v>
      </c>
      <c r="D33" s="9" t="s">
        <v>125</v>
      </c>
      <c r="E33" s="10">
        <v>43039</v>
      </c>
      <c r="F33" s="11">
        <v>7216</v>
      </c>
      <c r="G33" s="11">
        <v>6970.85</v>
      </c>
      <c r="H33" s="12">
        <f t="shared" si="0"/>
        <v>14186.85</v>
      </c>
      <c r="I33" s="13">
        <f t="shared" si="1"/>
        <v>3279.9999999999995</v>
      </c>
      <c r="J33" s="13">
        <f t="shared" si="2"/>
        <v>1452.2604166666667</v>
      </c>
      <c r="K33" s="14">
        <f t="shared" si="3"/>
        <v>50.86400434204915</v>
      </c>
    </row>
    <row r="34" spans="1:11" ht="12.75">
      <c r="A34" s="4">
        <v>30</v>
      </c>
      <c r="B34" s="7" t="s">
        <v>42</v>
      </c>
      <c r="C34" s="8">
        <v>14419484</v>
      </c>
      <c r="D34" s="9" t="s">
        <v>130</v>
      </c>
      <c r="E34" s="10">
        <v>43039</v>
      </c>
      <c r="F34" s="11">
        <v>10078.2</v>
      </c>
      <c r="G34" s="11">
        <v>9415.97</v>
      </c>
      <c r="H34" s="12">
        <f t="shared" si="0"/>
        <v>19494.17</v>
      </c>
      <c r="I34" s="13">
        <f t="shared" si="1"/>
        <v>4581</v>
      </c>
      <c r="J34" s="13">
        <f t="shared" si="2"/>
        <v>1961.6604166666666</v>
      </c>
      <c r="K34" s="14">
        <f t="shared" si="3"/>
        <v>51.69853345897775</v>
      </c>
    </row>
    <row r="35" spans="1:11" ht="12.75">
      <c r="A35" s="4">
        <v>31</v>
      </c>
      <c r="B35" s="7" t="s">
        <v>43</v>
      </c>
      <c r="C35" s="8">
        <v>19478490</v>
      </c>
      <c r="D35" s="9" t="s">
        <v>127</v>
      </c>
      <c r="E35" s="10">
        <v>43039</v>
      </c>
      <c r="F35" s="11">
        <v>8602.44</v>
      </c>
      <c r="G35" s="11">
        <v>7939.49</v>
      </c>
      <c r="H35" s="12">
        <f t="shared" si="0"/>
        <v>16541.93</v>
      </c>
      <c r="I35" s="13">
        <f t="shared" si="1"/>
        <v>3910.2</v>
      </c>
      <c r="J35" s="13">
        <f t="shared" si="2"/>
        <v>1654.0604166666667</v>
      </c>
      <c r="K35" s="14">
        <f t="shared" si="3"/>
        <v>52.00384719316307</v>
      </c>
    </row>
    <row r="36" spans="1:11" ht="12.75">
      <c r="A36" s="50">
        <v>32</v>
      </c>
      <c r="B36" s="15" t="s">
        <v>44</v>
      </c>
      <c r="C36" s="16">
        <v>20451684</v>
      </c>
      <c r="D36" s="17"/>
      <c r="E36" s="18"/>
      <c r="F36" s="19">
        <v>0</v>
      </c>
      <c r="G36" s="19">
        <v>0</v>
      </c>
      <c r="H36" s="20">
        <f t="shared" si="0"/>
        <v>0</v>
      </c>
      <c r="I36" s="21">
        <f t="shared" si="1"/>
        <v>0</v>
      </c>
      <c r="J36" s="21">
        <f t="shared" si="2"/>
        <v>0</v>
      </c>
      <c r="K36" s="22" t="e">
        <f t="shared" si="3"/>
        <v>#DIV/0!</v>
      </c>
    </row>
    <row r="37" spans="1:11" ht="12.75">
      <c r="A37" s="4">
        <v>33</v>
      </c>
      <c r="B37" s="7" t="s">
        <v>45</v>
      </c>
      <c r="C37" s="8">
        <v>19576358</v>
      </c>
      <c r="D37" s="9" t="s">
        <v>134</v>
      </c>
      <c r="E37" s="10">
        <v>43039</v>
      </c>
      <c r="F37" s="11">
        <v>6206.64</v>
      </c>
      <c r="G37" s="11">
        <v>6267.02</v>
      </c>
      <c r="H37" s="12">
        <f t="shared" si="0"/>
        <v>12473.66</v>
      </c>
      <c r="I37" s="13">
        <f t="shared" si="1"/>
        <v>2821.2</v>
      </c>
      <c r="J37" s="13">
        <f t="shared" si="2"/>
        <v>1305.6291666666668</v>
      </c>
      <c r="K37" s="14">
        <f t="shared" si="3"/>
        <v>49.75796999437214</v>
      </c>
    </row>
    <row r="38" spans="1:11" ht="12.75">
      <c r="A38" s="4">
        <v>34</v>
      </c>
      <c r="B38" s="7" t="s">
        <v>46</v>
      </c>
      <c r="C38" s="8">
        <v>20163037</v>
      </c>
      <c r="D38" s="9" t="s">
        <v>156</v>
      </c>
      <c r="E38" s="10">
        <v>43039</v>
      </c>
      <c r="F38" s="11">
        <v>4899.51</v>
      </c>
      <c r="G38" s="11">
        <v>4949.95</v>
      </c>
      <c r="H38" s="12">
        <f t="shared" si="0"/>
        <v>9849.46</v>
      </c>
      <c r="I38" s="13">
        <f t="shared" si="1"/>
        <v>2227.0499999999997</v>
      </c>
      <c r="J38" s="13">
        <f t="shared" si="2"/>
        <v>1031.2395833333333</v>
      </c>
      <c r="K38" s="14">
        <f t="shared" si="3"/>
        <v>49.743945353349325</v>
      </c>
    </row>
    <row r="39" spans="1:11" ht="12.75">
      <c r="A39" s="4">
        <v>35</v>
      </c>
      <c r="B39" s="7" t="s">
        <v>47</v>
      </c>
      <c r="C39" s="8">
        <v>19476510</v>
      </c>
      <c r="D39" s="9" t="s">
        <v>125</v>
      </c>
      <c r="E39" s="10">
        <v>43039</v>
      </c>
      <c r="F39" s="11">
        <v>5360.3</v>
      </c>
      <c r="G39" s="11">
        <v>4521.26</v>
      </c>
      <c r="H39" s="12">
        <f t="shared" si="0"/>
        <v>9881.560000000001</v>
      </c>
      <c r="I39" s="13">
        <f t="shared" si="1"/>
        <v>2436.5</v>
      </c>
      <c r="J39" s="13">
        <f t="shared" si="2"/>
        <v>941.9291666666668</v>
      </c>
      <c r="K39" s="14">
        <f t="shared" si="3"/>
        <v>54.24548350665279</v>
      </c>
    </row>
    <row r="40" spans="1:11" ht="12.75">
      <c r="A40" s="50">
        <v>36</v>
      </c>
      <c r="B40" s="15" t="s">
        <v>48</v>
      </c>
      <c r="C40" s="16">
        <v>20245323</v>
      </c>
      <c r="D40" s="17"/>
      <c r="E40" s="18"/>
      <c r="F40" s="19">
        <v>0</v>
      </c>
      <c r="G40" s="19">
        <v>0</v>
      </c>
      <c r="H40" s="20">
        <f t="shared" si="0"/>
        <v>0</v>
      </c>
      <c r="I40" s="21">
        <f t="shared" si="1"/>
        <v>0</v>
      </c>
      <c r="J40" s="21">
        <f t="shared" si="2"/>
        <v>0</v>
      </c>
      <c r="K40" s="22" t="e">
        <f t="shared" si="3"/>
        <v>#DIV/0!</v>
      </c>
    </row>
    <row r="41" spans="1:11" ht="12.75">
      <c r="A41" s="4">
        <v>37</v>
      </c>
      <c r="B41" s="7" t="s">
        <v>49</v>
      </c>
      <c r="C41" s="8">
        <v>19477982</v>
      </c>
      <c r="D41" s="9" t="s">
        <v>127</v>
      </c>
      <c r="E41" s="10">
        <v>43039</v>
      </c>
      <c r="F41" s="11">
        <v>6750.48</v>
      </c>
      <c r="G41" s="11">
        <v>6292.56</v>
      </c>
      <c r="H41" s="12">
        <f t="shared" si="0"/>
        <v>13043.04</v>
      </c>
      <c r="I41" s="13">
        <f t="shared" si="1"/>
        <v>3068.3999999999996</v>
      </c>
      <c r="J41" s="13">
        <f t="shared" si="2"/>
        <v>1310.95</v>
      </c>
      <c r="K41" s="14">
        <f t="shared" si="3"/>
        <v>51.75541898207779</v>
      </c>
    </row>
    <row r="42" spans="1:11" ht="12.75">
      <c r="A42" s="4">
        <v>38</v>
      </c>
      <c r="B42" s="7" t="s">
        <v>50</v>
      </c>
      <c r="C42" s="8">
        <v>19372064</v>
      </c>
      <c r="D42" s="9" t="s">
        <v>146</v>
      </c>
      <c r="E42" s="10">
        <v>43039</v>
      </c>
      <c r="F42" s="11">
        <v>6483.84</v>
      </c>
      <c r="G42" s="11">
        <v>7229.81</v>
      </c>
      <c r="H42" s="12">
        <f t="shared" si="0"/>
        <v>13713.650000000001</v>
      </c>
      <c r="I42" s="13">
        <f t="shared" si="1"/>
        <v>2947.2</v>
      </c>
      <c r="J42" s="13">
        <f t="shared" si="2"/>
        <v>1506.2104166666668</v>
      </c>
      <c r="K42" s="14">
        <f t="shared" si="3"/>
        <v>47.28019163388302</v>
      </c>
    </row>
    <row r="43" spans="1:11" ht="12.75">
      <c r="A43" s="4">
        <v>39</v>
      </c>
      <c r="B43" s="7" t="s">
        <v>51</v>
      </c>
      <c r="C43" s="8">
        <v>19266357</v>
      </c>
      <c r="D43" s="9" t="s">
        <v>129</v>
      </c>
      <c r="E43" s="10">
        <v>43039</v>
      </c>
      <c r="F43" s="11">
        <v>2628.12</v>
      </c>
      <c r="G43" s="11">
        <v>2878.85</v>
      </c>
      <c r="H43" s="12">
        <f t="shared" si="0"/>
        <v>5506.969999999999</v>
      </c>
      <c r="I43" s="13">
        <f t="shared" si="1"/>
        <v>1194.6</v>
      </c>
      <c r="J43" s="13">
        <f t="shared" si="2"/>
        <v>599.7604166666666</v>
      </c>
      <c r="K43" s="14">
        <f t="shared" si="3"/>
        <v>47.7235212830286</v>
      </c>
    </row>
    <row r="44" spans="1:11" ht="12.75">
      <c r="A44" s="4">
        <v>40</v>
      </c>
      <c r="B44" s="7" t="s">
        <v>52</v>
      </c>
      <c r="C44" s="8">
        <v>19640507</v>
      </c>
      <c r="D44" s="9" t="s">
        <v>141</v>
      </c>
      <c r="E44" s="10">
        <v>43039</v>
      </c>
      <c r="F44" s="11">
        <v>7753.68</v>
      </c>
      <c r="G44" s="11">
        <v>10110.72</v>
      </c>
      <c r="H44" s="12">
        <f t="shared" si="0"/>
        <v>17864.4</v>
      </c>
      <c r="I44" s="13">
        <f t="shared" si="1"/>
        <v>3524.3999999999996</v>
      </c>
      <c r="J44" s="13">
        <f t="shared" si="2"/>
        <v>2106.4</v>
      </c>
      <c r="K44" s="14">
        <f t="shared" si="3"/>
        <v>43.40296903338483</v>
      </c>
    </row>
    <row r="45" spans="1:11" ht="12.75">
      <c r="A45" s="4">
        <v>41</v>
      </c>
      <c r="B45" s="7" t="s">
        <v>53</v>
      </c>
      <c r="C45" s="8">
        <v>21149642</v>
      </c>
      <c r="D45" s="9" t="s">
        <v>157</v>
      </c>
      <c r="E45" s="10">
        <v>43039</v>
      </c>
      <c r="F45" s="11">
        <v>8331.84</v>
      </c>
      <c r="G45" s="11">
        <v>5921.52</v>
      </c>
      <c r="H45" s="12">
        <f t="shared" si="0"/>
        <v>14253.36</v>
      </c>
      <c r="I45" s="13">
        <f t="shared" si="1"/>
        <v>3787.2</v>
      </c>
      <c r="J45" s="13">
        <f t="shared" si="2"/>
        <v>1233.65</v>
      </c>
      <c r="K45" s="14">
        <f t="shared" si="3"/>
        <v>58.4552694943508</v>
      </c>
    </row>
    <row r="46" spans="1:11" ht="12.75">
      <c r="A46" s="4">
        <v>42</v>
      </c>
      <c r="B46" s="7" t="s">
        <v>54</v>
      </c>
      <c r="C46" s="8">
        <v>19748836</v>
      </c>
      <c r="D46" s="9" t="s">
        <v>158</v>
      </c>
      <c r="E46" s="10">
        <v>43039</v>
      </c>
      <c r="F46" s="11">
        <v>6428.4</v>
      </c>
      <c r="G46" s="11">
        <v>6003.46</v>
      </c>
      <c r="H46" s="12">
        <f t="shared" si="0"/>
        <v>12431.86</v>
      </c>
      <c r="I46" s="13">
        <f t="shared" si="1"/>
        <v>2921.9999999999995</v>
      </c>
      <c r="J46" s="13">
        <f t="shared" si="2"/>
        <v>1250.7208333333333</v>
      </c>
      <c r="K46" s="14">
        <f t="shared" si="3"/>
        <v>51.709076517914454</v>
      </c>
    </row>
    <row r="47" spans="1:11" ht="12.75">
      <c r="A47" s="4">
        <v>43</v>
      </c>
      <c r="B47" s="7" t="s">
        <v>55</v>
      </c>
      <c r="C47" s="8">
        <v>20245307</v>
      </c>
      <c r="D47" s="9" t="s">
        <v>125</v>
      </c>
      <c r="E47" s="10">
        <v>43039</v>
      </c>
      <c r="F47" s="11">
        <v>4267.56</v>
      </c>
      <c r="G47" s="11">
        <v>5359.1</v>
      </c>
      <c r="H47" s="12">
        <f t="shared" si="0"/>
        <v>9626.66</v>
      </c>
      <c r="I47" s="13">
        <f t="shared" si="1"/>
        <v>1939.8</v>
      </c>
      <c r="J47" s="13">
        <f t="shared" si="2"/>
        <v>1116.4791666666667</v>
      </c>
      <c r="K47" s="14">
        <f t="shared" si="3"/>
        <v>44.330640118171836</v>
      </c>
    </row>
    <row r="48" spans="1:11" ht="12.75">
      <c r="A48" s="4">
        <v>44</v>
      </c>
      <c r="B48" s="7" t="s">
        <v>56</v>
      </c>
      <c r="C48" s="8">
        <v>19370004</v>
      </c>
      <c r="D48" s="9" t="s">
        <v>138</v>
      </c>
      <c r="E48" s="10">
        <v>43039</v>
      </c>
      <c r="F48" s="11">
        <v>9721.8</v>
      </c>
      <c r="G48" s="11">
        <v>8208.53</v>
      </c>
      <c r="H48" s="12">
        <f t="shared" si="0"/>
        <v>17930.33</v>
      </c>
      <c r="I48" s="13">
        <f t="shared" si="1"/>
        <v>4418.999999999999</v>
      </c>
      <c r="J48" s="13">
        <f t="shared" si="2"/>
        <v>1710.1104166666669</v>
      </c>
      <c r="K48" s="14">
        <f t="shared" si="3"/>
        <v>54.219860984153655</v>
      </c>
    </row>
    <row r="49" spans="1:11" ht="12.75">
      <c r="A49" s="4">
        <v>45</v>
      </c>
      <c r="B49" s="7" t="s">
        <v>57</v>
      </c>
      <c r="C49" s="8">
        <v>20451722</v>
      </c>
      <c r="D49" s="9" t="s">
        <v>134</v>
      </c>
      <c r="E49" s="10">
        <v>43039</v>
      </c>
      <c r="F49" s="11">
        <v>8983.92</v>
      </c>
      <c r="G49" s="11">
        <v>9991.01</v>
      </c>
      <c r="H49" s="12">
        <f t="shared" si="0"/>
        <v>18974.93</v>
      </c>
      <c r="I49" s="13">
        <f t="shared" si="1"/>
        <v>4083.6</v>
      </c>
      <c r="J49" s="13">
        <f t="shared" si="2"/>
        <v>2081.460416666667</v>
      </c>
      <c r="K49" s="14">
        <f t="shared" si="3"/>
        <v>47.346261619937465</v>
      </c>
    </row>
    <row r="50" spans="1:11" ht="12.75">
      <c r="A50" s="4">
        <v>46</v>
      </c>
      <c r="B50" s="7" t="s">
        <v>58</v>
      </c>
      <c r="C50" s="8">
        <v>19476715</v>
      </c>
      <c r="D50" s="9" t="s">
        <v>126</v>
      </c>
      <c r="E50" s="10">
        <v>43039</v>
      </c>
      <c r="F50" s="11">
        <v>8916.6</v>
      </c>
      <c r="G50" s="11">
        <v>7842.91</v>
      </c>
      <c r="H50" s="12">
        <f t="shared" si="0"/>
        <v>16759.510000000002</v>
      </c>
      <c r="I50" s="13">
        <f t="shared" si="1"/>
        <v>4053</v>
      </c>
      <c r="J50" s="13">
        <f t="shared" si="2"/>
        <v>1633.9395833333333</v>
      </c>
      <c r="K50" s="14">
        <f t="shared" si="3"/>
        <v>53.20322610863921</v>
      </c>
    </row>
    <row r="51" spans="1:11" ht="12.75">
      <c r="A51" s="4">
        <v>47</v>
      </c>
      <c r="B51" s="7" t="s">
        <v>59</v>
      </c>
      <c r="C51" s="8">
        <v>19260311</v>
      </c>
      <c r="D51" s="9" t="s">
        <v>138</v>
      </c>
      <c r="E51" s="10">
        <v>43039</v>
      </c>
      <c r="F51" s="11">
        <v>8638.08</v>
      </c>
      <c r="G51" s="11">
        <v>8072.21</v>
      </c>
      <c r="H51" s="12">
        <f t="shared" si="0"/>
        <v>16710.29</v>
      </c>
      <c r="I51" s="13">
        <f t="shared" si="1"/>
        <v>3926.3999999999996</v>
      </c>
      <c r="J51" s="13">
        <f t="shared" si="2"/>
        <v>1681.7104166666668</v>
      </c>
      <c r="K51" s="14">
        <f t="shared" si="3"/>
        <v>51.69317827518253</v>
      </c>
    </row>
    <row r="52" spans="1:11" ht="12.75">
      <c r="A52" s="4">
        <v>48</v>
      </c>
      <c r="B52" s="7" t="s">
        <v>60</v>
      </c>
      <c r="C52" s="8">
        <v>19478279</v>
      </c>
      <c r="D52" s="9" t="s">
        <v>127</v>
      </c>
      <c r="E52" s="10">
        <v>43039</v>
      </c>
      <c r="F52" s="11">
        <v>6134.7</v>
      </c>
      <c r="G52" s="11">
        <v>6497.62</v>
      </c>
      <c r="H52" s="12">
        <f t="shared" si="0"/>
        <v>12632.32</v>
      </c>
      <c r="I52" s="13">
        <f t="shared" si="1"/>
        <v>2788.4999999999995</v>
      </c>
      <c r="J52" s="13">
        <f t="shared" si="2"/>
        <v>1353.6708333333333</v>
      </c>
      <c r="K52" s="14">
        <f t="shared" si="3"/>
        <v>48.563525939811534</v>
      </c>
    </row>
    <row r="53" spans="1:11" ht="12.75">
      <c r="A53" s="4">
        <v>49</v>
      </c>
      <c r="B53" s="7" t="s">
        <v>61</v>
      </c>
      <c r="C53" s="8">
        <v>20451773</v>
      </c>
      <c r="D53" s="9" t="s">
        <v>133</v>
      </c>
      <c r="E53" s="10">
        <v>43039</v>
      </c>
      <c r="F53" s="11">
        <v>4896.1</v>
      </c>
      <c r="G53" s="11">
        <v>7163.66</v>
      </c>
      <c r="H53" s="12">
        <f t="shared" si="0"/>
        <v>12059.76</v>
      </c>
      <c r="I53" s="13">
        <f t="shared" si="1"/>
        <v>2225.5</v>
      </c>
      <c r="J53" s="13">
        <f t="shared" si="2"/>
        <v>1492.4291666666668</v>
      </c>
      <c r="K53" s="14">
        <f t="shared" si="3"/>
        <v>40.59865204614354</v>
      </c>
    </row>
    <row r="54" spans="1:11" ht="12.75">
      <c r="A54" s="4">
        <v>50</v>
      </c>
      <c r="B54" s="7" t="s">
        <v>62</v>
      </c>
      <c r="C54" s="8">
        <v>19252416</v>
      </c>
      <c r="D54" s="9" t="s">
        <v>138</v>
      </c>
      <c r="E54" s="10">
        <v>43039</v>
      </c>
      <c r="F54" s="11">
        <v>5635.3</v>
      </c>
      <c r="G54" s="11">
        <v>5004.48</v>
      </c>
      <c r="H54" s="12">
        <f t="shared" si="0"/>
        <v>10639.779999999999</v>
      </c>
      <c r="I54" s="13">
        <f t="shared" si="1"/>
        <v>2561.5</v>
      </c>
      <c r="J54" s="13">
        <f t="shared" si="2"/>
        <v>1042.6</v>
      </c>
      <c r="K54" s="14">
        <f t="shared" si="3"/>
        <v>52.96444099408071</v>
      </c>
    </row>
    <row r="55" spans="1:11" ht="12.75">
      <c r="A55" s="4">
        <v>51</v>
      </c>
      <c r="B55" s="7" t="s">
        <v>63</v>
      </c>
      <c r="C55" s="8">
        <v>19477028</v>
      </c>
      <c r="D55" s="9" t="s">
        <v>137</v>
      </c>
      <c r="E55" s="10">
        <v>43039</v>
      </c>
      <c r="F55" s="11">
        <v>5351.5</v>
      </c>
      <c r="G55" s="11">
        <v>5219.52</v>
      </c>
      <c r="H55" s="12">
        <f t="shared" si="0"/>
        <v>10571.02</v>
      </c>
      <c r="I55" s="13">
        <f t="shared" si="1"/>
        <v>2432.5</v>
      </c>
      <c r="J55" s="13">
        <f t="shared" si="2"/>
        <v>1087.4</v>
      </c>
      <c r="K55" s="14">
        <f t="shared" si="3"/>
        <v>50.624253856297685</v>
      </c>
    </row>
    <row r="56" spans="1:11" ht="12.75">
      <c r="A56" s="4">
        <v>52</v>
      </c>
      <c r="B56" s="7" t="s">
        <v>64</v>
      </c>
      <c r="C56" s="8">
        <v>19317400</v>
      </c>
      <c r="D56" s="9" t="s">
        <v>131</v>
      </c>
      <c r="E56" s="10">
        <v>43039</v>
      </c>
      <c r="F56" s="11">
        <v>8358.24</v>
      </c>
      <c r="G56" s="11">
        <v>5333.38</v>
      </c>
      <c r="H56" s="12">
        <f t="shared" si="0"/>
        <v>13691.619999999999</v>
      </c>
      <c r="I56" s="13">
        <f t="shared" si="1"/>
        <v>3799.2</v>
      </c>
      <c r="J56" s="13">
        <f t="shared" si="2"/>
        <v>1111.1208333333334</v>
      </c>
      <c r="K56" s="14">
        <f t="shared" si="3"/>
        <v>61.04639188058097</v>
      </c>
    </row>
    <row r="57" spans="1:11" ht="12.75">
      <c r="A57" s="4">
        <v>53</v>
      </c>
      <c r="B57" s="7" t="s">
        <v>65</v>
      </c>
      <c r="C57" s="8">
        <v>19370110</v>
      </c>
      <c r="D57" s="9" t="s">
        <v>133</v>
      </c>
      <c r="E57" s="10">
        <v>43039</v>
      </c>
      <c r="F57" s="11">
        <v>8111.4</v>
      </c>
      <c r="G57" s="11">
        <v>9343.3</v>
      </c>
      <c r="H57" s="12">
        <f t="shared" si="0"/>
        <v>17454.699999999997</v>
      </c>
      <c r="I57" s="13">
        <f t="shared" si="1"/>
        <v>3686.9999999999995</v>
      </c>
      <c r="J57" s="13">
        <f t="shared" si="2"/>
        <v>1946.5208333333333</v>
      </c>
      <c r="K57" s="14">
        <f t="shared" si="3"/>
        <v>46.47115103668354</v>
      </c>
    </row>
    <row r="58" spans="1:11" ht="12.75">
      <c r="A58" s="4">
        <v>54</v>
      </c>
      <c r="B58" s="7" t="s">
        <v>66</v>
      </c>
      <c r="C58" s="8">
        <v>20335302</v>
      </c>
      <c r="D58" s="9" t="s">
        <v>133</v>
      </c>
      <c r="E58" s="10">
        <v>43039</v>
      </c>
      <c r="F58" s="11">
        <v>6539.5</v>
      </c>
      <c r="G58" s="11">
        <v>8748.05</v>
      </c>
      <c r="H58" s="12">
        <f t="shared" si="0"/>
        <v>15287.55</v>
      </c>
      <c r="I58" s="13">
        <f t="shared" si="1"/>
        <v>2972.4999999999995</v>
      </c>
      <c r="J58" s="13">
        <f t="shared" si="2"/>
        <v>1822.5104166666665</v>
      </c>
      <c r="K58" s="14">
        <f t="shared" si="3"/>
        <v>42.77663850649712</v>
      </c>
    </row>
    <row r="59" spans="1:11" ht="12.75">
      <c r="A59" s="4">
        <v>55</v>
      </c>
      <c r="B59" s="7" t="s">
        <v>67</v>
      </c>
      <c r="C59" s="8">
        <v>19640795</v>
      </c>
      <c r="D59" s="9" t="s">
        <v>131</v>
      </c>
      <c r="E59" s="10">
        <v>43039</v>
      </c>
      <c r="F59" s="11">
        <v>10713.12</v>
      </c>
      <c r="G59" s="11">
        <v>8382.1</v>
      </c>
      <c r="H59" s="12">
        <f t="shared" si="0"/>
        <v>19095.22</v>
      </c>
      <c r="I59" s="13">
        <f t="shared" si="1"/>
        <v>4869.6</v>
      </c>
      <c r="J59" s="13">
        <f t="shared" si="2"/>
        <v>1746.2708333333335</v>
      </c>
      <c r="K59" s="14">
        <f t="shared" si="3"/>
        <v>56.10367411320738</v>
      </c>
    </row>
    <row r="60" spans="1:11" ht="12.75">
      <c r="A60" s="4">
        <v>56</v>
      </c>
      <c r="B60" s="7" t="s">
        <v>68</v>
      </c>
      <c r="C60" s="8">
        <v>37825970</v>
      </c>
      <c r="D60" s="9" t="s">
        <v>159</v>
      </c>
      <c r="E60" s="10">
        <v>43039</v>
      </c>
      <c r="F60" s="11">
        <v>9702</v>
      </c>
      <c r="G60" s="11">
        <v>7648.85</v>
      </c>
      <c r="H60" s="12">
        <f t="shared" si="0"/>
        <v>17350.85</v>
      </c>
      <c r="I60" s="13">
        <f t="shared" si="1"/>
        <v>4410</v>
      </c>
      <c r="J60" s="13">
        <f t="shared" si="2"/>
        <v>1593.5104166666667</v>
      </c>
      <c r="K60" s="14">
        <f t="shared" si="3"/>
        <v>55.91656892889974</v>
      </c>
    </row>
    <row r="61" spans="1:11" ht="12.75">
      <c r="A61" s="4">
        <v>57</v>
      </c>
      <c r="B61" s="7" t="s">
        <v>69</v>
      </c>
      <c r="C61" s="8">
        <v>19640744</v>
      </c>
      <c r="D61" s="9" t="s">
        <v>134</v>
      </c>
      <c r="E61" s="10">
        <v>43039</v>
      </c>
      <c r="F61" s="11">
        <v>5916.9</v>
      </c>
      <c r="G61" s="11">
        <v>6276.14</v>
      </c>
      <c r="H61" s="12">
        <f t="shared" si="0"/>
        <v>12193.04</v>
      </c>
      <c r="I61" s="13">
        <f t="shared" si="1"/>
        <v>2689.4999999999995</v>
      </c>
      <c r="J61" s="13">
        <f t="shared" si="2"/>
        <v>1307.5291666666667</v>
      </c>
      <c r="K61" s="14">
        <f t="shared" si="3"/>
        <v>48.52686450630851</v>
      </c>
    </row>
    <row r="62" spans="1:11" ht="12.75">
      <c r="A62" s="50">
        <v>58</v>
      </c>
      <c r="B62" s="15" t="s">
        <v>70</v>
      </c>
      <c r="C62" s="16">
        <v>19640779</v>
      </c>
      <c r="D62" s="17"/>
      <c r="E62" s="18"/>
      <c r="F62" s="19">
        <v>0</v>
      </c>
      <c r="G62" s="19">
        <v>0</v>
      </c>
      <c r="H62" s="20">
        <f t="shared" si="0"/>
        <v>0</v>
      </c>
      <c r="I62" s="21">
        <f t="shared" si="1"/>
        <v>0</v>
      </c>
      <c r="J62" s="21">
        <f t="shared" si="2"/>
        <v>0</v>
      </c>
      <c r="K62" s="22" t="e">
        <f t="shared" si="3"/>
        <v>#DIV/0!</v>
      </c>
    </row>
    <row r="63" spans="1:11" ht="12.75">
      <c r="A63" s="4">
        <v>59</v>
      </c>
      <c r="B63" s="7" t="s">
        <v>71</v>
      </c>
      <c r="C63" s="8">
        <v>20335337</v>
      </c>
      <c r="D63" s="9" t="s">
        <v>130</v>
      </c>
      <c r="E63" s="10">
        <v>43039</v>
      </c>
      <c r="F63" s="11">
        <v>6930</v>
      </c>
      <c r="G63" s="11">
        <v>7412.98</v>
      </c>
      <c r="H63" s="12">
        <f t="shared" si="0"/>
        <v>14342.98</v>
      </c>
      <c r="I63" s="13">
        <f t="shared" si="1"/>
        <v>3149.9999999999995</v>
      </c>
      <c r="J63" s="13">
        <f t="shared" si="2"/>
        <v>1544.3708333333334</v>
      </c>
      <c r="K63" s="14">
        <f t="shared" si="3"/>
        <v>48.31631920284348</v>
      </c>
    </row>
    <row r="64" spans="1:11" ht="12.75">
      <c r="A64" s="4">
        <v>60</v>
      </c>
      <c r="B64" s="7" t="s">
        <v>72</v>
      </c>
      <c r="C64" s="8">
        <v>19371107</v>
      </c>
      <c r="D64" s="9" t="s">
        <v>125</v>
      </c>
      <c r="E64" s="10">
        <v>43039</v>
      </c>
      <c r="F64" s="11">
        <v>5375.7</v>
      </c>
      <c r="G64" s="11">
        <v>4261.1</v>
      </c>
      <c r="H64" s="12">
        <f t="shared" si="0"/>
        <v>9636.8</v>
      </c>
      <c r="I64" s="13">
        <f t="shared" si="1"/>
        <v>2443.4999999999995</v>
      </c>
      <c r="J64" s="13">
        <f t="shared" si="2"/>
        <v>887.7291666666667</v>
      </c>
      <c r="K64" s="14">
        <f t="shared" si="3"/>
        <v>55.783040013282424</v>
      </c>
    </row>
    <row r="65" spans="1:11" ht="12.75">
      <c r="A65" s="4">
        <v>61</v>
      </c>
      <c r="B65" s="7" t="s">
        <v>73</v>
      </c>
      <c r="C65" s="8">
        <v>35797563</v>
      </c>
      <c r="D65" s="9" t="s">
        <v>129</v>
      </c>
      <c r="E65" s="10">
        <v>43039</v>
      </c>
      <c r="F65" s="11">
        <v>8936.4</v>
      </c>
      <c r="G65" s="11">
        <v>9274.18</v>
      </c>
      <c r="H65" s="12">
        <f t="shared" si="0"/>
        <v>18210.58</v>
      </c>
      <c r="I65" s="13">
        <f t="shared" si="1"/>
        <v>4061.9999999999995</v>
      </c>
      <c r="J65" s="13">
        <f t="shared" si="2"/>
        <v>1932.1208333333334</v>
      </c>
      <c r="K65" s="14">
        <f t="shared" si="3"/>
        <v>49.07257209819785</v>
      </c>
    </row>
    <row r="66" spans="1:11" ht="12.75">
      <c r="A66" s="4">
        <v>62</v>
      </c>
      <c r="B66" s="7" t="s">
        <v>74</v>
      </c>
      <c r="C66" s="8">
        <v>19414640</v>
      </c>
      <c r="D66" s="9" t="s">
        <v>125</v>
      </c>
      <c r="E66" s="10">
        <v>43039</v>
      </c>
      <c r="F66" s="11">
        <v>4852.1</v>
      </c>
      <c r="G66" s="11">
        <v>5285.23</v>
      </c>
      <c r="H66" s="12">
        <f t="shared" si="0"/>
        <v>10137.33</v>
      </c>
      <c r="I66" s="13">
        <f t="shared" si="1"/>
        <v>2205.5</v>
      </c>
      <c r="J66" s="13">
        <f t="shared" si="2"/>
        <v>1101.0895833333334</v>
      </c>
      <c r="K66" s="14">
        <f t="shared" si="3"/>
        <v>47.86368797306589</v>
      </c>
    </row>
    <row r="67" spans="1:11" ht="12.75">
      <c r="A67" s="4">
        <v>63</v>
      </c>
      <c r="B67" s="7" t="s">
        <v>75</v>
      </c>
      <c r="C67" s="8">
        <v>19476537</v>
      </c>
      <c r="D67" s="9" t="s">
        <v>133</v>
      </c>
      <c r="E67" s="10">
        <v>43039</v>
      </c>
      <c r="F67" s="11">
        <v>5783.8</v>
      </c>
      <c r="G67" s="11">
        <v>6057.41</v>
      </c>
      <c r="H67" s="12">
        <f t="shared" si="0"/>
        <v>11841.21</v>
      </c>
      <c r="I67" s="13">
        <f t="shared" si="1"/>
        <v>2629</v>
      </c>
      <c r="J67" s="13">
        <f t="shared" si="2"/>
        <v>1261.9604166666668</v>
      </c>
      <c r="K67" s="14">
        <f t="shared" si="3"/>
        <v>48.84467043486266</v>
      </c>
    </row>
    <row r="68" spans="1:11" ht="12.75">
      <c r="A68" s="4">
        <v>64</v>
      </c>
      <c r="B68" s="7" t="s">
        <v>76</v>
      </c>
      <c r="C68" s="8">
        <v>19414488</v>
      </c>
      <c r="D68" s="9" t="s">
        <v>160</v>
      </c>
      <c r="E68" s="10">
        <v>43039</v>
      </c>
      <c r="F68" s="11">
        <v>6011.28</v>
      </c>
      <c r="G68" s="11">
        <v>5330.26</v>
      </c>
      <c r="H68" s="12">
        <f t="shared" si="0"/>
        <v>11341.54</v>
      </c>
      <c r="I68" s="13">
        <f t="shared" si="1"/>
        <v>2732.3999999999996</v>
      </c>
      <c r="J68" s="13">
        <f t="shared" si="2"/>
        <v>1110.4708333333335</v>
      </c>
      <c r="K68" s="14">
        <f t="shared" si="3"/>
        <v>53.00232596278812</v>
      </c>
    </row>
    <row r="69" spans="1:11" ht="12.75">
      <c r="A69" s="4">
        <v>65</v>
      </c>
      <c r="B69" s="7" t="s">
        <v>77</v>
      </c>
      <c r="C69" s="8">
        <v>19414500</v>
      </c>
      <c r="D69" s="9" t="s">
        <v>131</v>
      </c>
      <c r="E69" s="10">
        <v>43039</v>
      </c>
      <c r="F69" s="11">
        <v>5770.6</v>
      </c>
      <c r="G69" s="11">
        <v>5233.73</v>
      </c>
      <c r="H69" s="12">
        <f t="shared" si="0"/>
        <v>11004.33</v>
      </c>
      <c r="I69" s="13">
        <f t="shared" si="1"/>
        <v>2623</v>
      </c>
      <c r="J69" s="13">
        <f t="shared" si="2"/>
        <v>1090.3604166666667</v>
      </c>
      <c r="K69" s="14">
        <f t="shared" si="3"/>
        <v>52.439357961820484</v>
      </c>
    </row>
    <row r="70" spans="1:11" ht="12.75">
      <c r="A70" s="4">
        <v>66</v>
      </c>
      <c r="B70" s="7" t="s">
        <v>78</v>
      </c>
      <c r="C70" s="8">
        <v>35566585</v>
      </c>
      <c r="D70" s="9" t="s">
        <v>126</v>
      </c>
      <c r="E70" s="10">
        <v>43039</v>
      </c>
      <c r="F70" s="11">
        <v>9099.2</v>
      </c>
      <c r="G70" s="11">
        <v>8434.51</v>
      </c>
      <c r="H70" s="12">
        <f aca="true" t="shared" si="4" ref="H70:H110">SUM(F70:G70)</f>
        <v>17533.71</v>
      </c>
      <c r="I70" s="13">
        <f aca="true" t="shared" si="5" ref="I70:I110">F70/2.2</f>
        <v>4136</v>
      </c>
      <c r="J70" s="13">
        <f aca="true" t="shared" si="6" ref="J70:J110">G70/4.8</f>
        <v>1757.1895833333335</v>
      </c>
      <c r="K70" s="14">
        <f aca="true" t="shared" si="7" ref="K70:K111">F70*100/H70</f>
        <v>51.89546308225699</v>
      </c>
    </row>
    <row r="71" spans="1:11" ht="12.75">
      <c r="A71" s="4">
        <v>67</v>
      </c>
      <c r="B71" s="7" t="s">
        <v>79</v>
      </c>
      <c r="C71" s="8">
        <v>20244689</v>
      </c>
      <c r="D71" s="9" t="s">
        <v>128</v>
      </c>
      <c r="E71" s="10">
        <v>43039</v>
      </c>
      <c r="F71" s="11">
        <v>5441.7</v>
      </c>
      <c r="G71" s="11">
        <v>4033.25</v>
      </c>
      <c r="H71" s="12">
        <f t="shared" si="4"/>
        <v>9474.95</v>
      </c>
      <c r="I71" s="13">
        <f t="shared" si="5"/>
        <v>2473.4999999999995</v>
      </c>
      <c r="J71" s="13">
        <f t="shared" si="6"/>
        <v>840.2604166666667</v>
      </c>
      <c r="K71" s="14">
        <f t="shared" si="7"/>
        <v>57.43249304745671</v>
      </c>
    </row>
    <row r="72" spans="1:11" ht="12.75">
      <c r="A72" s="4">
        <v>68</v>
      </c>
      <c r="B72" s="7" t="s">
        <v>80</v>
      </c>
      <c r="C72" s="8">
        <v>35784687</v>
      </c>
      <c r="D72" s="9" t="s">
        <v>126</v>
      </c>
      <c r="E72" s="10">
        <v>43039</v>
      </c>
      <c r="F72" s="11">
        <v>7116.12</v>
      </c>
      <c r="G72" s="11">
        <v>6209.57</v>
      </c>
      <c r="H72" s="12">
        <f t="shared" si="4"/>
        <v>13325.689999999999</v>
      </c>
      <c r="I72" s="13">
        <f t="shared" si="5"/>
        <v>3234.6</v>
      </c>
      <c r="J72" s="13">
        <f t="shared" si="6"/>
        <v>1293.6604166666666</v>
      </c>
      <c r="K72" s="14">
        <f t="shared" si="7"/>
        <v>53.40151241699304</v>
      </c>
    </row>
    <row r="73" spans="1:11" ht="12.75">
      <c r="A73" s="4">
        <v>69</v>
      </c>
      <c r="B73" s="7" t="s">
        <v>81</v>
      </c>
      <c r="C73" s="8">
        <v>35784695</v>
      </c>
      <c r="D73" s="9" t="s">
        <v>127</v>
      </c>
      <c r="E73" s="10">
        <v>43039</v>
      </c>
      <c r="F73" s="11">
        <v>6623.76</v>
      </c>
      <c r="G73" s="11">
        <v>7061.42</v>
      </c>
      <c r="H73" s="12">
        <f t="shared" si="4"/>
        <v>13685.18</v>
      </c>
      <c r="I73" s="13">
        <f t="shared" si="5"/>
        <v>3010.7999999999997</v>
      </c>
      <c r="J73" s="13">
        <f t="shared" si="6"/>
        <v>1471.1291666666668</v>
      </c>
      <c r="K73" s="14">
        <f t="shared" si="7"/>
        <v>48.40097097736383</v>
      </c>
    </row>
    <row r="74" spans="1:11" ht="12.75">
      <c r="A74" s="4">
        <v>70</v>
      </c>
      <c r="B74" s="7" t="s">
        <v>82</v>
      </c>
      <c r="C74" s="8">
        <v>20570197</v>
      </c>
      <c r="D74" s="9" t="s">
        <v>136</v>
      </c>
      <c r="E74" s="10">
        <v>43039</v>
      </c>
      <c r="F74" s="11">
        <v>8277.72</v>
      </c>
      <c r="G74" s="11">
        <v>7452.96</v>
      </c>
      <c r="H74" s="12">
        <f t="shared" si="4"/>
        <v>15730.68</v>
      </c>
      <c r="I74" s="13">
        <f t="shared" si="5"/>
        <v>3762.5999999999995</v>
      </c>
      <c r="J74" s="13">
        <f t="shared" si="6"/>
        <v>1552.7</v>
      </c>
      <c r="K74" s="14">
        <f t="shared" si="7"/>
        <v>52.62150142269755</v>
      </c>
    </row>
    <row r="75" spans="1:11" ht="12.75">
      <c r="A75" s="4">
        <v>71</v>
      </c>
      <c r="B75" s="7" t="s">
        <v>83</v>
      </c>
      <c r="C75" s="8">
        <v>19287287</v>
      </c>
      <c r="D75" s="9" t="s">
        <v>131</v>
      </c>
      <c r="E75" s="10">
        <v>43039</v>
      </c>
      <c r="F75" s="11">
        <v>10057.08</v>
      </c>
      <c r="G75" s="11">
        <v>8449.73</v>
      </c>
      <c r="H75" s="12">
        <f t="shared" si="4"/>
        <v>18506.809999999998</v>
      </c>
      <c r="I75" s="13">
        <f t="shared" si="5"/>
        <v>4571.4</v>
      </c>
      <c r="J75" s="13">
        <f t="shared" si="6"/>
        <v>1760.3604166666667</v>
      </c>
      <c r="K75" s="14">
        <f t="shared" si="7"/>
        <v>54.342590646362076</v>
      </c>
    </row>
    <row r="76" spans="1:11" ht="12.75">
      <c r="A76" s="4">
        <v>72</v>
      </c>
      <c r="B76" s="7" t="s">
        <v>84</v>
      </c>
      <c r="C76" s="8">
        <v>19370020</v>
      </c>
      <c r="D76" s="9" t="s">
        <v>130</v>
      </c>
      <c r="E76" s="10">
        <v>43039</v>
      </c>
      <c r="F76" s="11">
        <v>6765</v>
      </c>
      <c r="G76" s="11">
        <v>5475.65</v>
      </c>
      <c r="H76" s="12">
        <f t="shared" si="4"/>
        <v>12240.65</v>
      </c>
      <c r="I76" s="13">
        <f t="shared" si="5"/>
        <v>3074.9999999999995</v>
      </c>
      <c r="J76" s="13">
        <f t="shared" si="6"/>
        <v>1140.7604166666667</v>
      </c>
      <c r="K76" s="14">
        <f t="shared" si="7"/>
        <v>55.266672929950616</v>
      </c>
    </row>
    <row r="77" spans="1:11" ht="12.75">
      <c r="A77" s="4">
        <v>73</v>
      </c>
      <c r="B77" s="7" t="s">
        <v>85</v>
      </c>
      <c r="C77" s="8">
        <v>19252220</v>
      </c>
      <c r="D77" s="9" t="s">
        <v>133</v>
      </c>
      <c r="E77" s="10">
        <v>43039</v>
      </c>
      <c r="F77" s="11">
        <v>9090.84</v>
      </c>
      <c r="G77" s="11">
        <v>10324.13</v>
      </c>
      <c r="H77" s="12">
        <f t="shared" si="4"/>
        <v>19414.97</v>
      </c>
      <c r="I77" s="13">
        <f t="shared" si="5"/>
        <v>4132.2</v>
      </c>
      <c r="J77" s="13">
        <f t="shared" si="6"/>
        <v>2150.8604166666664</v>
      </c>
      <c r="K77" s="14">
        <f t="shared" si="7"/>
        <v>46.82386838609588</v>
      </c>
    </row>
    <row r="78" spans="1:11" ht="12.75">
      <c r="A78" s="4">
        <v>74</v>
      </c>
      <c r="B78" s="7" t="s">
        <v>86</v>
      </c>
      <c r="C78" s="8">
        <v>20244697</v>
      </c>
      <c r="D78" s="9" t="s">
        <v>128</v>
      </c>
      <c r="E78" s="10">
        <v>43039</v>
      </c>
      <c r="F78" s="11">
        <v>5374.6</v>
      </c>
      <c r="G78" s="11">
        <v>6773.71</v>
      </c>
      <c r="H78" s="12">
        <f t="shared" si="4"/>
        <v>12148.310000000001</v>
      </c>
      <c r="I78" s="13">
        <f t="shared" si="5"/>
        <v>2443</v>
      </c>
      <c r="J78" s="13">
        <f t="shared" si="6"/>
        <v>1411.1895833333333</v>
      </c>
      <c r="K78" s="14">
        <f t="shared" si="7"/>
        <v>44.24154470868787</v>
      </c>
    </row>
    <row r="79" spans="1:11" ht="12.75">
      <c r="A79" s="4">
        <v>75</v>
      </c>
      <c r="B79" s="7" t="s">
        <v>87</v>
      </c>
      <c r="C79" s="8">
        <v>20451714</v>
      </c>
      <c r="D79" s="9" t="s">
        <v>135</v>
      </c>
      <c r="E79" s="10">
        <v>43039</v>
      </c>
      <c r="F79" s="11">
        <v>3303.3</v>
      </c>
      <c r="G79" s="11">
        <v>4774.9</v>
      </c>
      <c r="H79" s="12">
        <f t="shared" si="4"/>
        <v>8078.2</v>
      </c>
      <c r="I79" s="13">
        <f t="shared" si="5"/>
        <v>1501.5</v>
      </c>
      <c r="J79" s="13">
        <f t="shared" si="6"/>
        <v>994.7708333333333</v>
      </c>
      <c r="K79" s="14">
        <f t="shared" si="7"/>
        <v>40.89153524299968</v>
      </c>
    </row>
    <row r="80" spans="1:11" ht="12.75">
      <c r="A80" s="4">
        <v>76</v>
      </c>
      <c r="B80" s="7" t="s">
        <v>88</v>
      </c>
      <c r="C80" s="8">
        <v>19574721</v>
      </c>
      <c r="D80" s="9" t="s">
        <v>159</v>
      </c>
      <c r="E80" s="10">
        <v>43039</v>
      </c>
      <c r="F80" s="11">
        <v>4060.98</v>
      </c>
      <c r="G80" s="11">
        <v>5757.46</v>
      </c>
      <c r="H80" s="12">
        <f t="shared" si="4"/>
        <v>9818.44</v>
      </c>
      <c r="I80" s="13">
        <f t="shared" si="5"/>
        <v>1845.8999999999999</v>
      </c>
      <c r="J80" s="13">
        <f t="shared" si="6"/>
        <v>1199.4708333333333</v>
      </c>
      <c r="K80" s="14">
        <f t="shared" si="7"/>
        <v>41.3607456989094</v>
      </c>
    </row>
    <row r="81" spans="1:11" ht="12.75">
      <c r="A81" s="4">
        <v>77</v>
      </c>
      <c r="B81" s="7" t="s">
        <v>89</v>
      </c>
      <c r="C81" s="8">
        <v>20381694</v>
      </c>
      <c r="D81" s="9" t="s">
        <v>148</v>
      </c>
      <c r="E81" s="10">
        <v>43039</v>
      </c>
      <c r="F81" s="11">
        <v>9278.28</v>
      </c>
      <c r="G81" s="11">
        <v>10292.93</v>
      </c>
      <c r="H81" s="12">
        <f t="shared" si="4"/>
        <v>19571.21</v>
      </c>
      <c r="I81" s="13">
        <f t="shared" si="5"/>
        <v>4217.4</v>
      </c>
      <c r="J81" s="13">
        <f t="shared" si="6"/>
        <v>2144.360416666667</v>
      </c>
      <c r="K81" s="14">
        <f t="shared" si="7"/>
        <v>47.40779951776105</v>
      </c>
    </row>
    <row r="82" spans="1:11" ht="12.75">
      <c r="A82" s="4">
        <v>78</v>
      </c>
      <c r="B82" s="7" t="s">
        <v>90</v>
      </c>
      <c r="C82" s="8">
        <v>19266250</v>
      </c>
      <c r="D82" s="9" t="s">
        <v>161</v>
      </c>
      <c r="E82" s="10">
        <v>43039</v>
      </c>
      <c r="F82" s="11">
        <v>6390.12</v>
      </c>
      <c r="G82" s="11">
        <v>4120.7</v>
      </c>
      <c r="H82" s="12">
        <f t="shared" si="4"/>
        <v>10510.82</v>
      </c>
      <c r="I82" s="13">
        <f t="shared" si="5"/>
        <v>2904.6</v>
      </c>
      <c r="J82" s="13">
        <f t="shared" si="6"/>
        <v>858.4791666666666</v>
      </c>
      <c r="K82" s="14">
        <f t="shared" si="7"/>
        <v>60.79563725760693</v>
      </c>
    </row>
    <row r="83" spans="1:11" ht="12.75">
      <c r="A83" s="4">
        <v>79</v>
      </c>
      <c r="B83" s="7" t="s">
        <v>91</v>
      </c>
      <c r="C83" s="8">
        <v>19641065</v>
      </c>
      <c r="D83" s="9" t="s">
        <v>129</v>
      </c>
      <c r="E83" s="10">
        <v>43039</v>
      </c>
      <c r="F83" s="11">
        <v>7651.6</v>
      </c>
      <c r="G83" s="11">
        <v>7453.3</v>
      </c>
      <c r="H83" s="12">
        <f t="shared" si="4"/>
        <v>15104.900000000001</v>
      </c>
      <c r="I83" s="13">
        <f t="shared" si="5"/>
        <v>3478</v>
      </c>
      <c r="J83" s="13">
        <f t="shared" si="6"/>
        <v>1552.7708333333335</v>
      </c>
      <c r="K83" s="14">
        <f t="shared" si="7"/>
        <v>50.65640950949691</v>
      </c>
    </row>
    <row r="84" spans="1:11" ht="12.75">
      <c r="A84" s="4">
        <v>80</v>
      </c>
      <c r="B84" s="7" t="s">
        <v>92</v>
      </c>
      <c r="C84" s="8">
        <v>20244891</v>
      </c>
      <c r="D84" s="9" t="s">
        <v>144</v>
      </c>
      <c r="E84" s="10">
        <v>43039</v>
      </c>
      <c r="F84" s="11">
        <v>5560.5</v>
      </c>
      <c r="G84" s="11">
        <v>5408.98</v>
      </c>
      <c r="H84" s="12">
        <f t="shared" si="4"/>
        <v>10969.48</v>
      </c>
      <c r="I84" s="13">
        <f t="shared" si="5"/>
        <v>2527.5</v>
      </c>
      <c r="J84" s="13">
        <f t="shared" si="6"/>
        <v>1126.8708333333334</v>
      </c>
      <c r="K84" s="14">
        <f t="shared" si="7"/>
        <v>50.69064349449564</v>
      </c>
    </row>
    <row r="85" spans="1:11" ht="12.75">
      <c r="A85" s="4">
        <v>81</v>
      </c>
      <c r="B85" s="7" t="s">
        <v>93</v>
      </c>
      <c r="C85" s="8">
        <v>19287600</v>
      </c>
      <c r="D85" s="9" t="s">
        <v>133</v>
      </c>
      <c r="E85" s="10">
        <v>43039</v>
      </c>
      <c r="F85" s="11">
        <v>5619.24</v>
      </c>
      <c r="G85" s="11">
        <v>6898.18</v>
      </c>
      <c r="H85" s="12">
        <f t="shared" si="4"/>
        <v>12517.42</v>
      </c>
      <c r="I85" s="13">
        <f t="shared" si="5"/>
        <v>2554.2</v>
      </c>
      <c r="J85" s="13">
        <f t="shared" si="6"/>
        <v>1437.1208333333334</v>
      </c>
      <c r="K85" s="14">
        <f t="shared" si="7"/>
        <v>44.89135940153802</v>
      </c>
    </row>
    <row r="86" spans="1:11" ht="12.75">
      <c r="A86" s="50">
        <v>82</v>
      </c>
      <c r="B86" s="15" t="s">
        <v>94</v>
      </c>
      <c r="C86" s="16">
        <v>19316846</v>
      </c>
      <c r="D86" s="17"/>
      <c r="E86" s="18"/>
      <c r="F86" s="19">
        <v>0</v>
      </c>
      <c r="G86" s="19">
        <v>0</v>
      </c>
      <c r="H86" s="20">
        <f t="shared" si="4"/>
        <v>0</v>
      </c>
      <c r="I86" s="21">
        <f t="shared" si="5"/>
        <v>0</v>
      </c>
      <c r="J86" s="21">
        <f t="shared" si="6"/>
        <v>0</v>
      </c>
      <c r="K86" s="22" t="e">
        <f t="shared" si="7"/>
        <v>#DIV/0!</v>
      </c>
    </row>
    <row r="87" spans="1:11" ht="12.75">
      <c r="A87" s="4">
        <v>83</v>
      </c>
      <c r="B87" s="7" t="s">
        <v>95</v>
      </c>
      <c r="C87" s="8">
        <v>19370586</v>
      </c>
      <c r="D87" s="9" t="s">
        <v>143</v>
      </c>
      <c r="E87" s="10">
        <v>43039</v>
      </c>
      <c r="F87" s="11">
        <v>7881.72</v>
      </c>
      <c r="G87" s="11">
        <v>7060.9</v>
      </c>
      <c r="H87" s="12">
        <f t="shared" si="4"/>
        <v>14942.619999999999</v>
      </c>
      <c r="I87" s="13">
        <f t="shared" si="5"/>
        <v>3582.6</v>
      </c>
      <c r="J87" s="13">
        <f t="shared" si="6"/>
        <v>1471.0208333333333</v>
      </c>
      <c r="K87" s="14">
        <f t="shared" si="7"/>
        <v>52.746573224775844</v>
      </c>
    </row>
    <row r="88" spans="1:11" ht="12.75">
      <c r="A88" s="4">
        <v>84</v>
      </c>
      <c r="B88" s="7" t="s">
        <v>96</v>
      </c>
      <c r="C88" s="8">
        <v>20869017</v>
      </c>
      <c r="D88" s="9" t="s">
        <v>140</v>
      </c>
      <c r="E88" s="10">
        <v>43039</v>
      </c>
      <c r="F88" s="11">
        <v>6493.08</v>
      </c>
      <c r="G88" s="11">
        <v>5218.22</v>
      </c>
      <c r="H88" s="12">
        <f t="shared" si="4"/>
        <v>11711.3</v>
      </c>
      <c r="I88" s="13">
        <f t="shared" si="5"/>
        <v>2951.3999999999996</v>
      </c>
      <c r="J88" s="13">
        <f t="shared" si="6"/>
        <v>1087.1291666666668</v>
      </c>
      <c r="K88" s="14">
        <f t="shared" si="7"/>
        <v>55.44286287602572</v>
      </c>
    </row>
    <row r="89" spans="1:11" ht="12.75">
      <c r="A89" s="4">
        <v>85</v>
      </c>
      <c r="B89" s="7" t="s">
        <v>97</v>
      </c>
      <c r="C89" s="8">
        <v>19372285</v>
      </c>
      <c r="D89" s="9" t="s">
        <v>135</v>
      </c>
      <c r="E89" s="10">
        <v>43039</v>
      </c>
      <c r="F89" s="11">
        <v>6438.96</v>
      </c>
      <c r="G89" s="11">
        <v>7692.38</v>
      </c>
      <c r="H89" s="12">
        <f t="shared" si="4"/>
        <v>14131.34</v>
      </c>
      <c r="I89" s="13">
        <f t="shared" si="5"/>
        <v>2926.7999999999997</v>
      </c>
      <c r="J89" s="13">
        <f t="shared" si="6"/>
        <v>1602.5791666666667</v>
      </c>
      <c r="K89" s="14">
        <f t="shared" si="7"/>
        <v>45.56510564461686</v>
      </c>
    </row>
    <row r="90" spans="1:11" ht="12.75">
      <c r="A90" s="4">
        <v>86</v>
      </c>
      <c r="B90" s="7" t="s">
        <v>98</v>
      </c>
      <c r="C90" s="8">
        <v>20627684</v>
      </c>
      <c r="D90" s="9" t="s">
        <v>162</v>
      </c>
      <c r="E90" s="10">
        <v>43039</v>
      </c>
      <c r="F90" s="11">
        <v>6680.3</v>
      </c>
      <c r="G90" s="11">
        <v>6248.64</v>
      </c>
      <c r="H90" s="12">
        <f t="shared" si="4"/>
        <v>12928.94</v>
      </c>
      <c r="I90" s="13">
        <f t="shared" si="5"/>
        <v>3036.5</v>
      </c>
      <c r="J90" s="13">
        <f t="shared" si="6"/>
        <v>1301.8000000000002</v>
      </c>
      <c r="K90" s="14">
        <f t="shared" si="7"/>
        <v>51.669355724444536</v>
      </c>
    </row>
    <row r="91" spans="1:11" ht="12.75">
      <c r="A91" s="4">
        <v>87</v>
      </c>
      <c r="B91" s="7" t="s">
        <v>99</v>
      </c>
      <c r="C91" s="8">
        <v>20627676</v>
      </c>
      <c r="D91" s="9" t="s">
        <v>163</v>
      </c>
      <c r="E91" s="10">
        <v>43039</v>
      </c>
      <c r="F91" s="11">
        <v>6855.2</v>
      </c>
      <c r="G91" s="11">
        <v>6505.54</v>
      </c>
      <c r="H91" s="12">
        <f t="shared" si="4"/>
        <v>13360.74</v>
      </c>
      <c r="I91" s="13">
        <f t="shared" si="5"/>
        <v>3115.9999999999995</v>
      </c>
      <c r="J91" s="13">
        <f t="shared" si="6"/>
        <v>1355.3208333333334</v>
      </c>
      <c r="K91" s="14">
        <f t="shared" si="7"/>
        <v>51.30853530567918</v>
      </c>
    </row>
    <row r="92" spans="1:11" ht="12.75">
      <c r="A92" s="4">
        <v>88</v>
      </c>
      <c r="B92" s="7" t="s">
        <v>100</v>
      </c>
      <c r="C92" s="8">
        <v>19414100</v>
      </c>
      <c r="D92" s="9" t="s">
        <v>130</v>
      </c>
      <c r="E92" s="10">
        <v>43039</v>
      </c>
      <c r="F92" s="11">
        <v>9016.92</v>
      </c>
      <c r="G92" s="11">
        <v>9058.51</v>
      </c>
      <c r="H92" s="12">
        <f t="shared" si="4"/>
        <v>18075.43</v>
      </c>
      <c r="I92" s="13">
        <f t="shared" si="5"/>
        <v>4098.599999999999</v>
      </c>
      <c r="J92" s="13">
        <f t="shared" si="6"/>
        <v>1887.1895833333335</v>
      </c>
      <c r="K92" s="14">
        <f t="shared" si="7"/>
        <v>49.88495432750424</v>
      </c>
    </row>
    <row r="93" spans="1:11" ht="12.75">
      <c r="A93" s="4">
        <v>89</v>
      </c>
      <c r="B93" s="7" t="s">
        <v>101</v>
      </c>
      <c r="C93" s="8">
        <v>20245013</v>
      </c>
      <c r="D93" s="9" t="s">
        <v>164</v>
      </c>
      <c r="E93" s="10">
        <v>43039</v>
      </c>
      <c r="F93" s="11">
        <v>7310.16</v>
      </c>
      <c r="G93" s="11">
        <v>6691.1</v>
      </c>
      <c r="H93" s="12">
        <f t="shared" si="4"/>
        <v>14001.26</v>
      </c>
      <c r="I93" s="13">
        <f t="shared" si="5"/>
        <v>3322.7999999999997</v>
      </c>
      <c r="J93" s="13">
        <f t="shared" si="6"/>
        <v>1393.9791666666667</v>
      </c>
      <c r="K93" s="14">
        <f t="shared" si="7"/>
        <v>52.21072960576405</v>
      </c>
    </row>
    <row r="94" spans="1:11" ht="12.75">
      <c r="A94" s="4">
        <v>90</v>
      </c>
      <c r="B94" s="7" t="s">
        <v>102</v>
      </c>
      <c r="C94" s="23">
        <v>19641464</v>
      </c>
      <c r="D94" s="24">
        <v>53</v>
      </c>
      <c r="E94" s="10">
        <v>43039</v>
      </c>
      <c r="F94" s="11">
        <v>8234.6</v>
      </c>
      <c r="G94" s="11">
        <v>7159.87</v>
      </c>
      <c r="H94" s="12">
        <f t="shared" si="4"/>
        <v>15394.470000000001</v>
      </c>
      <c r="I94" s="13">
        <f t="shared" si="5"/>
        <v>3743</v>
      </c>
      <c r="J94" s="13">
        <f t="shared" si="6"/>
        <v>1491.6395833333333</v>
      </c>
      <c r="K94" s="14">
        <f t="shared" si="7"/>
        <v>53.49063657274333</v>
      </c>
    </row>
    <row r="95" spans="1:11" ht="12.75">
      <c r="A95" s="4">
        <v>91</v>
      </c>
      <c r="B95" s="7" t="s">
        <v>103</v>
      </c>
      <c r="C95" s="8">
        <v>19687704</v>
      </c>
      <c r="D95" s="9" t="s">
        <v>132</v>
      </c>
      <c r="E95" s="10">
        <v>43039</v>
      </c>
      <c r="F95" s="11">
        <v>10339.56</v>
      </c>
      <c r="G95" s="11">
        <v>9082.32</v>
      </c>
      <c r="H95" s="12">
        <f t="shared" si="4"/>
        <v>19421.879999999997</v>
      </c>
      <c r="I95" s="13">
        <f t="shared" si="5"/>
        <v>4699.799999999999</v>
      </c>
      <c r="J95" s="13">
        <f t="shared" si="6"/>
        <v>1892.15</v>
      </c>
      <c r="K95" s="14">
        <f t="shared" si="7"/>
        <v>53.23665886103715</v>
      </c>
    </row>
    <row r="96" spans="1:11" ht="12.75">
      <c r="A96" s="4">
        <v>92</v>
      </c>
      <c r="B96" s="7" t="s">
        <v>104</v>
      </c>
      <c r="C96" s="25">
        <v>20991617</v>
      </c>
      <c r="D96" s="9" t="s">
        <v>131</v>
      </c>
      <c r="E96" s="10">
        <v>43039</v>
      </c>
      <c r="F96" s="11">
        <v>6801.96</v>
      </c>
      <c r="G96" s="11">
        <v>7477.34</v>
      </c>
      <c r="H96" s="12">
        <f t="shared" si="4"/>
        <v>14279.3</v>
      </c>
      <c r="I96" s="13">
        <f t="shared" si="5"/>
        <v>3091.7999999999997</v>
      </c>
      <c r="J96" s="13">
        <f t="shared" si="6"/>
        <v>1557.7791666666667</v>
      </c>
      <c r="K96" s="14">
        <f t="shared" si="7"/>
        <v>47.63510816356544</v>
      </c>
    </row>
    <row r="97" spans="1:11" ht="12.75">
      <c r="A97" s="4">
        <v>93</v>
      </c>
      <c r="B97" s="7" t="s">
        <v>105</v>
      </c>
      <c r="C97" s="25">
        <v>38066940</v>
      </c>
      <c r="D97" s="9" t="s">
        <v>124</v>
      </c>
      <c r="E97" s="10">
        <v>43039</v>
      </c>
      <c r="F97" s="11">
        <v>7383.2</v>
      </c>
      <c r="G97" s="11">
        <v>6036.67</v>
      </c>
      <c r="H97" s="12">
        <f t="shared" si="4"/>
        <v>13419.869999999999</v>
      </c>
      <c r="I97" s="13">
        <f t="shared" si="5"/>
        <v>3355.9999999999995</v>
      </c>
      <c r="J97" s="13">
        <f t="shared" si="6"/>
        <v>1257.6395833333333</v>
      </c>
      <c r="K97" s="14">
        <f t="shared" si="7"/>
        <v>55.016926393474755</v>
      </c>
    </row>
    <row r="98" spans="1:11" ht="12.75">
      <c r="A98" s="4">
        <v>94</v>
      </c>
      <c r="B98" s="7" t="s">
        <v>106</v>
      </c>
      <c r="C98" s="25">
        <v>20288243</v>
      </c>
      <c r="D98" s="9" t="s">
        <v>165</v>
      </c>
      <c r="E98" s="10">
        <v>43039</v>
      </c>
      <c r="F98" s="11">
        <v>5469.2</v>
      </c>
      <c r="G98" s="11">
        <v>3432.62</v>
      </c>
      <c r="H98" s="12">
        <f t="shared" si="4"/>
        <v>8901.82</v>
      </c>
      <c r="I98" s="13">
        <f t="shared" si="5"/>
        <v>2485.9999999999995</v>
      </c>
      <c r="J98" s="13">
        <f t="shared" si="6"/>
        <v>715.1291666666667</v>
      </c>
      <c r="K98" s="14">
        <f t="shared" si="7"/>
        <v>61.439121438087945</v>
      </c>
    </row>
    <row r="99" spans="1:11" ht="12.75">
      <c r="A99" s="4">
        <v>95</v>
      </c>
      <c r="B99" s="7" t="s">
        <v>107</v>
      </c>
      <c r="C99" s="25">
        <v>24889220</v>
      </c>
      <c r="D99" s="9" t="s">
        <v>146</v>
      </c>
      <c r="E99" s="10">
        <v>43039</v>
      </c>
      <c r="F99" s="11">
        <v>7586.04</v>
      </c>
      <c r="G99" s="11">
        <v>9547.2</v>
      </c>
      <c r="H99" s="12">
        <f t="shared" si="4"/>
        <v>17133.24</v>
      </c>
      <c r="I99" s="13">
        <f t="shared" si="5"/>
        <v>3448.2</v>
      </c>
      <c r="J99" s="13">
        <f t="shared" si="6"/>
        <v>1989.0000000000002</v>
      </c>
      <c r="K99" s="14">
        <f t="shared" si="7"/>
        <v>44.27673925071965</v>
      </c>
    </row>
    <row r="100" spans="1:11" ht="12.75">
      <c r="A100" s="4">
        <v>96</v>
      </c>
      <c r="B100" s="7" t="s">
        <v>108</v>
      </c>
      <c r="C100" s="25">
        <v>37825961</v>
      </c>
      <c r="D100" s="9" t="s">
        <v>130</v>
      </c>
      <c r="E100" s="10">
        <v>43039</v>
      </c>
      <c r="F100" s="11">
        <v>8749.4</v>
      </c>
      <c r="G100" s="11">
        <v>8705.28</v>
      </c>
      <c r="H100" s="12">
        <f t="shared" si="4"/>
        <v>17454.68</v>
      </c>
      <c r="I100" s="13">
        <f t="shared" si="5"/>
        <v>3976.9999999999995</v>
      </c>
      <c r="J100" s="13">
        <f t="shared" si="6"/>
        <v>1813.6000000000001</v>
      </c>
      <c r="K100" s="14">
        <f t="shared" si="7"/>
        <v>50.12638444245326</v>
      </c>
    </row>
    <row r="101" spans="1:11" ht="12.75">
      <c r="A101" s="4">
        <v>97</v>
      </c>
      <c r="B101" s="26" t="s">
        <v>109</v>
      </c>
      <c r="C101" s="26">
        <v>36016032</v>
      </c>
      <c r="D101" s="9" t="s">
        <v>139</v>
      </c>
      <c r="E101" s="10">
        <v>43039</v>
      </c>
      <c r="F101" s="11">
        <v>7995.24</v>
      </c>
      <c r="G101" s="11">
        <v>7487.14</v>
      </c>
      <c r="H101" s="12">
        <f t="shared" si="4"/>
        <v>15482.380000000001</v>
      </c>
      <c r="I101" s="13">
        <f t="shared" si="5"/>
        <v>3634.2</v>
      </c>
      <c r="J101" s="13">
        <f t="shared" si="6"/>
        <v>1559.8208333333334</v>
      </c>
      <c r="K101" s="14">
        <f t="shared" si="7"/>
        <v>51.64089758809692</v>
      </c>
    </row>
    <row r="102" spans="1:11" ht="12.75">
      <c r="A102" s="4">
        <v>98</v>
      </c>
      <c r="B102" s="26" t="s">
        <v>110</v>
      </c>
      <c r="C102" s="26">
        <v>27233024</v>
      </c>
      <c r="D102" s="9" t="s">
        <v>128</v>
      </c>
      <c r="E102" s="10">
        <v>43039</v>
      </c>
      <c r="F102" s="11">
        <v>7293</v>
      </c>
      <c r="G102" s="11">
        <v>7456.51</v>
      </c>
      <c r="H102" s="12">
        <f t="shared" si="4"/>
        <v>14749.51</v>
      </c>
      <c r="I102" s="13">
        <f t="shared" si="5"/>
        <v>3314.9999999999995</v>
      </c>
      <c r="J102" s="13">
        <f t="shared" si="6"/>
        <v>1553.4395833333335</v>
      </c>
      <c r="K102" s="14">
        <f t="shared" si="7"/>
        <v>49.44571039987091</v>
      </c>
    </row>
    <row r="103" spans="1:11" ht="12.75">
      <c r="A103" s="4">
        <v>99</v>
      </c>
      <c r="B103" s="26" t="s">
        <v>111</v>
      </c>
      <c r="C103" s="26">
        <v>28253836</v>
      </c>
      <c r="D103" s="9" t="s">
        <v>126</v>
      </c>
      <c r="E103" s="10">
        <v>43039</v>
      </c>
      <c r="F103" s="11">
        <v>5178.8</v>
      </c>
      <c r="G103" s="11">
        <v>5268.34</v>
      </c>
      <c r="H103" s="12">
        <f t="shared" si="4"/>
        <v>10447.14</v>
      </c>
      <c r="I103" s="13">
        <f t="shared" si="5"/>
        <v>2354</v>
      </c>
      <c r="J103" s="13">
        <f t="shared" si="6"/>
        <v>1097.5708333333334</v>
      </c>
      <c r="K103" s="14">
        <f t="shared" si="7"/>
        <v>49.57146166319203</v>
      </c>
    </row>
    <row r="104" spans="1:11" ht="12.75">
      <c r="A104" s="50">
        <v>100</v>
      </c>
      <c r="B104" s="27" t="s">
        <v>112</v>
      </c>
      <c r="C104" s="27">
        <v>29565887</v>
      </c>
      <c r="D104" s="17"/>
      <c r="E104" s="18"/>
      <c r="F104" s="19">
        <v>0</v>
      </c>
      <c r="G104" s="19">
        <v>0</v>
      </c>
      <c r="H104" s="20">
        <f t="shared" si="4"/>
        <v>0</v>
      </c>
      <c r="I104" s="21">
        <f t="shared" si="5"/>
        <v>0</v>
      </c>
      <c r="J104" s="21">
        <f t="shared" si="6"/>
        <v>0</v>
      </c>
      <c r="K104" s="22" t="e">
        <f t="shared" si="7"/>
        <v>#DIV/0!</v>
      </c>
    </row>
    <row r="105" spans="1:11" ht="12.75">
      <c r="A105" s="4">
        <v>101</v>
      </c>
      <c r="B105" s="26" t="s">
        <v>113</v>
      </c>
      <c r="C105" s="26">
        <v>31253534</v>
      </c>
      <c r="D105" s="9" t="s">
        <v>122</v>
      </c>
      <c r="E105" s="10">
        <v>43039</v>
      </c>
      <c r="F105" s="11">
        <v>6985</v>
      </c>
      <c r="G105" s="11">
        <v>5665.82</v>
      </c>
      <c r="H105" s="12">
        <f t="shared" si="4"/>
        <v>12650.82</v>
      </c>
      <c r="I105" s="13">
        <f t="shared" si="5"/>
        <v>3174.9999999999995</v>
      </c>
      <c r="J105" s="13">
        <f t="shared" si="6"/>
        <v>1180.3791666666666</v>
      </c>
      <c r="K105" s="14">
        <f t="shared" si="7"/>
        <v>55.213812227191596</v>
      </c>
    </row>
    <row r="106" spans="1:11" ht="12.75">
      <c r="A106" s="4">
        <v>102</v>
      </c>
      <c r="B106" s="26" t="s">
        <v>114</v>
      </c>
      <c r="C106" s="26">
        <v>31392079</v>
      </c>
      <c r="D106" s="9" t="s">
        <v>126</v>
      </c>
      <c r="E106" s="10">
        <v>43039</v>
      </c>
      <c r="F106" s="11">
        <v>7550.4</v>
      </c>
      <c r="G106" s="11">
        <v>8309.28</v>
      </c>
      <c r="H106" s="12">
        <f t="shared" si="4"/>
        <v>15859.68</v>
      </c>
      <c r="I106" s="13">
        <f t="shared" si="5"/>
        <v>3431.9999999999995</v>
      </c>
      <c r="J106" s="13">
        <f t="shared" si="6"/>
        <v>1731.1000000000001</v>
      </c>
      <c r="K106" s="14">
        <f t="shared" si="7"/>
        <v>47.60751793226597</v>
      </c>
    </row>
    <row r="107" spans="1:11" ht="12.75">
      <c r="A107" s="4">
        <v>103</v>
      </c>
      <c r="B107" s="26" t="s">
        <v>115</v>
      </c>
      <c r="C107" s="26">
        <v>31640980</v>
      </c>
      <c r="D107" s="9" t="s">
        <v>131</v>
      </c>
      <c r="E107" s="10">
        <v>43039</v>
      </c>
      <c r="F107" s="11">
        <v>6036.8</v>
      </c>
      <c r="G107" s="11">
        <v>6251.81</v>
      </c>
      <c r="H107" s="12">
        <f t="shared" si="4"/>
        <v>12288.61</v>
      </c>
      <c r="I107" s="13">
        <f t="shared" si="5"/>
        <v>2744</v>
      </c>
      <c r="J107" s="13">
        <f t="shared" si="6"/>
        <v>1302.4604166666668</v>
      </c>
      <c r="K107" s="14">
        <f t="shared" si="7"/>
        <v>49.12516549878302</v>
      </c>
    </row>
    <row r="108" spans="1:11" ht="12.75">
      <c r="A108" s="4">
        <v>104</v>
      </c>
      <c r="B108" s="26" t="s">
        <v>116</v>
      </c>
      <c r="C108" s="26">
        <v>36111786</v>
      </c>
      <c r="D108" s="9" t="s">
        <v>149</v>
      </c>
      <c r="E108" s="10">
        <v>43039</v>
      </c>
      <c r="F108" s="11">
        <v>7610.9</v>
      </c>
      <c r="G108" s="11">
        <v>6529.25</v>
      </c>
      <c r="H108" s="12">
        <f t="shared" si="4"/>
        <v>14140.15</v>
      </c>
      <c r="I108" s="13">
        <f t="shared" si="5"/>
        <v>3459.4999999999995</v>
      </c>
      <c r="J108" s="13">
        <f t="shared" si="6"/>
        <v>1360.2604166666667</v>
      </c>
      <c r="K108" s="14">
        <f t="shared" si="7"/>
        <v>53.82474726222848</v>
      </c>
    </row>
    <row r="109" spans="1:11" ht="12.75">
      <c r="A109" s="4">
        <v>105</v>
      </c>
      <c r="B109" s="26" t="s">
        <v>117</v>
      </c>
      <c r="C109" s="26">
        <v>36248687</v>
      </c>
      <c r="D109" s="9" t="s">
        <v>166</v>
      </c>
      <c r="E109" s="10">
        <v>43039</v>
      </c>
      <c r="F109" s="11">
        <v>5983.56</v>
      </c>
      <c r="G109" s="11">
        <v>5946.1</v>
      </c>
      <c r="H109" s="12">
        <f t="shared" si="4"/>
        <v>11929.66</v>
      </c>
      <c r="I109" s="13">
        <f t="shared" si="5"/>
        <v>2719.8</v>
      </c>
      <c r="J109" s="13">
        <f t="shared" si="6"/>
        <v>1238.7708333333335</v>
      </c>
      <c r="K109" s="14">
        <f t="shared" si="7"/>
        <v>50.15700363631487</v>
      </c>
    </row>
    <row r="110" spans="1:11" ht="12.75">
      <c r="A110" s="4">
        <v>106</v>
      </c>
      <c r="B110" s="26" t="s">
        <v>167</v>
      </c>
      <c r="C110" s="26">
        <v>38116119</v>
      </c>
      <c r="D110" s="9" t="s">
        <v>168</v>
      </c>
      <c r="E110" s="10">
        <v>43039</v>
      </c>
      <c r="F110" s="11">
        <v>6631.9</v>
      </c>
      <c r="G110" s="11">
        <v>6646.42</v>
      </c>
      <c r="H110" s="51">
        <f t="shared" si="4"/>
        <v>13278.32</v>
      </c>
      <c r="I110" s="13">
        <f t="shared" si="5"/>
        <v>3014.4999999999995</v>
      </c>
      <c r="J110" s="13">
        <f t="shared" si="6"/>
        <v>1384.6708333333333</v>
      </c>
      <c r="K110" s="14">
        <f t="shared" si="7"/>
        <v>49.945324408509514</v>
      </c>
    </row>
    <row r="111" spans="1:11" ht="12.75">
      <c r="A111" s="53" t="s">
        <v>118</v>
      </c>
      <c r="B111" s="53"/>
      <c r="C111" s="53"/>
      <c r="D111" s="53"/>
      <c r="E111" s="53"/>
      <c r="F111" s="28">
        <f>SUM(F5:F110)</f>
        <v>700908.1200000001</v>
      </c>
      <c r="G111" s="28">
        <f>SUM(G5:G110)</f>
        <v>685828.3499999999</v>
      </c>
      <c r="H111" s="54">
        <f>SUM(H5:H110)</f>
        <v>1386736.4699999997</v>
      </c>
      <c r="I111" s="14">
        <f>F111/2.2</f>
        <v>318594.60000000003</v>
      </c>
      <c r="J111" s="14">
        <f>G111/4.8</f>
        <v>142880.90624999997</v>
      </c>
      <c r="K111" s="14">
        <f t="shared" si="7"/>
        <v>50.54371433672616</v>
      </c>
    </row>
    <row r="112" spans="1:11" ht="12.75">
      <c r="A112" s="3"/>
      <c r="B112" s="2"/>
      <c r="C112" s="2"/>
      <c r="D112" s="2"/>
      <c r="E112" s="2"/>
      <c r="F112" s="29"/>
      <c r="G112" s="30"/>
      <c r="H112" s="55"/>
      <c r="I112" s="2"/>
      <c r="J112" s="2"/>
      <c r="K112" s="3"/>
    </row>
    <row r="113" spans="7:8" ht="12.75">
      <c r="G113" s="31"/>
      <c r="H113" s="32"/>
    </row>
    <row r="114" spans="5:9" ht="12.75">
      <c r="E114" s="31"/>
      <c r="G114" s="32"/>
      <c r="I114" s="31"/>
    </row>
    <row r="115" ht="12.75">
      <c r="E115" s="31"/>
    </row>
  </sheetData>
  <mergeCells count="9">
    <mergeCell ref="A111:E111"/>
    <mergeCell ref="H111:H112"/>
    <mergeCell ref="A1:K1"/>
    <mergeCell ref="A3:A4"/>
    <mergeCell ref="B3:B4"/>
    <mergeCell ref="C3:C4"/>
    <mergeCell ref="D3:E3"/>
    <mergeCell ref="F3:G3"/>
    <mergeCell ref="H3:H4"/>
  </mergeCells>
  <printOptions/>
  <pageMargins left="0.15748031496062992" right="0" top="0.7874015748031497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1">
      <selection activeCell="H5" sqref="H5:H110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7" max="7" width="9.57421875" style="0" bestFit="1" customWidth="1"/>
    <col min="8" max="8" width="10.7109375" style="0" customWidth="1"/>
  </cols>
  <sheetData>
    <row r="1" spans="1:8" ht="12.75">
      <c r="A1" s="56" t="s">
        <v>169</v>
      </c>
      <c r="B1" s="56"/>
      <c r="C1" s="56"/>
      <c r="D1" s="56"/>
      <c r="E1" s="56"/>
      <c r="F1" s="56"/>
      <c r="G1" s="56"/>
      <c r="H1" s="56"/>
    </row>
    <row r="3" spans="1:8" ht="12.75">
      <c r="A3" s="53" t="s">
        <v>0</v>
      </c>
      <c r="B3" s="53" t="s">
        <v>1</v>
      </c>
      <c r="C3" s="53" t="s">
        <v>2</v>
      </c>
      <c r="D3" s="57" t="s">
        <v>3</v>
      </c>
      <c r="E3" s="57"/>
      <c r="F3" s="57" t="s">
        <v>4</v>
      </c>
      <c r="G3" s="57"/>
      <c r="H3" s="53" t="s">
        <v>5</v>
      </c>
    </row>
    <row r="4" spans="1:8" ht="12.75">
      <c r="A4" s="53"/>
      <c r="B4" s="53"/>
      <c r="C4" s="53"/>
      <c r="D4" s="4" t="s">
        <v>6</v>
      </c>
      <c r="E4" s="4" t="s">
        <v>7</v>
      </c>
      <c r="F4" s="4" t="s">
        <v>8</v>
      </c>
      <c r="G4" s="4" t="s">
        <v>9</v>
      </c>
      <c r="H4" s="53"/>
    </row>
    <row r="5" spans="1:8" ht="12.75">
      <c r="A5" s="4">
        <v>1</v>
      </c>
      <c r="B5" s="7" t="s">
        <v>13</v>
      </c>
      <c r="C5" s="8">
        <v>19576153</v>
      </c>
      <c r="D5" s="9" t="s">
        <v>128</v>
      </c>
      <c r="E5" s="10">
        <v>43039</v>
      </c>
      <c r="F5" s="33">
        <v>719.38</v>
      </c>
      <c r="G5" s="33">
        <v>-20.97</v>
      </c>
      <c r="H5" s="34">
        <f>F5+G5</f>
        <v>698.41</v>
      </c>
    </row>
    <row r="6" spans="1:8" ht="12.75">
      <c r="A6" s="4">
        <v>2</v>
      </c>
      <c r="B6" s="7" t="s">
        <v>14</v>
      </c>
      <c r="C6" s="8">
        <v>19413172</v>
      </c>
      <c r="D6" s="9" t="s">
        <v>182</v>
      </c>
      <c r="E6" s="10">
        <v>43039</v>
      </c>
      <c r="F6" s="33">
        <v>965.08</v>
      </c>
      <c r="G6" s="33">
        <v>-3.49</v>
      </c>
      <c r="H6" s="34">
        <f aca="true" t="shared" si="0" ref="H6:H69">F6+G6</f>
        <v>961.59</v>
      </c>
    </row>
    <row r="7" spans="1:8" ht="12.75">
      <c r="A7" s="4">
        <v>3</v>
      </c>
      <c r="B7" s="7" t="s">
        <v>15</v>
      </c>
      <c r="C7" s="8">
        <v>20691873</v>
      </c>
      <c r="D7" s="9" t="s">
        <v>183</v>
      </c>
      <c r="E7" s="10">
        <v>43039</v>
      </c>
      <c r="F7" s="33">
        <v>775.44</v>
      </c>
      <c r="G7" s="33">
        <v>13.01</v>
      </c>
      <c r="H7" s="34">
        <f t="shared" si="0"/>
        <v>788.45</v>
      </c>
    </row>
    <row r="8" spans="1:8" ht="12.75">
      <c r="A8" s="4">
        <v>4</v>
      </c>
      <c r="B8" s="7" t="s">
        <v>16</v>
      </c>
      <c r="C8" s="8">
        <v>19372030</v>
      </c>
      <c r="D8" s="9" t="s">
        <v>130</v>
      </c>
      <c r="E8" s="10">
        <v>43039</v>
      </c>
      <c r="F8" s="33">
        <v>1008.81</v>
      </c>
      <c r="G8" s="33">
        <v>-8.36</v>
      </c>
      <c r="H8" s="34">
        <f t="shared" si="0"/>
        <v>1000.4499999999999</v>
      </c>
    </row>
    <row r="9" spans="1:8" ht="12.75">
      <c r="A9" s="4">
        <v>5</v>
      </c>
      <c r="B9" s="7" t="s">
        <v>17</v>
      </c>
      <c r="C9" s="8">
        <v>19640183</v>
      </c>
      <c r="D9" s="9" t="s">
        <v>131</v>
      </c>
      <c r="E9" s="10">
        <v>43039</v>
      </c>
      <c r="F9" s="33">
        <v>812.09</v>
      </c>
      <c r="G9" s="33">
        <v>44.92</v>
      </c>
      <c r="H9" s="34">
        <f t="shared" si="0"/>
        <v>857.01</v>
      </c>
    </row>
    <row r="10" spans="1:8" ht="12.75">
      <c r="A10" s="4">
        <v>6</v>
      </c>
      <c r="B10" s="7" t="s">
        <v>18</v>
      </c>
      <c r="C10" s="8">
        <v>19641812</v>
      </c>
      <c r="D10" s="9" t="s">
        <v>175</v>
      </c>
      <c r="E10" s="10">
        <v>43039</v>
      </c>
      <c r="F10" s="33">
        <v>723.36</v>
      </c>
      <c r="G10" s="33">
        <v>-18.82</v>
      </c>
      <c r="H10" s="34">
        <f t="shared" si="0"/>
        <v>704.54</v>
      </c>
    </row>
    <row r="11" spans="1:8" ht="12.75">
      <c r="A11" s="4">
        <v>7</v>
      </c>
      <c r="B11" s="7" t="s">
        <v>19</v>
      </c>
      <c r="C11" s="8">
        <v>20381651</v>
      </c>
      <c r="D11" s="9" t="s">
        <v>180</v>
      </c>
      <c r="E11" s="10">
        <v>43039</v>
      </c>
      <c r="F11" s="33">
        <v>503.12</v>
      </c>
      <c r="G11" s="33">
        <v>-9.74</v>
      </c>
      <c r="H11" s="34">
        <f t="shared" si="0"/>
        <v>493.38</v>
      </c>
    </row>
    <row r="12" spans="1:8" ht="12.75">
      <c r="A12" s="4">
        <v>8</v>
      </c>
      <c r="B12" s="7" t="s">
        <v>20</v>
      </c>
      <c r="C12" s="8">
        <v>19641650</v>
      </c>
      <c r="D12" s="9" t="s">
        <v>171</v>
      </c>
      <c r="E12" s="10">
        <v>43039</v>
      </c>
      <c r="F12" s="33">
        <v>576.4</v>
      </c>
      <c r="G12" s="33">
        <v>0</v>
      </c>
      <c r="H12" s="34">
        <f t="shared" si="0"/>
        <v>576.4</v>
      </c>
    </row>
    <row r="13" spans="1:8" ht="12.75">
      <c r="A13" s="4">
        <v>9</v>
      </c>
      <c r="B13" s="7" t="s">
        <v>21</v>
      </c>
      <c r="C13" s="8">
        <v>19478210</v>
      </c>
      <c r="D13" s="9" t="s">
        <v>127</v>
      </c>
      <c r="E13" s="10">
        <v>43039</v>
      </c>
      <c r="F13" s="33">
        <v>762.24</v>
      </c>
      <c r="G13" s="33">
        <v>20.59</v>
      </c>
      <c r="H13" s="34">
        <f t="shared" si="0"/>
        <v>782.83</v>
      </c>
    </row>
    <row r="14" spans="1:8" ht="12.75">
      <c r="A14" s="4">
        <v>10</v>
      </c>
      <c r="B14" s="7" t="s">
        <v>22</v>
      </c>
      <c r="C14" s="8">
        <v>20106775</v>
      </c>
      <c r="D14" s="9" t="s">
        <v>130</v>
      </c>
      <c r="E14" s="10">
        <v>43039</v>
      </c>
      <c r="F14" s="33">
        <v>516.92</v>
      </c>
      <c r="G14" s="33">
        <v>-24.62</v>
      </c>
      <c r="H14" s="34">
        <f t="shared" si="0"/>
        <v>492.29999999999995</v>
      </c>
    </row>
    <row r="15" spans="1:8" ht="12.75">
      <c r="A15" s="4">
        <v>11</v>
      </c>
      <c r="B15" s="7" t="s">
        <v>23</v>
      </c>
      <c r="C15" s="8">
        <v>20106856</v>
      </c>
      <c r="D15" s="9" t="s">
        <v>134</v>
      </c>
      <c r="E15" s="10">
        <v>43039</v>
      </c>
      <c r="F15" s="33">
        <v>492.63</v>
      </c>
      <c r="G15" s="33">
        <v>24.76</v>
      </c>
      <c r="H15" s="34">
        <f t="shared" si="0"/>
        <v>517.39</v>
      </c>
    </row>
    <row r="16" spans="1:8" ht="12.75">
      <c r="A16" s="4">
        <v>12</v>
      </c>
      <c r="B16" s="7" t="s">
        <v>24</v>
      </c>
      <c r="C16" s="8">
        <v>20106627</v>
      </c>
      <c r="D16" s="9" t="s">
        <v>184</v>
      </c>
      <c r="E16" s="10">
        <v>43039</v>
      </c>
      <c r="F16" s="33">
        <v>424.91</v>
      </c>
      <c r="G16" s="33">
        <v>-0.01</v>
      </c>
      <c r="H16" s="34">
        <f t="shared" si="0"/>
        <v>424.90000000000003</v>
      </c>
    </row>
    <row r="17" spans="1:8" ht="12.75">
      <c r="A17" s="4">
        <v>13</v>
      </c>
      <c r="B17" s="7" t="s">
        <v>25</v>
      </c>
      <c r="C17" s="8">
        <v>19478708</v>
      </c>
      <c r="D17" s="9" t="s">
        <v>123</v>
      </c>
      <c r="E17" s="10">
        <v>43039</v>
      </c>
      <c r="F17" s="33">
        <v>666.19</v>
      </c>
      <c r="G17" s="33">
        <v>-30.72</v>
      </c>
      <c r="H17" s="34">
        <f t="shared" si="0"/>
        <v>635.47</v>
      </c>
    </row>
    <row r="18" spans="1:8" ht="12.75">
      <c r="A18" s="4">
        <v>14</v>
      </c>
      <c r="B18" s="7" t="s">
        <v>26</v>
      </c>
      <c r="C18" s="8">
        <v>19370705</v>
      </c>
      <c r="D18" s="9" t="s">
        <v>127</v>
      </c>
      <c r="E18" s="10">
        <v>43039</v>
      </c>
      <c r="F18" s="33">
        <v>702.68</v>
      </c>
      <c r="G18" s="33">
        <v>-1.96</v>
      </c>
      <c r="H18" s="34">
        <f t="shared" si="0"/>
        <v>700.7199999999999</v>
      </c>
    </row>
    <row r="19" spans="1:8" ht="12.75">
      <c r="A19" s="4">
        <v>15</v>
      </c>
      <c r="B19" s="7" t="s">
        <v>27</v>
      </c>
      <c r="C19" s="8">
        <v>20451781</v>
      </c>
      <c r="D19" s="9" t="s">
        <v>185</v>
      </c>
      <c r="E19" s="10">
        <v>43039</v>
      </c>
      <c r="F19" s="33">
        <v>640.2</v>
      </c>
      <c r="G19" s="33">
        <v>15.07</v>
      </c>
      <c r="H19" s="34">
        <f t="shared" si="0"/>
        <v>655.2700000000001</v>
      </c>
    </row>
    <row r="20" spans="1:8" ht="12.75">
      <c r="A20" s="4">
        <v>16</v>
      </c>
      <c r="B20" s="7" t="s">
        <v>28</v>
      </c>
      <c r="C20" s="8">
        <v>20845514</v>
      </c>
      <c r="D20" s="9" t="s">
        <v>177</v>
      </c>
      <c r="E20" s="10">
        <v>43039</v>
      </c>
      <c r="F20" s="33">
        <v>565.6</v>
      </c>
      <c r="G20" s="33">
        <v>-15.4</v>
      </c>
      <c r="H20" s="34">
        <f t="shared" si="0"/>
        <v>550.2</v>
      </c>
    </row>
    <row r="21" spans="1:8" ht="12.75">
      <c r="A21" s="50">
        <v>17</v>
      </c>
      <c r="B21" s="15" t="s">
        <v>29</v>
      </c>
      <c r="C21" s="16">
        <v>19287422</v>
      </c>
      <c r="D21" s="17"/>
      <c r="E21" s="18"/>
      <c r="F21" s="35">
        <v>0</v>
      </c>
      <c r="G21" s="35">
        <v>0</v>
      </c>
      <c r="H21" s="36">
        <f t="shared" si="0"/>
        <v>0</v>
      </c>
    </row>
    <row r="22" spans="1:8" ht="12.75">
      <c r="A22" s="4">
        <v>18</v>
      </c>
      <c r="B22" s="7" t="s">
        <v>30</v>
      </c>
      <c r="C22" s="8">
        <v>19476766</v>
      </c>
      <c r="D22" s="9" t="s">
        <v>127</v>
      </c>
      <c r="E22" s="10">
        <v>43039</v>
      </c>
      <c r="F22" s="33">
        <v>672.52</v>
      </c>
      <c r="G22" s="33">
        <v>-5.76</v>
      </c>
      <c r="H22" s="34">
        <f t="shared" si="0"/>
        <v>666.76</v>
      </c>
    </row>
    <row r="23" spans="1:8" ht="12.75">
      <c r="A23" s="4">
        <v>19</v>
      </c>
      <c r="B23" s="7" t="s">
        <v>31</v>
      </c>
      <c r="C23" s="8">
        <v>19748755</v>
      </c>
      <c r="D23" s="9" t="s">
        <v>123</v>
      </c>
      <c r="E23" s="10">
        <v>43039</v>
      </c>
      <c r="F23" s="33">
        <v>484.06</v>
      </c>
      <c r="G23" s="33">
        <v>-13.41</v>
      </c>
      <c r="H23" s="34">
        <f t="shared" si="0"/>
        <v>470.65</v>
      </c>
    </row>
    <row r="24" spans="1:8" ht="12.75">
      <c r="A24" s="4">
        <v>20</v>
      </c>
      <c r="B24" s="7" t="s">
        <v>32</v>
      </c>
      <c r="C24" s="8">
        <v>19371255</v>
      </c>
      <c r="D24" s="9" t="s">
        <v>123</v>
      </c>
      <c r="E24" s="10">
        <v>43039</v>
      </c>
      <c r="F24" s="33">
        <v>991</v>
      </c>
      <c r="G24" s="33">
        <v>-44.93</v>
      </c>
      <c r="H24" s="34">
        <f t="shared" si="0"/>
        <v>946.07</v>
      </c>
    </row>
    <row r="25" spans="1:8" ht="12.75">
      <c r="A25" s="4">
        <v>21</v>
      </c>
      <c r="B25" s="7" t="s">
        <v>33</v>
      </c>
      <c r="C25" s="8">
        <v>20189967</v>
      </c>
      <c r="D25" s="9" t="s">
        <v>156</v>
      </c>
      <c r="E25" s="10">
        <v>43039</v>
      </c>
      <c r="F25" s="33">
        <v>496.63</v>
      </c>
      <c r="G25" s="33">
        <v>3.74</v>
      </c>
      <c r="H25" s="34">
        <f t="shared" si="0"/>
        <v>500.37</v>
      </c>
    </row>
    <row r="26" spans="1:8" ht="12.75">
      <c r="A26" s="4">
        <v>22</v>
      </c>
      <c r="B26" s="7" t="s">
        <v>34</v>
      </c>
      <c r="C26" s="8">
        <v>19748747</v>
      </c>
      <c r="D26" s="9" t="s">
        <v>131</v>
      </c>
      <c r="E26" s="10">
        <v>43039</v>
      </c>
      <c r="F26" s="33">
        <v>771.24</v>
      </c>
      <c r="G26" s="33">
        <v>30.68</v>
      </c>
      <c r="H26" s="34">
        <f t="shared" si="0"/>
        <v>801.92</v>
      </c>
    </row>
    <row r="27" spans="1:8" ht="12.75">
      <c r="A27" s="4">
        <v>23</v>
      </c>
      <c r="B27" s="7" t="s">
        <v>35</v>
      </c>
      <c r="C27" s="8">
        <v>19640353</v>
      </c>
      <c r="D27" s="9" t="s">
        <v>128</v>
      </c>
      <c r="E27" s="10">
        <v>43039</v>
      </c>
      <c r="F27" s="33">
        <v>663.69</v>
      </c>
      <c r="G27" s="33">
        <v>22.66</v>
      </c>
      <c r="H27" s="34">
        <f t="shared" si="0"/>
        <v>686.35</v>
      </c>
    </row>
    <row r="28" spans="1:8" ht="12.75">
      <c r="A28" s="4">
        <v>24</v>
      </c>
      <c r="B28" s="7" t="s">
        <v>36</v>
      </c>
      <c r="C28" s="8">
        <v>20245331</v>
      </c>
      <c r="D28" s="9" t="s">
        <v>133</v>
      </c>
      <c r="E28" s="10">
        <v>43039</v>
      </c>
      <c r="F28" s="33">
        <v>555.04</v>
      </c>
      <c r="G28" s="33">
        <v>5.33</v>
      </c>
      <c r="H28" s="34">
        <f t="shared" si="0"/>
        <v>560.37</v>
      </c>
    </row>
    <row r="29" spans="1:8" ht="12.75">
      <c r="A29" s="4">
        <v>25</v>
      </c>
      <c r="B29" s="7" t="s">
        <v>37</v>
      </c>
      <c r="C29" s="8">
        <v>20245340</v>
      </c>
      <c r="D29" s="9" t="s">
        <v>131</v>
      </c>
      <c r="E29" s="10">
        <v>43039</v>
      </c>
      <c r="F29" s="33">
        <v>568.92</v>
      </c>
      <c r="G29" s="33">
        <v>-16.56</v>
      </c>
      <c r="H29" s="34">
        <f t="shared" si="0"/>
        <v>552.36</v>
      </c>
    </row>
    <row r="30" spans="1:8" ht="12.75">
      <c r="A30" s="4">
        <v>26</v>
      </c>
      <c r="B30" s="7" t="s">
        <v>38</v>
      </c>
      <c r="C30" s="8">
        <v>36371840</v>
      </c>
      <c r="D30" s="9" t="s">
        <v>159</v>
      </c>
      <c r="E30" s="10">
        <v>43039</v>
      </c>
      <c r="F30" s="33">
        <v>669.9</v>
      </c>
      <c r="G30" s="33">
        <v>8.12</v>
      </c>
      <c r="H30" s="34">
        <f t="shared" si="0"/>
        <v>678.02</v>
      </c>
    </row>
    <row r="31" spans="1:8" ht="12.75">
      <c r="A31" s="4">
        <v>27</v>
      </c>
      <c r="B31" s="7" t="s">
        <v>39</v>
      </c>
      <c r="C31" s="8">
        <v>20244921</v>
      </c>
      <c r="D31" s="9" t="s">
        <v>160</v>
      </c>
      <c r="E31" s="10">
        <v>43039</v>
      </c>
      <c r="F31" s="33">
        <v>619.6</v>
      </c>
      <c r="G31" s="33">
        <v>0.04</v>
      </c>
      <c r="H31" s="34">
        <f t="shared" si="0"/>
        <v>619.64</v>
      </c>
    </row>
    <row r="32" spans="1:8" ht="12.75">
      <c r="A32" s="4">
        <v>28</v>
      </c>
      <c r="B32" s="7" t="s">
        <v>40</v>
      </c>
      <c r="C32" s="8">
        <v>19576765</v>
      </c>
      <c r="D32" s="9" t="s">
        <v>127</v>
      </c>
      <c r="E32" s="10">
        <v>43039</v>
      </c>
      <c r="F32" s="33">
        <v>748.2</v>
      </c>
      <c r="G32" s="33">
        <v>3.16</v>
      </c>
      <c r="H32" s="34">
        <f t="shared" si="0"/>
        <v>751.36</v>
      </c>
    </row>
    <row r="33" spans="1:8" ht="12.75">
      <c r="A33" s="4">
        <v>29</v>
      </c>
      <c r="B33" s="7" t="s">
        <v>41</v>
      </c>
      <c r="C33" s="8">
        <v>20451854</v>
      </c>
      <c r="D33" s="9" t="s">
        <v>130</v>
      </c>
      <c r="E33" s="10">
        <v>43039</v>
      </c>
      <c r="F33" s="33">
        <v>602.2</v>
      </c>
      <c r="G33" s="33">
        <v>24.14</v>
      </c>
      <c r="H33" s="34">
        <f t="shared" si="0"/>
        <v>626.34</v>
      </c>
    </row>
    <row r="34" spans="1:8" ht="12.75">
      <c r="A34" s="4">
        <v>30</v>
      </c>
      <c r="B34" s="7" t="s">
        <v>42</v>
      </c>
      <c r="C34" s="8">
        <v>14419484</v>
      </c>
      <c r="D34" s="9" t="s">
        <v>134</v>
      </c>
      <c r="E34" s="10">
        <v>43039</v>
      </c>
      <c r="F34" s="33">
        <v>972.29</v>
      </c>
      <c r="G34" s="33">
        <v>7.21</v>
      </c>
      <c r="H34" s="34">
        <f t="shared" si="0"/>
        <v>979.5</v>
      </c>
    </row>
    <row r="35" spans="1:8" ht="12.75">
      <c r="A35" s="4">
        <v>31</v>
      </c>
      <c r="B35" s="7" t="s">
        <v>43</v>
      </c>
      <c r="C35" s="8">
        <v>19478490</v>
      </c>
      <c r="D35" s="9" t="s">
        <v>123</v>
      </c>
      <c r="E35" s="10">
        <v>43039</v>
      </c>
      <c r="F35" s="33">
        <v>865.2</v>
      </c>
      <c r="G35" s="33">
        <v>-5.43</v>
      </c>
      <c r="H35" s="34">
        <f t="shared" si="0"/>
        <v>859.7700000000001</v>
      </c>
    </row>
    <row r="36" spans="1:8" ht="12.75">
      <c r="A36" s="50">
        <v>32</v>
      </c>
      <c r="B36" s="15" t="s">
        <v>44</v>
      </c>
      <c r="C36" s="16">
        <v>20451684</v>
      </c>
      <c r="D36" s="17"/>
      <c r="E36" s="18"/>
      <c r="F36" s="35">
        <v>0</v>
      </c>
      <c r="G36" s="35">
        <v>0</v>
      </c>
      <c r="H36" s="36">
        <f t="shared" si="0"/>
        <v>0</v>
      </c>
    </row>
    <row r="37" spans="1:8" ht="12.75">
      <c r="A37" s="4">
        <v>33</v>
      </c>
      <c r="B37" s="7" t="s">
        <v>45</v>
      </c>
      <c r="C37" s="8">
        <v>19576358</v>
      </c>
      <c r="D37" s="9" t="s">
        <v>130</v>
      </c>
      <c r="E37" s="10">
        <v>43039</v>
      </c>
      <c r="F37" s="33">
        <v>667.61</v>
      </c>
      <c r="G37" s="33">
        <v>-77.13</v>
      </c>
      <c r="H37" s="34">
        <f t="shared" si="0"/>
        <v>590.48</v>
      </c>
    </row>
    <row r="38" spans="1:8" ht="12.75">
      <c r="A38" s="4">
        <v>34</v>
      </c>
      <c r="B38" s="7" t="s">
        <v>46</v>
      </c>
      <c r="C38" s="8">
        <v>20163037</v>
      </c>
      <c r="D38" s="9" t="s">
        <v>186</v>
      </c>
      <c r="E38" s="10">
        <v>43039</v>
      </c>
      <c r="F38" s="33">
        <v>496.26</v>
      </c>
      <c r="G38" s="33">
        <v>12.68</v>
      </c>
      <c r="H38" s="34">
        <f t="shared" si="0"/>
        <v>508.94</v>
      </c>
    </row>
    <row r="39" spans="1:8" ht="12.75">
      <c r="A39" s="4">
        <v>35</v>
      </c>
      <c r="B39" s="7" t="s">
        <v>47</v>
      </c>
      <c r="C39" s="8">
        <v>19476510</v>
      </c>
      <c r="D39" s="9" t="s">
        <v>131</v>
      </c>
      <c r="E39" s="10">
        <v>43039</v>
      </c>
      <c r="F39" s="33">
        <v>538.98</v>
      </c>
      <c r="G39" s="33">
        <v>-27.85</v>
      </c>
      <c r="H39" s="34">
        <f t="shared" si="0"/>
        <v>511.13</v>
      </c>
    </row>
    <row r="40" spans="1:8" ht="12.75">
      <c r="A40" s="4">
        <v>36</v>
      </c>
      <c r="B40" s="7" t="s">
        <v>48</v>
      </c>
      <c r="C40" s="8">
        <v>20245323</v>
      </c>
      <c r="D40" s="9" t="s">
        <v>126</v>
      </c>
      <c r="E40" s="10">
        <v>43039</v>
      </c>
      <c r="F40" s="33">
        <v>262.8</v>
      </c>
      <c r="G40" s="33">
        <v>-2.88</v>
      </c>
      <c r="H40" s="34">
        <f t="shared" si="0"/>
        <v>259.92</v>
      </c>
    </row>
    <row r="41" spans="1:8" ht="12.75">
      <c r="A41" s="4">
        <v>37</v>
      </c>
      <c r="B41" s="7" t="s">
        <v>49</v>
      </c>
      <c r="C41" s="8">
        <v>19477982</v>
      </c>
      <c r="D41" s="9" t="s">
        <v>125</v>
      </c>
      <c r="E41" s="10">
        <v>43039</v>
      </c>
      <c r="F41" s="33">
        <v>759.19</v>
      </c>
      <c r="G41" s="33">
        <v>39.94</v>
      </c>
      <c r="H41" s="34">
        <f t="shared" si="0"/>
        <v>799.1300000000001</v>
      </c>
    </row>
    <row r="42" spans="1:8" ht="12.75">
      <c r="A42" s="4">
        <v>38</v>
      </c>
      <c r="B42" s="7" t="s">
        <v>50</v>
      </c>
      <c r="C42" s="8">
        <v>19372064</v>
      </c>
      <c r="D42" s="9" t="s">
        <v>177</v>
      </c>
      <c r="E42" s="10">
        <v>43039</v>
      </c>
      <c r="F42" s="33">
        <v>445.87</v>
      </c>
      <c r="G42" s="33">
        <v>11.48</v>
      </c>
      <c r="H42" s="34">
        <f t="shared" si="0"/>
        <v>457.35</v>
      </c>
    </row>
    <row r="43" spans="1:8" ht="12.75">
      <c r="A43" s="4">
        <v>39</v>
      </c>
      <c r="B43" s="7" t="s">
        <v>51</v>
      </c>
      <c r="C43" s="8">
        <v>19266357</v>
      </c>
      <c r="D43" s="9" t="s">
        <v>139</v>
      </c>
      <c r="E43" s="10">
        <v>43039</v>
      </c>
      <c r="F43" s="33">
        <v>293.57</v>
      </c>
      <c r="G43" s="33">
        <v>-7.29</v>
      </c>
      <c r="H43" s="34">
        <f t="shared" si="0"/>
        <v>286.28</v>
      </c>
    </row>
    <row r="44" spans="1:8" ht="12.75">
      <c r="A44" s="4">
        <v>40</v>
      </c>
      <c r="B44" s="7" t="s">
        <v>52</v>
      </c>
      <c r="C44" s="8">
        <v>19640507</v>
      </c>
      <c r="D44" s="9" t="s">
        <v>179</v>
      </c>
      <c r="E44" s="10">
        <v>43039</v>
      </c>
      <c r="F44" s="33">
        <v>803.09</v>
      </c>
      <c r="G44" s="33">
        <v>6.06</v>
      </c>
      <c r="H44" s="34">
        <f t="shared" si="0"/>
        <v>809.15</v>
      </c>
    </row>
    <row r="45" spans="1:8" ht="12.75">
      <c r="A45" s="4">
        <v>41</v>
      </c>
      <c r="B45" s="7" t="s">
        <v>53</v>
      </c>
      <c r="C45" s="8">
        <v>21149642</v>
      </c>
      <c r="D45" s="9" t="s">
        <v>187</v>
      </c>
      <c r="E45" s="10">
        <v>43039</v>
      </c>
      <c r="F45" s="33">
        <v>796.08</v>
      </c>
      <c r="G45" s="33">
        <v>3.84</v>
      </c>
      <c r="H45" s="34">
        <f t="shared" si="0"/>
        <v>799.9200000000001</v>
      </c>
    </row>
    <row r="46" spans="1:8" ht="12.75">
      <c r="A46" s="4">
        <v>42</v>
      </c>
      <c r="B46" s="7" t="s">
        <v>54</v>
      </c>
      <c r="C46" s="8">
        <v>19748836</v>
      </c>
      <c r="D46" s="9" t="s">
        <v>188</v>
      </c>
      <c r="E46" s="10">
        <v>43039</v>
      </c>
      <c r="F46" s="33">
        <v>634.79</v>
      </c>
      <c r="G46" s="33">
        <v>8.45</v>
      </c>
      <c r="H46" s="34">
        <f t="shared" si="0"/>
        <v>643.24</v>
      </c>
    </row>
    <row r="47" spans="1:8" ht="12.75">
      <c r="A47" s="4">
        <v>43</v>
      </c>
      <c r="B47" s="7" t="s">
        <v>55</v>
      </c>
      <c r="C47" s="8">
        <v>20245307</v>
      </c>
      <c r="D47" s="9" t="s">
        <v>131</v>
      </c>
      <c r="E47" s="10">
        <v>43039</v>
      </c>
      <c r="F47" s="33">
        <v>554.02</v>
      </c>
      <c r="G47" s="33">
        <v>-52.04</v>
      </c>
      <c r="H47" s="34">
        <f t="shared" si="0"/>
        <v>501.97999999999996</v>
      </c>
    </row>
    <row r="48" spans="1:8" ht="12.75">
      <c r="A48" s="4">
        <v>44</v>
      </c>
      <c r="B48" s="7" t="s">
        <v>56</v>
      </c>
      <c r="C48" s="8">
        <v>19370004</v>
      </c>
      <c r="D48" s="9" t="s">
        <v>171</v>
      </c>
      <c r="E48" s="10">
        <v>43039</v>
      </c>
      <c r="F48" s="33">
        <v>839.81</v>
      </c>
      <c r="G48" s="33">
        <v>-14.98</v>
      </c>
      <c r="H48" s="34">
        <f t="shared" si="0"/>
        <v>824.8299999999999</v>
      </c>
    </row>
    <row r="49" spans="1:8" ht="12.75">
      <c r="A49" s="4">
        <v>45</v>
      </c>
      <c r="B49" s="7" t="s">
        <v>57</v>
      </c>
      <c r="C49" s="8">
        <v>20451722</v>
      </c>
      <c r="D49" s="9" t="s">
        <v>133</v>
      </c>
      <c r="E49" s="10">
        <v>43039</v>
      </c>
      <c r="F49" s="33">
        <v>797.5</v>
      </c>
      <c r="G49" s="33">
        <v>-41.13</v>
      </c>
      <c r="H49" s="34">
        <f t="shared" si="0"/>
        <v>756.37</v>
      </c>
    </row>
    <row r="50" spans="1:8" ht="12.75">
      <c r="A50" s="4">
        <v>46</v>
      </c>
      <c r="B50" s="7" t="s">
        <v>58</v>
      </c>
      <c r="C50" s="8">
        <v>19476715</v>
      </c>
      <c r="D50" s="9" t="s">
        <v>123</v>
      </c>
      <c r="E50" s="10">
        <v>43039</v>
      </c>
      <c r="F50" s="33">
        <v>983.8</v>
      </c>
      <c r="G50" s="33">
        <v>-3.46</v>
      </c>
      <c r="H50" s="34">
        <f t="shared" si="0"/>
        <v>980.3399999999999</v>
      </c>
    </row>
    <row r="51" spans="1:8" ht="12.75">
      <c r="A51" s="4">
        <v>47</v>
      </c>
      <c r="B51" s="7" t="s">
        <v>59</v>
      </c>
      <c r="C51" s="8">
        <v>19260311</v>
      </c>
      <c r="D51" s="9" t="s">
        <v>154</v>
      </c>
      <c r="E51" s="10">
        <v>43039</v>
      </c>
      <c r="F51" s="33">
        <v>828.46</v>
      </c>
      <c r="G51" s="33">
        <v>-0.28</v>
      </c>
      <c r="H51" s="34">
        <f t="shared" si="0"/>
        <v>828.1800000000001</v>
      </c>
    </row>
    <row r="52" spans="1:8" ht="12.75">
      <c r="A52" s="4">
        <v>48</v>
      </c>
      <c r="B52" s="7" t="s">
        <v>60</v>
      </c>
      <c r="C52" s="8">
        <v>19478279</v>
      </c>
      <c r="D52" s="9" t="s">
        <v>123</v>
      </c>
      <c r="E52" s="10">
        <v>43039</v>
      </c>
      <c r="F52" s="33">
        <v>582.54</v>
      </c>
      <c r="G52" s="33">
        <v>1.05</v>
      </c>
      <c r="H52" s="34">
        <f t="shared" si="0"/>
        <v>583.5899999999999</v>
      </c>
    </row>
    <row r="53" spans="1:8" ht="12.75">
      <c r="A53" s="4">
        <v>49</v>
      </c>
      <c r="B53" s="7" t="s">
        <v>61</v>
      </c>
      <c r="C53" s="8">
        <v>20451773</v>
      </c>
      <c r="D53" s="9" t="s">
        <v>135</v>
      </c>
      <c r="E53" s="10">
        <v>43039</v>
      </c>
      <c r="F53" s="33">
        <v>509.24</v>
      </c>
      <c r="G53" s="33">
        <v>-12.76</v>
      </c>
      <c r="H53" s="34">
        <f t="shared" si="0"/>
        <v>496.48</v>
      </c>
    </row>
    <row r="54" spans="1:8" ht="12.75">
      <c r="A54" s="4">
        <v>50</v>
      </c>
      <c r="B54" s="7" t="s">
        <v>62</v>
      </c>
      <c r="C54" s="8">
        <v>19252416</v>
      </c>
      <c r="D54" s="9" t="s">
        <v>156</v>
      </c>
      <c r="E54" s="10">
        <v>43039</v>
      </c>
      <c r="F54" s="33">
        <v>601.04</v>
      </c>
      <c r="G54" s="33">
        <v>11.52</v>
      </c>
      <c r="H54" s="34">
        <f t="shared" si="0"/>
        <v>612.56</v>
      </c>
    </row>
    <row r="55" spans="1:8" ht="12.75">
      <c r="A55" s="4">
        <v>51</v>
      </c>
      <c r="B55" s="7" t="s">
        <v>63</v>
      </c>
      <c r="C55" s="8">
        <v>19477028</v>
      </c>
      <c r="D55" s="9" t="s">
        <v>178</v>
      </c>
      <c r="E55" s="10">
        <v>43039</v>
      </c>
      <c r="F55" s="33">
        <v>526.76</v>
      </c>
      <c r="G55" s="33">
        <v>-18.52</v>
      </c>
      <c r="H55" s="34">
        <f t="shared" si="0"/>
        <v>508.24</v>
      </c>
    </row>
    <row r="56" spans="1:8" ht="12.75">
      <c r="A56" s="4">
        <v>52</v>
      </c>
      <c r="B56" s="7" t="s">
        <v>64</v>
      </c>
      <c r="C56" s="8">
        <v>19317400</v>
      </c>
      <c r="D56" s="9" t="s">
        <v>134</v>
      </c>
      <c r="E56" s="10">
        <v>43039</v>
      </c>
      <c r="F56" s="33">
        <v>757.92</v>
      </c>
      <c r="G56" s="33">
        <v>-0.38</v>
      </c>
      <c r="H56" s="34">
        <f t="shared" si="0"/>
        <v>757.54</v>
      </c>
    </row>
    <row r="57" spans="1:8" ht="12.75">
      <c r="A57" s="4">
        <v>53</v>
      </c>
      <c r="B57" s="7" t="s">
        <v>65</v>
      </c>
      <c r="C57" s="8">
        <v>19370110</v>
      </c>
      <c r="D57" s="9" t="s">
        <v>135</v>
      </c>
      <c r="E57" s="10">
        <v>43039</v>
      </c>
      <c r="F57" s="33">
        <v>885.89</v>
      </c>
      <c r="G57" s="33">
        <v>-94.99</v>
      </c>
      <c r="H57" s="34">
        <f t="shared" si="0"/>
        <v>790.9</v>
      </c>
    </row>
    <row r="58" spans="1:8" ht="12.75">
      <c r="A58" s="4">
        <v>54</v>
      </c>
      <c r="B58" s="7" t="s">
        <v>66</v>
      </c>
      <c r="C58" s="8">
        <v>20335302</v>
      </c>
      <c r="D58" s="9" t="s">
        <v>170</v>
      </c>
      <c r="E58" s="10">
        <v>43039</v>
      </c>
      <c r="F58" s="33">
        <v>683.72</v>
      </c>
      <c r="G58" s="33">
        <v>-30.34</v>
      </c>
      <c r="H58" s="34">
        <f t="shared" si="0"/>
        <v>653.38</v>
      </c>
    </row>
    <row r="59" spans="1:8" ht="12.75">
      <c r="A59" s="4">
        <v>55</v>
      </c>
      <c r="B59" s="7" t="s">
        <v>67</v>
      </c>
      <c r="C59" s="8">
        <v>19640795</v>
      </c>
      <c r="D59" s="9" t="s">
        <v>125</v>
      </c>
      <c r="E59" s="10">
        <v>43039</v>
      </c>
      <c r="F59" s="33">
        <v>988.13</v>
      </c>
      <c r="G59" s="33">
        <v>-21.55</v>
      </c>
      <c r="H59" s="34">
        <f t="shared" si="0"/>
        <v>966.58</v>
      </c>
    </row>
    <row r="60" spans="1:8" ht="12.75">
      <c r="A60" s="4">
        <v>56</v>
      </c>
      <c r="B60" s="7" t="s">
        <v>68</v>
      </c>
      <c r="C60" s="8">
        <v>37825970</v>
      </c>
      <c r="D60" s="9" t="s">
        <v>189</v>
      </c>
      <c r="E60" s="10">
        <v>43039</v>
      </c>
      <c r="F60" s="33">
        <v>766.22</v>
      </c>
      <c r="G60" s="33">
        <v>-11.75</v>
      </c>
      <c r="H60" s="34">
        <f t="shared" si="0"/>
        <v>754.47</v>
      </c>
    </row>
    <row r="61" spans="1:8" ht="12.75">
      <c r="A61" s="4">
        <v>57</v>
      </c>
      <c r="B61" s="7" t="s">
        <v>69</v>
      </c>
      <c r="C61" s="8">
        <v>19640744</v>
      </c>
      <c r="D61" s="9" t="s">
        <v>133</v>
      </c>
      <c r="E61" s="10">
        <v>43039</v>
      </c>
      <c r="F61" s="33">
        <v>563.2</v>
      </c>
      <c r="G61" s="33">
        <v>-25.24</v>
      </c>
      <c r="H61" s="34">
        <f t="shared" si="0"/>
        <v>537.96</v>
      </c>
    </row>
    <row r="62" spans="1:8" ht="12.75">
      <c r="A62" s="50">
        <v>58</v>
      </c>
      <c r="B62" s="15" t="s">
        <v>70</v>
      </c>
      <c r="C62" s="16">
        <v>19640779</v>
      </c>
      <c r="D62" s="17"/>
      <c r="E62" s="18"/>
      <c r="F62" s="35">
        <v>0</v>
      </c>
      <c r="G62" s="35">
        <v>0</v>
      </c>
      <c r="H62" s="36">
        <f t="shared" si="0"/>
        <v>0</v>
      </c>
    </row>
    <row r="63" spans="1:8" ht="12.75">
      <c r="A63" s="4">
        <v>59</v>
      </c>
      <c r="B63" s="7" t="s">
        <v>71</v>
      </c>
      <c r="C63" s="8">
        <v>20335337</v>
      </c>
      <c r="D63" s="9" t="s">
        <v>134</v>
      </c>
      <c r="E63" s="10">
        <v>43039</v>
      </c>
      <c r="F63" s="33">
        <v>569.2</v>
      </c>
      <c r="G63" s="33">
        <v>16.22</v>
      </c>
      <c r="H63" s="34">
        <f t="shared" si="0"/>
        <v>585.4200000000001</v>
      </c>
    </row>
    <row r="64" spans="1:8" ht="12.75">
      <c r="A64" s="4">
        <v>60</v>
      </c>
      <c r="B64" s="7" t="s">
        <v>72</v>
      </c>
      <c r="C64" s="8">
        <v>19371107</v>
      </c>
      <c r="D64" s="9" t="s">
        <v>131</v>
      </c>
      <c r="E64" s="10">
        <v>43039</v>
      </c>
      <c r="F64" s="33">
        <v>598</v>
      </c>
      <c r="G64" s="33">
        <v>-1.59</v>
      </c>
      <c r="H64" s="34">
        <f t="shared" si="0"/>
        <v>596.41</v>
      </c>
    </row>
    <row r="65" spans="1:8" ht="12.75">
      <c r="A65" s="4">
        <v>61</v>
      </c>
      <c r="B65" s="7" t="s">
        <v>73</v>
      </c>
      <c r="C65" s="8">
        <v>35797563</v>
      </c>
      <c r="D65" s="9" t="s">
        <v>139</v>
      </c>
      <c r="E65" s="10">
        <v>43039</v>
      </c>
      <c r="F65" s="33">
        <v>895.75</v>
      </c>
      <c r="G65" s="33">
        <v>-33.99</v>
      </c>
      <c r="H65" s="34">
        <f t="shared" si="0"/>
        <v>861.76</v>
      </c>
    </row>
    <row r="66" spans="1:8" ht="12.75">
      <c r="A66" s="4">
        <v>62</v>
      </c>
      <c r="B66" s="7" t="s">
        <v>74</v>
      </c>
      <c r="C66" s="8">
        <v>19414640</v>
      </c>
      <c r="D66" s="9" t="s">
        <v>128</v>
      </c>
      <c r="E66" s="10">
        <v>43039</v>
      </c>
      <c r="F66" s="33">
        <v>492.92</v>
      </c>
      <c r="G66" s="33">
        <v>6.38</v>
      </c>
      <c r="H66" s="34">
        <f t="shared" si="0"/>
        <v>499.3</v>
      </c>
    </row>
    <row r="67" spans="1:8" ht="12.75">
      <c r="A67" s="4">
        <v>63</v>
      </c>
      <c r="B67" s="7" t="s">
        <v>75</v>
      </c>
      <c r="C67" s="8">
        <v>19476537</v>
      </c>
      <c r="D67" s="9" t="s">
        <v>176</v>
      </c>
      <c r="E67" s="10">
        <v>43039</v>
      </c>
      <c r="F67" s="33">
        <v>527.74</v>
      </c>
      <c r="G67" s="33">
        <v>-20.97</v>
      </c>
      <c r="H67" s="34">
        <f t="shared" si="0"/>
        <v>506.77</v>
      </c>
    </row>
    <row r="68" spans="1:8" ht="12.75">
      <c r="A68" s="4">
        <v>64</v>
      </c>
      <c r="B68" s="7" t="s">
        <v>76</v>
      </c>
      <c r="C68" s="8">
        <v>19414488</v>
      </c>
      <c r="D68" s="9" t="s">
        <v>190</v>
      </c>
      <c r="E68" s="10">
        <v>43039</v>
      </c>
      <c r="F68" s="33">
        <v>651.41</v>
      </c>
      <c r="G68" s="33">
        <v>1.5</v>
      </c>
      <c r="H68" s="34">
        <f t="shared" si="0"/>
        <v>652.91</v>
      </c>
    </row>
    <row r="69" spans="1:8" ht="12.75">
      <c r="A69" s="4">
        <v>65</v>
      </c>
      <c r="B69" s="7" t="s">
        <v>77</v>
      </c>
      <c r="C69" s="8">
        <v>19414500</v>
      </c>
      <c r="D69" s="9" t="s">
        <v>130</v>
      </c>
      <c r="E69" s="10">
        <v>43039</v>
      </c>
      <c r="F69" s="33">
        <v>520.24</v>
      </c>
      <c r="G69" s="33">
        <v>-5.9</v>
      </c>
      <c r="H69" s="34">
        <f t="shared" si="0"/>
        <v>514.34</v>
      </c>
    </row>
    <row r="70" spans="1:8" ht="12.75">
      <c r="A70" s="4">
        <v>66</v>
      </c>
      <c r="B70" s="7" t="s">
        <v>78</v>
      </c>
      <c r="C70" s="8">
        <v>35566585</v>
      </c>
      <c r="D70" s="9" t="s">
        <v>123</v>
      </c>
      <c r="E70" s="10">
        <v>43039</v>
      </c>
      <c r="F70" s="33">
        <v>821</v>
      </c>
      <c r="G70" s="33">
        <v>-11.04</v>
      </c>
      <c r="H70" s="34">
        <f aca="true" t="shared" si="1" ref="H70:H110">F70+G70</f>
        <v>809.96</v>
      </c>
    </row>
    <row r="71" spans="1:8" ht="12.75">
      <c r="A71" s="4">
        <v>67</v>
      </c>
      <c r="B71" s="7" t="s">
        <v>79</v>
      </c>
      <c r="C71" s="8">
        <v>20244689</v>
      </c>
      <c r="D71" s="9" t="s">
        <v>125</v>
      </c>
      <c r="E71" s="10">
        <v>43039</v>
      </c>
      <c r="F71" s="33">
        <v>566.8</v>
      </c>
      <c r="G71" s="33">
        <v>9.89</v>
      </c>
      <c r="H71" s="34">
        <f t="shared" si="1"/>
        <v>576.6899999999999</v>
      </c>
    </row>
    <row r="72" spans="1:8" ht="12.75">
      <c r="A72" s="4">
        <v>68</v>
      </c>
      <c r="B72" s="7" t="s">
        <v>80</v>
      </c>
      <c r="C72" s="8">
        <v>35784687</v>
      </c>
      <c r="D72" s="9" t="s">
        <v>124</v>
      </c>
      <c r="E72" s="10">
        <v>43039</v>
      </c>
      <c r="F72" s="33">
        <v>532.8</v>
      </c>
      <c r="G72" s="33">
        <v>-31.24</v>
      </c>
      <c r="H72" s="34">
        <f t="shared" si="1"/>
        <v>501.55999999999995</v>
      </c>
    </row>
    <row r="73" spans="1:8" ht="12.75">
      <c r="A73" s="4">
        <v>69</v>
      </c>
      <c r="B73" s="7" t="s">
        <v>81</v>
      </c>
      <c r="C73" s="8">
        <v>35784695</v>
      </c>
      <c r="D73" s="9" t="s">
        <v>128</v>
      </c>
      <c r="E73" s="10">
        <v>43039</v>
      </c>
      <c r="F73" s="33">
        <v>489.45</v>
      </c>
      <c r="G73" s="33">
        <v>-3.7</v>
      </c>
      <c r="H73" s="34">
        <f t="shared" si="1"/>
        <v>485.75</v>
      </c>
    </row>
    <row r="74" spans="1:8" ht="12.75">
      <c r="A74" s="4">
        <v>70</v>
      </c>
      <c r="B74" s="7" t="s">
        <v>82</v>
      </c>
      <c r="C74" s="8">
        <v>20570197</v>
      </c>
      <c r="D74" s="9" t="s">
        <v>132</v>
      </c>
      <c r="E74" s="10">
        <v>43039</v>
      </c>
      <c r="F74" s="33">
        <v>1015.63</v>
      </c>
      <c r="G74" s="33">
        <v>-17.67</v>
      </c>
      <c r="H74" s="34">
        <f t="shared" si="1"/>
        <v>997.96</v>
      </c>
    </row>
    <row r="75" spans="1:8" ht="12.75">
      <c r="A75" s="4">
        <v>71</v>
      </c>
      <c r="B75" s="7" t="s">
        <v>83</v>
      </c>
      <c r="C75" s="8">
        <v>19287287</v>
      </c>
      <c r="D75" s="9" t="s">
        <v>125</v>
      </c>
      <c r="E75" s="10">
        <v>43039</v>
      </c>
      <c r="F75" s="33">
        <v>793.03</v>
      </c>
      <c r="G75" s="33">
        <v>18.81</v>
      </c>
      <c r="H75" s="34">
        <f t="shared" si="1"/>
        <v>811.8399999999999</v>
      </c>
    </row>
    <row r="76" spans="1:8" ht="12.75">
      <c r="A76" s="4">
        <v>72</v>
      </c>
      <c r="B76" s="7" t="s">
        <v>84</v>
      </c>
      <c r="C76" s="8">
        <v>19370020</v>
      </c>
      <c r="D76" s="9" t="s">
        <v>134</v>
      </c>
      <c r="E76" s="10">
        <v>43039</v>
      </c>
      <c r="F76" s="33">
        <v>733.1</v>
      </c>
      <c r="G76" s="33">
        <v>-88.9</v>
      </c>
      <c r="H76" s="34">
        <f t="shared" si="1"/>
        <v>644.2</v>
      </c>
    </row>
    <row r="77" spans="1:8" ht="12.75">
      <c r="A77" s="4">
        <v>73</v>
      </c>
      <c r="B77" s="7" t="s">
        <v>85</v>
      </c>
      <c r="C77" s="8">
        <v>19252220</v>
      </c>
      <c r="D77" s="9" t="s">
        <v>134</v>
      </c>
      <c r="E77" s="10">
        <v>43039</v>
      </c>
      <c r="F77" s="33">
        <v>932.5</v>
      </c>
      <c r="G77" s="33">
        <v>-7.39</v>
      </c>
      <c r="H77" s="34">
        <f t="shared" si="1"/>
        <v>925.11</v>
      </c>
    </row>
    <row r="78" spans="1:8" ht="12.75">
      <c r="A78" s="4">
        <v>74</v>
      </c>
      <c r="B78" s="7" t="s">
        <v>86</v>
      </c>
      <c r="C78" s="8">
        <v>20244697</v>
      </c>
      <c r="D78" s="9" t="s">
        <v>125</v>
      </c>
      <c r="E78" s="10">
        <v>43039</v>
      </c>
      <c r="F78" s="33">
        <v>570.4</v>
      </c>
      <c r="G78" s="33">
        <v>19.14</v>
      </c>
      <c r="H78" s="34">
        <f t="shared" si="1"/>
        <v>589.54</v>
      </c>
    </row>
    <row r="79" spans="1:8" ht="12.75">
      <c r="A79" s="4">
        <v>75</v>
      </c>
      <c r="B79" s="7" t="s">
        <v>87</v>
      </c>
      <c r="C79" s="8">
        <v>20451714</v>
      </c>
      <c r="D79" s="9" t="s">
        <v>170</v>
      </c>
      <c r="E79" s="10">
        <v>43039</v>
      </c>
      <c r="F79" s="33">
        <v>325.24</v>
      </c>
      <c r="G79" s="33">
        <v>0.06</v>
      </c>
      <c r="H79" s="34">
        <f t="shared" si="1"/>
        <v>325.3</v>
      </c>
    </row>
    <row r="80" spans="1:8" ht="12.75">
      <c r="A80" s="4">
        <v>76</v>
      </c>
      <c r="B80" s="7" t="s">
        <v>88</v>
      </c>
      <c r="C80" s="8">
        <v>19574721</v>
      </c>
      <c r="D80" s="9" t="s">
        <v>189</v>
      </c>
      <c r="E80" s="10">
        <v>43039</v>
      </c>
      <c r="F80" s="33">
        <v>419.71</v>
      </c>
      <c r="G80" s="33">
        <v>-32.98</v>
      </c>
      <c r="H80" s="34">
        <f t="shared" si="1"/>
        <v>386.72999999999996</v>
      </c>
    </row>
    <row r="81" spans="1:8" ht="12.75">
      <c r="A81" s="4">
        <v>77</v>
      </c>
      <c r="B81" s="7" t="s">
        <v>89</v>
      </c>
      <c r="C81" s="8">
        <v>20381694</v>
      </c>
      <c r="D81" s="9" t="s">
        <v>181</v>
      </c>
      <c r="E81" s="10">
        <v>43039</v>
      </c>
      <c r="F81" s="33">
        <v>911.38</v>
      </c>
      <c r="G81" s="33">
        <v>-24.2</v>
      </c>
      <c r="H81" s="34">
        <f t="shared" si="1"/>
        <v>887.18</v>
      </c>
    </row>
    <row r="82" spans="1:8" ht="12.75">
      <c r="A82" s="4">
        <v>78</v>
      </c>
      <c r="B82" s="7" t="s">
        <v>90</v>
      </c>
      <c r="C82" s="8">
        <v>19266250</v>
      </c>
      <c r="D82" s="9" t="s">
        <v>191</v>
      </c>
      <c r="E82" s="10">
        <v>43039</v>
      </c>
      <c r="F82" s="33">
        <v>582.53</v>
      </c>
      <c r="G82" s="33">
        <v>29.57</v>
      </c>
      <c r="H82" s="34">
        <f t="shared" si="1"/>
        <v>612.1</v>
      </c>
    </row>
    <row r="83" spans="1:8" ht="12.75">
      <c r="A83" s="4">
        <v>79</v>
      </c>
      <c r="B83" s="7" t="s">
        <v>91</v>
      </c>
      <c r="C83" s="8">
        <v>19641065</v>
      </c>
      <c r="D83" s="9" t="s">
        <v>139</v>
      </c>
      <c r="E83" s="10">
        <v>43039</v>
      </c>
      <c r="F83" s="33">
        <v>717.72</v>
      </c>
      <c r="G83" s="33">
        <v>5.76</v>
      </c>
      <c r="H83" s="34">
        <f t="shared" si="1"/>
        <v>723.48</v>
      </c>
    </row>
    <row r="84" spans="1:8" ht="12.75">
      <c r="A84" s="4">
        <v>80</v>
      </c>
      <c r="B84" s="7" t="s">
        <v>92</v>
      </c>
      <c r="C84" s="8">
        <v>20244891</v>
      </c>
      <c r="D84" s="9" t="s">
        <v>172</v>
      </c>
      <c r="E84" s="10">
        <v>43039</v>
      </c>
      <c r="F84" s="33">
        <v>505.4</v>
      </c>
      <c r="G84" s="33">
        <v>1.44</v>
      </c>
      <c r="H84" s="34">
        <f t="shared" si="1"/>
        <v>506.84</v>
      </c>
    </row>
    <row r="85" spans="1:8" ht="12.75">
      <c r="A85" s="4">
        <v>81</v>
      </c>
      <c r="B85" s="7" t="s">
        <v>93</v>
      </c>
      <c r="C85" s="8">
        <v>19287600</v>
      </c>
      <c r="D85" s="9" t="s">
        <v>135</v>
      </c>
      <c r="E85" s="10">
        <v>43039</v>
      </c>
      <c r="F85" s="33">
        <v>723.37</v>
      </c>
      <c r="G85" s="33">
        <v>24.57</v>
      </c>
      <c r="H85" s="34">
        <f t="shared" si="1"/>
        <v>747.94</v>
      </c>
    </row>
    <row r="86" spans="1:8" ht="12.75">
      <c r="A86" s="4">
        <v>82</v>
      </c>
      <c r="B86" s="7" t="s">
        <v>94</v>
      </c>
      <c r="C86" s="8">
        <v>19316846</v>
      </c>
      <c r="D86" s="9" t="s">
        <v>128</v>
      </c>
      <c r="E86" s="10">
        <v>43039</v>
      </c>
      <c r="F86" s="33">
        <v>86.64</v>
      </c>
      <c r="G86" s="33">
        <v>11.47</v>
      </c>
      <c r="H86" s="34">
        <f t="shared" si="1"/>
        <v>98.11</v>
      </c>
    </row>
    <row r="87" spans="1:8" ht="12.75">
      <c r="A87" s="4">
        <v>83</v>
      </c>
      <c r="B87" s="7" t="s">
        <v>95</v>
      </c>
      <c r="C87" s="8">
        <v>19370586</v>
      </c>
      <c r="D87" s="9" t="s">
        <v>173</v>
      </c>
      <c r="E87" s="10">
        <v>43039</v>
      </c>
      <c r="F87" s="33">
        <v>743.52</v>
      </c>
      <c r="G87" s="33">
        <v>24.19</v>
      </c>
      <c r="H87" s="34">
        <f t="shared" si="1"/>
        <v>767.71</v>
      </c>
    </row>
    <row r="88" spans="1:8" ht="12.75">
      <c r="A88" s="4">
        <v>84</v>
      </c>
      <c r="B88" s="7" t="s">
        <v>96</v>
      </c>
      <c r="C88" s="8">
        <v>20869017</v>
      </c>
      <c r="D88" s="9" t="s">
        <v>192</v>
      </c>
      <c r="E88" s="10">
        <v>43039</v>
      </c>
      <c r="F88" s="33">
        <v>682.08</v>
      </c>
      <c r="G88" s="33">
        <v>-3.76</v>
      </c>
      <c r="H88" s="34">
        <f t="shared" si="1"/>
        <v>678.32</v>
      </c>
    </row>
    <row r="89" spans="1:8" ht="12.75">
      <c r="A89" s="4">
        <v>85</v>
      </c>
      <c r="B89" s="7" t="s">
        <v>97</v>
      </c>
      <c r="C89" s="8">
        <v>19372285</v>
      </c>
      <c r="D89" s="9" t="s">
        <v>176</v>
      </c>
      <c r="E89" s="10">
        <v>43039</v>
      </c>
      <c r="F89" s="33">
        <v>563.21</v>
      </c>
      <c r="G89" s="33">
        <v>-40.51</v>
      </c>
      <c r="H89" s="34">
        <f t="shared" si="1"/>
        <v>522.7</v>
      </c>
    </row>
    <row r="90" spans="1:8" ht="12.75">
      <c r="A90" s="4">
        <v>86</v>
      </c>
      <c r="B90" s="7" t="s">
        <v>98</v>
      </c>
      <c r="C90" s="8">
        <v>20627684</v>
      </c>
      <c r="D90" s="9" t="s">
        <v>193</v>
      </c>
      <c r="E90" s="10">
        <v>43039</v>
      </c>
      <c r="F90" s="33">
        <v>705.84</v>
      </c>
      <c r="G90" s="33">
        <v>-6.1</v>
      </c>
      <c r="H90" s="34">
        <f t="shared" si="1"/>
        <v>699.74</v>
      </c>
    </row>
    <row r="91" spans="1:8" ht="12.75">
      <c r="A91" s="4">
        <v>87</v>
      </c>
      <c r="B91" s="7" t="s">
        <v>99</v>
      </c>
      <c r="C91" s="8">
        <v>20627676</v>
      </c>
      <c r="D91" s="9" t="s">
        <v>162</v>
      </c>
      <c r="E91" s="10">
        <v>43039</v>
      </c>
      <c r="F91" s="33">
        <v>634.04</v>
      </c>
      <c r="G91" s="33">
        <v>6.52</v>
      </c>
      <c r="H91" s="34">
        <f t="shared" si="1"/>
        <v>640.56</v>
      </c>
    </row>
    <row r="92" spans="1:8" ht="12.75">
      <c r="A92" s="4">
        <v>88</v>
      </c>
      <c r="B92" s="7" t="s">
        <v>100</v>
      </c>
      <c r="C92" s="8">
        <v>19414100</v>
      </c>
      <c r="D92" s="9" t="s">
        <v>134</v>
      </c>
      <c r="E92" s="10">
        <v>43039</v>
      </c>
      <c r="F92" s="33">
        <v>811.01</v>
      </c>
      <c r="G92" s="33">
        <v>52.22</v>
      </c>
      <c r="H92" s="34">
        <f t="shared" si="1"/>
        <v>863.23</v>
      </c>
    </row>
    <row r="93" spans="1:8" ht="12.75">
      <c r="A93" s="4">
        <v>89</v>
      </c>
      <c r="B93" s="7" t="s">
        <v>101</v>
      </c>
      <c r="C93" s="8">
        <v>20245013</v>
      </c>
      <c r="D93" s="9" t="s">
        <v>194</v>
      </c>
      <c r="E93" s="10">
        <v>43039</v>
      </c>
      <c r="F93" s="33">
        <v>760.61</v>
      </c>
      <c r="G93" s="33">
        <v>-30.63</v>
      </c>
      <c r="H93" s="34">
        <f t="shared" si="1"/>
        <v>729.98</v>
      </c>
    </row>
    <row r="94" spans="1:8" ht="12.75">
      <c r="A94" s="4">
        <v>90</v>
      </c>
      <c r="B94" s="7" t="s">
        <v>102</v>
      </c>
      <c r="C94" s="23">
        <v>19641464</v>
      </c>
      <c r="D94" s="24">
        <v>52</v>
      </c>
      <c r="E94" s="10">
        <v>43039</v>
      </c>
      <c r="F94" s="33">
        <v>827.04</v>
      </c>
      <c r="G94" s="33">
        <v>-14.69</v>
      </c>
      <c r="H94" s="34">
        <f t="shared" si="1"/>
        <v>812.3499999999999</v>
      </c>
    </row>
    <row r="95" spans="1:8" ht="12.75">
      <c r="A95" s="4">
        <v>91</v>
      </c>
      <c r="B95" s="7" t="s">
        <v>103</v>
      </c>
      <c r="C95" s="8">
        <v>19687704</v>
      </c>
      <c r="D95" s="9" t="s">
        <v>129</v>
      </c>
      <c r="E95" s="10">
        <v>43039</v>
      </c>
      <c r="F95" s="33">
        <v>988.12</v>
      </c>
      <c r="G95" s="33">
        <v>43.34</v>
      </c>
      <c r="H95" s="34">
        <f t="shared" si="1"/>
        <v>1031.46</v>
      </c>
    </row>
    <row r="96" spans="1:8" ht="12.75">
      <c r="A96" s="4">
        <v>92</v>
      </c>
      <c r="B96" s="7" t="s">
        <v>104</v>
      </c>
      <c r="C96" s="25">
        <v>20991617</v>
      </c>
      <c r="D96" s="9" t="s">
        <v>130</v>
      </c>
      <c r="E96" s="10">
        <v>43039</v>
      </c>
      <c r="F96" s="33">
        <v>640.95</v>
      </c>
      <c r="G96" s="33">
        <v>37.16</v>
      </c>
      <c r="H96" s="34">
        <f t="shared" si="1"/>
        <v>678.11</v>
      </c>
    </row>
    <row r="97" spans="1:8" ht="12.75">
      <c r="A97" s="4">
        <v>93</v>
      </c>
      <c r="B97" s="7" t="s">
        <v>105</v>
      </c>
      <c r="C97" s="25">
        <v>38066940</v>
      </c>
      <c r="D97" s="9" t="s">
        <v>126</v>
      </c>
      <c r="E97" s="10">
        <v>43039</v>
      </c>
      <c r="F97" s="33">
        <v>692.92</v>
      </c>
      <c r="G97" s="33">
        <v>-33.99</v>
      </c>
      <c r="H97" s="34">
        <f t="shared" si="1"/>
        <v>658.93</v>
      </c>
    </row>
    <row r="98" spans="1:8" ht="12.75">
      <c r="A98" s="4">
        <v>94</v>
      </c>
      <c r="B98" s="7" t="s">
        <v>106</v>
      </c>
      <c r="C98" s="25">
        <v>20288243</v>
      </c>
      <c r="D98" s="9" t="s">
        <v>195</v>
      </c>
      <c r="E98" s="10">
        <v>43039</v>
      </c>
      <c r="F98" s="33">
        <v>502.14</v>
      </c>
      <c r="G98" s="33">
        <v>17.62</v>
      </c>
      <c r="H98" s="34">
        <f t="shared" si="1"/>
        <v>519.76</v>
      </c>
    </row>
    <row r="99" spans="1:8" ht="12.75">
      <c r="A99" s="4">
        <v>95</v>
      </c>
      <c r="B99" s="7" t="s">
        <v>107</v>
      </c>
      <c r="C99" s="25">
        <v>24889220</v>
      </c>
      <c r="D99" s="9" t="s">
        <v>177</v>
      </c>
      <c r="E99" s="10">
        <v>43039</v>
      </c>
      <c r="F99" s="33">
        <v>883.01</v>
      </c>
      <c r="G99" s="33">
        <v>26.02</v>
      </c>
      <c r="H99" s="34">
        <f t="shared" si="1"/>
        <v>909.03</v>
      </c>
    </row>
    <row r="100" spans="1:8" ht="12.75">
      <c r="A100" s="4">
        <v>96</v>
      </c>
      <c r="B100" s="7" t="s">
        <v>108</v>
      </c>
      <c r="C100" s="25">
        <v>37825961</v>
      </c>
      <c r="D100" s="9" t="s">
        <v>134</v>
      </c>
      <c r="E100" s="10">
        <v>43039</v>
      </c>
      <c r="F100" s="33">
        <v>822.62</v>
      </c>
      <c r="G100" s="33">
        <v>14.06</v>
      </c>
      <c r="H100" s="34">
        <f t="shared" si="1"/>
        <v>836.68</v>
      </c>
    </row>
    <row r="101" spans="1:8" ht="12.75">
      <c r="A101" s="4">
        <v>97</v>
      </c>
      <c r="B101" s="26" t="s">
        <v>109</v>
      </c>
      <c r="C101" s="26">
        <v>36016032</v>
      </c>
      <c r="D101" s="9" t="s">
        <v>174</v>
      </c>
      <c r="E101" s="10">
        <v>43039</v>
      </c>
      <c r="F101" s="33">
        <v>846.6</v>
      </c>
      <c r="G101" s="33">
        <v>-9.93</v>
      </c>
      <c r="H101" s="34">
        <f t="shared" si="1"/>
        <v>836.6700000000001</v>
      </c>
    </row>
    <row r="102" spans="1:8" ht="12.75">
      <c r="A102" s="4">
        <v>98</v>
      </c>
      <c r="B102" s="26" t="s">
        <v>110</v>
      </c>
      <c r="C102" s="26">
        <v>27233024</v>
      </c>
      <c r="D102" s="9" t="s">
        <v>125</v>
      </c>
      <c r="E102" s="10">
        <v>43039</v>
      </c>
      <c r="F102" s="33">
        <v>708.65</v>
      </c>
      <c r="G102" s="33">
        <v>-49.14</v>
      </c>
      <c r="H102" s="34">
        <f t="shared" si="1"/>
        <v>659.51</v>
      </c>
    </row>
    <row r="103" spans="1:8" ht="12.75">
      <c r="A103" s="4">
        <v>99</v>
      </c>
      <c r="B103" s="26" t="s">
        <v>111</v>
      </c>
      <c r="C103" s="26">
        <v>28253836</v>
      </c>
      <c r="D103" s="9" t="s">
        <v>123</v>
      </c>
      <c r="E103" s="10">
        <v>43039</v>
      </c>
      <c r="F103" s="33">
        <v>546.76</v>
      </c>
      <c r="G103" s="33">
        <v>6.77</v>
      </c>
      <c r="H103" s="34">
        <f t="shared" si="1"/>
        <v>553.53</v>
      </c>
    </row>
    <row r="104" spans="1:8" ht="12.75">
      <c r="A104" s="50">
        <v>100</v>
      </c>
      <c r="B104" s="27" t="s">
        <v>112</v>
      </c>
      <c r="C104" s="27">
        <v>29565887</v>
      </c>
      <c r="D104" s="17"/>
      <c r="E104" s="18"/>
      <c r="F104" s="35">
        <v>0</v>
      </c>
      <c r="G104" s="35">
        <v>0</v>
      </c>
      <c r="H104" s="36">
        <f t="shared" si="1"/>
        <v>0</v>
      </c>
    </row>
    <row r="105" spans="1:8" ht="12.75">
      <c r="A105" s="4">
        <v>101</v>
      </c>
      <c r="B105" s="26" t="s">
        <v>113</v>
      </c>
      <c r="C105" s="26">
        <v>31253534</v>
      </c>
      <c r="D105" s="9" t="s">
        <v>196</v>
      </c>
      <c r="E105" s="10">
        <v>43039</v>
      </c>
      <c r="F105" s="33">
        <v>596.8</v>
      </c>
      <c r="G105" s="33">
        <v>17.28</v>
      </c>
      <c r="H105" s="34">
        <f t="shared" si="1"/>
        <v>614.0799999999999</v>
      </c>
    </row>
    <row r="106" spans="1:8" ht="12.75">
      <c r="A106" s="4">
        <v>102</v>
      </c>
      <c r="B106" s="26" t="s">
        <v>114</v>
      </c>
      <c r="C106" s="26">
        <v>31392079</v>
      </c>
      <c r="D106" s="9" t="s">
        <v>123</v>
      </c>
      <c r="E106" s="10">
        <v>43039</v>
      </c>
      <c r="F106" s="33">
        <v>753.24</v>
      </c>
      <c r="G106" s="33">
        <v>-50.44</v>
      </c>
      <c r="H106" s="34">
        <f t="shared" si="1"/>
        <v>702.8</v>
      </c>
    </row>
    <row r="107" spans="1:8" ht="12.75">
      <c r="A107" s="4">
        <v>103</v>
      </c>
      <c r="B107" s="26" t="s">
        <v>115</v>
      </c>
      <c r="C107" s="26">
        <v>31640980</v>
      </c>
      <c r="D107" s="9" t="s">
        <v>125</v>
      </c>
      <c r="E107" s="10">
        <v>43039</v>
      </c>
      <c r="F107" s="33">
        <v>522.98</v>
      </c>
      <c r="G107" s="33">
        <v>-35.8</v>
      </c>
      <c r="H107" s="34">
        <f t="shared" si="1"/>
        <v>487.18</v>
      </c>
    </row>
    <row r="108" spans="1:8" ht="12.75">
      <c r="A108" s="4">
        <v>104</v>
      </c>
      <c r="B108" s="26" t="s">
        <v>119</v>
      </c>
      <c r="C108" s="26">
        <v>36111786</v>
      </c>
      <c r="D108" s="9" t="s">
        <v>197</v>
      </c>
      <c r="E108" s="10">
        <v>43039</v>
      </c>
      <c r="F108" s="33">
        <v>757.44</v>
      </c>
      <c r="G108" s="33">
        <v>-36.81</v>
      </c>
      <c r="H108" s="34">
        <f t="shared" si="1"/>
        <v>720.6300000000001</v>
      </c>
    </row>
    <row r="109" spans="1:8" ht="12.75">
      <c r="A109" s="4">
        <v>105</v>
      </c>
      <c r="B109" s="26" t="s">
        <v>117</v>
      </c>
      <c r="C109" s="26">
        <v>36248687</v>
      </c>
      <c r="D109" s="9" t="s">
        <v>198</v>
      </c>
      <c r="E109" s="10">
        <v>43039</v>
      </c>
      <c r="F109" s="33">
        <v>630.77</v>
      </c>
      <c r="G109" s="33">
        <v>-20.01</v>
      </c>
      <c r="H109" s="34">
        <f t="shared" si="1"/>
        <v>610.76</v>
      </c>
    </row>
    <row r="110" spans="1:8" ht="12.75">
      <c r="A110" s="4">
        <v>106</v>
      </c>
      <c r="B110" s="26" t="s">
        <v>167</v>
      </c>
      <c r="C110" s="26">
        <v>38116119</v>
      </c>
      <c r="D110" s="9" t="s">
        <v>137</v>
      </c>
      <c r="E110" s="10">
        <v>43039</v>
      </c>
      <c r="F110" s="33">
        <v>304.2</v>
      </c>
      <c r="G110" s="33">
        <v>-144.97</v>
      </c>
      <c r="H110" s="34">
        <f t="shared" si="1"/>
        <v>159.23</v>
      </c>
    </row>
    <row r="111" spans="1:8" ht="12.75">
      <c r="A111" s="53" t="s">
        <v>118</v>
      </c>
      <c r="B111" s="53"/>
      <c r="C111" s="53"/>
      <c r="D111" s="53"/>
      <c r="E111" s="53"/>
      <c r="F111" s="37">
        <f>SUM(F5:F110)</f>
        <v>68008.54</v>
      </c>
      <c r="G111" s="37">
        <f>SUM(G5:G110)</f>
        <v>-710.6600000000001</v>
      </c>
      <c r="H111" s="59">
        <f>SUM(H5:H110)</f>
        <v>67297.88</v>
      </c>
    </row>
    <row r="112" spans="1:8" ht="12.75">
      <c r="A112" s="3"/>
      <c r="B112" s="2"/>
      <c r="C112" s="2"/>
      <c r="D112" s="2"/>
      <c r="E112" s="2"/>
      <c r="F112" s="29"/>
      <c r="G112" s="30"/>
      <c r="H112" s="59"/>
    </row>
  </sheetData>
  <mergeCells count="9">
    <mergeCell ref="A111:E111"/>
    <mergeCell ref="H111:H112"/>
    <mergeCell ref="A1:H1"/>
    <mergeCell ref="A3:A4"/>
    <mergeCell ref="B3:B4"/>
    <mergeCell ref="C3:C4"/>
    <mergeCell ref="D3:E3"/>
    <mergeCell ref="F3:G3"/>
    <mergeCell ref="H3:H4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L57" sqref="L57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4" max="4" width="10.00390625" style="38" bestFit="1" customWidth="1"/>
    <col min="5" max="5" width="9.140625" style="38" customWidth="1"/>
    <col min="6" max="6" width="10.00390625" style="39" bestFit="1" customWidth="1"/>
    <col min="7" max="7" width="10.00390625" style="38" bestFit="1" customWidth="1"/>
    <col min="8" max="8" width="9.140625" style="38" customWidth="1"/>
  </cols>
  <sheetData>
    <row r="1" spans="1:6" ht="12.75">
      <c r="A1" s="56" t="s">
        <v>120</v>
      </c>
      <c r="B1" s="56"/>
      <c r="C1" s="56"/>
      <c r="D1" s="56"/>
      <c r="E1" s="56"/>
      <c r="F1" s="56"/>
    </row>
    <row r="3" spans="1:8" ht="12.75">
      <c r="A3" s="53" t="s">
        <v>0</v>
      </c>
      <c r="B3" s="53" t="s">
        <v>1</v>
      </c>
      <c r="C3" s="53" t="s">
        <v>2</v>
      </c>
      <c r="D3" s="61" t="s">
        <v>199</v>
      </c>
      <c r="E3" s="61" t="s">
        <v>200</v>
      </c>
      <c r="F3" s="61" t="s">
        <v>121</v>
      </c>
      <c r="G3" s="60"/>
      <c r="H3" s="60"/>
    </row>
    <row r="4" spans="1:8" ht="12.75">
      <c r="A4" s="53"/>
      <c r="B4" s="53"/>
      <c r="C4" s="53"/>
      <c r="D4" s="61"/>
      <c r="E4" s="61"/>
      <c r="F4" s="61"/>
      <c r="G4" s="60"/>
      <c r="H4" s="60"/>
    </row>
    <row r="5" spans="1:6" ht="12.75">
      <c r="A5" s="4">
        <v>1</v>
      </c>
      <c r="B5" s="7" t="s">
        <v>13</v>
      </c>
      <c r="C5" s="40">
        <v>19576153</v>
      </c>
      <c r="D5" s="41">
        <v>12951.22</v>
      </c>
      <c r="E5" s="41">
        <v>698.41</v>
      </c>
      <c r="F5" s="42">
        <f>D5+E5</f>
        <v>13649.63</v>
      </c>
    </row>
    <row r="6" spans="1:6" ht="12.75">
      <c r="A6" s="4">
        <v>2</v>
      </c>
      <c r="B6" s="7" t="s">
        <v>14</v>
      </c>
      <c r="C6" s="40">
        <v>19413172</v>
      </c>
      <c r="D6" s="41">
        <v>18588.74</v>
      </c>
      <c r="E6" s="41">
        <v>961.59</v>
      </c>
      <c r="F6" s="42">
        <f aca="true" t="shared" si="0" ref="F6:F69">D6+E6</f>
        <v>19550.33</v>
      </c>
    </row>
    <row r="7" spans="1:6" ht="12.75">
      <c r="A7" s="4">
        <v>3</v>
      </c>
      <c r="B7" s="7" t="s">
        <v>15</v>
      </c>
      <c r="C7" s="40">
        <v>20691873</v>
      </c>
      <c r="D7" s="41">
        <v>18255.36</v>
      </c>
      <c r="E7" s="41">
        <v>788.45</v>
      </c>
      <c r="F7" s="42">
        <f t="shared" si="0"/>
        <v>19043.81</v>
      </c>
    </row>
    <row r="8" spans="1:6" ht="12.75">
      <c r="A8" s="4">
        <v>4</v>
      </c>
      <c r="B8" s="7" t="s">
        <v>16</v>
      </c>
      <c r="C8" s="40">
        <v>19372030</v>
      </c>
      <c r="D8" s="41">
        <v>20829.62</v>
      </c>
      <c r="E8" s="41">
        <v>1000.45</v>
      </c>
      <c r="F8" s="42">
        <f t="shared" si="0"/>
        <v>21830.07</v>
      </c>
    </row>
    <row r="9" spans="1:6" ht="12.75">
      <c r="A9" s="4">
        <v>5</v>
      </c>
      <c r="B9" s="7" t="s">
        <v>17</v>
      </c>
      <c r="C9" s="40">
        <v>19640183</v>
      </c>
      <c r="D9" s="41">
        <v>16941.36</v>
      </c>
      <c r="E9" s="41">
        <v>857.01</v>
      </c>
      <c r="F9" s="42">
        <f t="shared" si="0"/>
        <v>17798.37</v>
      </c>
    </row>
    <row r="10" spans="1:6" ht="12.75">
      <c r="A10" s="4">
        <v>6</v>
      </c>
      <c r="B10" s="7" t="s">
        <v>18</v>
      </c>
      <c r="C10" s="40">
        <v>19641812</v>
      </c>
      <c r="D10" s="41">
        <v>16417.68</v>
      </c>
      <c r="E10" s="41">
        <v>704.54</v>
      </c>
      <c r="F10" s="42">
        <f t="shared" si="0"/>
        <v>17122.22</v>
      </c>
    </row>
    <row r="11" spans="1:6" ht="12.75">
      <c r="A11" s="4">
        <v>7</v>
      </c>
      <c r="B11" s="7" t="s">
        <v>19</v>
      </c>
      <c r="C11" s="40">
        <v>20381651</v>
      </c>
      <c r="D11" s="41">
        <v>9310.05</v>
      </c>
      <c r="E11" s="41">
        <v>493.38</v>
      </c>
      <c r="F11" s="42">
        <f t="shared" si="0"/>
        <v>9803.429999999998</v>
      </c>
    </row>
    <row r="12" spans="1:6" ht="12.75">
      <c r="A12" s="4">
        <v>8</v>
      </c>
      <c r="B12" s="7" t="s">
        <v>20</v>
      </c>
      <c r="C12" s="40">
        <v>19641650</v>
      </c>
      <c r="D12" s="41">
        <v>11160.53</v>
      </c>
      <c r="E12" s="41">
        <v>576.4</v>
      </c>
      <c r="F12" s="42">
        <f t="shared" si="0"/>
        <v>11736.93</v>
      </c>
    </row>
    <row r="13" spans="1:6" ht="12.75">
      <c r="A13" s="4">
        <v>9</v>
      </c>
      <c r="B13" s="7" t="s">
        <v>21</v>
      </c>
      <c r="C13" s="40">
        <v>19478210</v>
      </c>
      <c r="D13" s="41">
        <v>17212.83</v>
      </c>
      <c r="E13" s="41">
        <v>782.83</v>
      </c>
      <c r="F13" s="42">
        <f t="shared" si="0"/>
        <v>17995.660000000003</v>
      </c>
    </row>
    <row r="14" spans="1:6" ht="12.75">
      <c r="A14" s="4">
        <v>10</v>
      </c>
      <c r="B14" s="7" t="s">
        <v>22</v>
      </c>
      <c r="C14" s="40">
        <v>20106775</v>
      </c>
      <c r="D14" s="41">
        <v>10073.62</v>
      </c>
      <c r="E14" s="41">
        <v>492.3</v>
      </c>
      <c r="F14" s="42">
        <f t="shared" si="0"/>
        <v>10565.92</v>
      </c>
    </row>
    <row r="15" spans="1:6" ht="12.75">
      <c r="A15" s="4">
        <v>11</v>
      </c>
      <c r="B15" s="7" t="s">
        <v>23</v>
      </c>
      <c r="C15" s="40">
        <v>20106856</v>
      </c>
      <c r="D15" s="41">
        <v>12609.38</v>
      </c>
      <c r="E15" s="41">
        <v>517.39</v>
      </c>
      <c r="F15" s="42">
        <f t="shared" si="0"/>
        <v>13126.769999999999</v>
      </c>
    </row>
    <row r="16" spans="1:6" ht="12.75">
      <c r="A16" s="4">
        <v>12</v>
      </c>
      <c r="B16" s="7" t="s">
        <v>24</v>
      </c>
      <c r="C16" s="40">
        <v>20106627</v>
      </c>
      <c r="D16" s="41">
        <v>8419.87</v>
      </c>
      <c r="E16" s="41">
        <v>424.9</v>
      </c>
      <c r="F16" s="42">
        <f t="shared" si="0"/>
        <v>8844.77</v>
      </c>
    </row>
    <row r="17" spans="1:6" ht="12.75">
      <c r="A17" s="4">
        <v>13</v>
      </c>
      <c r="B17" s="7" t="s">
        <v>25</v>
      </c>
      <c r="C17" s="40">
        <v>19478708</v>
      </c>
      <c r="D17" s="41">
        <v>16193.62</v>
      </c>
      <c r="E17" s="41">
        <v>635.47</v>
      </c>
      <c r="F17" s="42">
        <f t="shared" si="0"/>
        <v>16829.09</v>
      </c>
    </row>
    <row r="18" spans="1:6" ht="12.75">
      <c r="A18" s="4">
        <v>14</v>
      </c>
      <c r="B18" s="7" t="s">
        <v>26</v>
      </c>
      <c r="C18" s="40">
        <v>19370705</v>
      </c>
      <c r="D18" s="41">
        <v>16403.23</v>
      </c>
      <c r="E18" s="41">
        <v>700.72</v>
      </c>
      <c r="F18" s="42">
        <f t="shared" si="0"/>
        <v>17103.95</v>
      </c>
    </row>
    <row r="19" spans="1:6" ht="12.75">
      <c r="A19" s="4">
        <v>15</v>
      </c>
      <c r="B19" s="7" t="s">
        <v>27</v>
      </c>
      <c r="C19" s="40">
        <v>20451781</v>
      </c>
      <c r="D19" s="41">
        <v>14392.25</v>
      </c>
      <c r="E19" s="41">
        <v>655.27</v>
      </c>
      <c r="F19" s="42">
        <f t="shared" si="0"/>
        <v>15047.52</v>
      </c>
    </row>
    <row r="20" spans="1:6" ht="12.75">
      <c r="A20" s="4">
        <v>16</v>
      </c>
      <c r="B20" s="7" t="s">
        <v>28</v>
      </c>
      <c r="C20" s="40">
        <v>20845514</v>
      </c>
      <c r="D20" s="41">
        <v>11698.36</v>
      </c>
      <c r="E20" s="41">
        <v>550.2</v>
      </c>
      <c r="F20" s="42">
        <f t="shared" si="0"/>
        <v>12248.560000000001</v>
      </c>
    </row>
    <row r="21" spans="1:6" ht="12.75">
      <c r="A21" s="50">
        <v>17</v>
      </c>
      <c r="B21" s="15" t="s">
        <v>29</v>
      </c>
      <c r="C21" s="46">
        <v>19287422</v>
      </c>
      <c r="D21" s="47">
        <v>0</v>
      </c>
      <c r="E21" s="47">
        <v>0</v>
      </c>
      <c r="F21" s="48">
        <f t="shared" si="0"/>
        <v>0</v>
      </c>
    </row>
    <row r="22" spans="1:6" ht="12.75">
      <c r="A22" s="4">
        <v>18</v>
      </c>
      <c r="B22" s="7" t="s">
        <v>30</v>
      </c>
      <c r="C22" s="40">
        <v>19476766</v>
      </c>
      <c r="D22" s="41">
        <v>14736.83</v>
      </c>
      <c r="E22" s="41">
        <v>666.76</v>
      </c>
      <c r="F22" s="42">
        <f t="shared" si="0"/>
        <v>15403.59</v>
      </c>
    </row>
    <row r="23" spans="1:6" ht="12.75">
      <c r="A23" s="4">
        <v>19</v>
      </c>
      <c r="B23" s="7" t="s">
        <v>31</v>
      </c>
      <c r="C23" s="40">
        <v>19748755</v>
      </c>
      <c r="D23" s="41">
        <v>11552.34</v>
      </c>
      <c r="E23" s="41">
        <v>470.65</v>
      </c>
      <c r="F23" s="42">
        <f t="shared" si="0"/>
        <v>12022.99</v>
      </c>
    </row>
    <row r="24" spans="1:6" ht="12.75">
      <c r="A24" s="4">
        <v>20</v>
      </c>
      <c r="B24" s="7" t="s">
        <v>32</v>
      </c>
      <c r="C24" s="40">
        <v>19371255</v>
      </c>
      <c r="D24" s="41">
        <v>18151.82</v>
      </c>
      <c r="E24" s="41">
        <v>946.07</v>
      </c>
      <c r="F24" s="42">
        <f t="shared" si="0"/>
        <v>19097.89</v>
      </c>
    </row>
    <row r="25" spans="1:6" ht="12.75">
      <c r="A25" s="4">
        <v>21</v>
      </c>
      <c r="B25" s="7" t="s">
        <v>33</v>
      </c>
      <c r="C25" s="40">
        <v>20189967</v>
      </c>
      <c r="D25" s="41">
        <v>9752.5</v>
      </c>
      <c r="E25" s="41">
        <v>500.37</v>
      </c>
      <c r="F25" s="42">
        <f t="shared" si="0"/>
        <v>10252.87</v>
      </c>
    </row>
    <row r="26" spans="1:6" ht="12.75">
      <c r="A26" s="4">
        <v>22</v>
      </c>
      <c r="B26" s="7" t="s">
        <v>34</v>
      </c>
      <c r="C26" s="40">
        <v>19748747</v>
      </c>
      <c r="D26" s="41">
        <v>15308.45</v>
      </c>
      <c r="E26" s="41">
        <v>801.92</v>
      </c>
      <c r="F26" s="42">
        <f t="shared" si="0"/>
        <v>16110.37</v>
      </c>
    </row>
    <row r="27" spans="1:6" ht="12.75">
      <c r="A27" s="4">
        <v>23</v>
      </c>
      <c r="B27" s="7" t="s">
        <v>35</v>
      </c>
      <c r="C27" s="40">
        <v>19640353</v>
      </c>
      <c r="D27" s="41">
        <v>11574.72</v>
      </c>
      <c r="E27" s="41">
        <v>686.35</v>
      </c>
      <c r="F27" s="42">
        <f t="shared" si="0"/>
        <v>12261.07</v>
      </c>
    </row>
    <row r="28" spans="1:6" ht="12.75">
      <c r="A28" s="4">
        <v>24</v>
      </c>
      <c r="B28" s="7" t="s">
        <v>36</v>
      </c>
      <c r="C28" s="40">
        <v>20245331</v>
      </c>
      <c r="D28" s="41">
        <v>11407.65</v>
      </c>
      <c r="E28" s="41">
        <v>560.37</v>
      </c>
      <c r="F28" s="42">
        <f t="shared" si="0"/>
        <v>11968.02</v>
      </c>
    </row>
    <row r="29" spans="1:6" ht="12.75">
      <c r="A29" s="4">
        <v>25</v>
      </c>
      <c r="B29" s="7" t="s">
        <v>37</v>
      </c>
      <c r="C29" s="40">
        <v>20245340</v>
      </c>
      <c r="D29" s="41">
        <v>11025.08</v>
      </c>
      <c r="E29" s="41">
        <v>552.36</v>
      </c>
      <c r="F29" s="42">
        <f t="shared" si="0"/>
        <v>11577.44</v>
      </c>
    </row>
    <row r="30" spans="1:6" ht="12.75">
      <c r="A30" s="4">
        <v>26</v>
      </c>
      <c r="B30" s="7" t="s">
        <v>38</v>
      </c>
      <c r="C30" s="40">
        <v>36371840</v>
      </c>
      <c r="D30" s="41">
        <v>13483.06</v>
      </c>
      <c r="E30" s="41">
        <v>678.02</v>
      </c>
      <c r="F30" s="42">
        <f t="shared" si="0"/>
        <v>14161.08</v>
      </c>
    </row>
    <row r="31" spans="1:6" ht="12.75">
      <c r="A31" s="4">
        <v>27</v>
      </c>
      <c r="B31" s="7" t="s">
        <v>39</v>
      </c>
      <c r="C31" s="40">
        <v>20244921</v>
      </c>
      <c r="D31" s="41">
        <v>12720.78</v>
      </c>
      <c r="E31" s="41">
        <v>619.64</v>
      </c>
      <c r="F31" s="42">
        <f t="shared" si="0"/>
        <v>13340.42</v>
      </c>
    </row>
    <row r="32" spans="1:6" ht="12.75">
      <c r="A32" s="4">
        <v>28</v>
      </c>
      <c r="B32" s="7" t="s">
        <v>40</v>
      </c>
      <c r="C32" s="40">
        <v>19576765</v>
      </c>
      <c r="D32" s="41">
        <v>14217.68</v>
      </c>
      <c r="E32" s="41">
        <v>751.36</v>
      </c>
      <c r="F32" s="42">
        <f t="shared" si="0"/>
        <v>14969.04</v>
      </c>
    </row>
    <row r="33" spans="1:6" ht="12.75">
      <c r="A33" s="4">
        <v>29</v>
      </c>
      <c r="B33" s="7" t="s">
        <v>41</v>
      </c>
      <c r="C33" s="40">
        <v>20451854</v>
      </c>
      <c r="D33" s="41">
        <v>14186.85</v>
      </c>
      <c r="E33" s="41">
        <v>626.34</v>
      </c>
      <c r="F33" s="42">
        <f t="shared" si="0"/>
        <v>14813.19</v>
      </c>
    </row>
    <row r="34" spans="1:6" ht="12.75">
      <c r="A34" s="4">
        <v>30</v>
      </c>
      <c r="B34" s="7" t="s">
        <v>42</v>
      </c>
      <c r="C34" s="40">
        <v>14419484</v>
      </c>
      <c r="D34" s="41">
        <v>19494.17</v>
      </c>
      <c r="E34" s="41">
        <v>979.5</v>
      </c>
      <c r="F34" s="42">
        <f t="shared" si="0"/>
        <v>20473.67</v>
      </c>
    </row>
    <row r="35" spans="1:6" ht="12.75">
      <c r="A35" s="4">
        <v>31</v>
      </c>
      <c r="B35" s="7" t="s">
        <v>43</v>
      </c>
      <c r="C35" s="40">
        <v>19478490</v>
      </c>
      <c r="D35" s="41">
        <v>16541.93</v>
      </c>
      <c r="E35" s="41">
        <v>859.77</v>
      </c>
      <c r="F35" s="42">
        <f t="shared" si="0"/>
        <v>17401.7</v>
      </c>
    </row>
    <row r="36" spans="1:6" ht="12.75">
      <c r="A36" s="50">
        <v>32</v>
      </c>
      <c r="B36" s="15" t="s">
        <v>44</v>
      </c>
      <c r="C36" s="46">
        <v>20451684</v>
      </c>
      <c r="D36" s="47">
        <v>0</v>
      </c>
      <c r="E36" s="47">
        <v>0</v>
      </c>
      <c r="F36" s="48">
        <f t="shared" si="0"/>
        <v>0</v>
      </c>
    </row>
    <row r="37" spans="1:6" ht="12.75">
      <c r="A37" s="4">
        <v>33</v>
      </c>
      <c r="B37" s="7" t="s">
        <v>45</v>
      </c>
      <c r="C37" s="40">
        <v>19576358</v>
      </c>
      <c r="D37" s="41">
        <v>12473.66</v>
      </c>
      <c r="E37" s="41">
        <v>590.48</v>
      </c>
      <c r="F37" s="42">
        <f t="shared" si="0"/>
        <v>13064.14</v>
      </c>
    </row>
    <row r="38" spans="1:6" ht="12.75">
      <c r="A38" s="4">
        <v>34</v>
      </c>
      <c r="B38" s="7" t="s">
        <v>46</v>
      </c>
      <c r="C38" s="40">
        <v>20163037</v>
      </c>
      <c r="D38" s="41">
        <v>9849.46</v>
      </c>
      <c r="E38" s="41">
        <v>508.94</v>
      </c>
      <c r="F38" s="42">
        <f t="shared" si="0"/>
        <v>10358.4</v>
      </c>
    </row>
    <row r="39" spans="1:6" ht="12.75">
      <c r="A39" s="4">
        <v>35</v>
      </c>
      <c r="B39" s="7" t="s">
        <v>47</v>
      </c>
      <c r="C39" s="40">
        <v>19476510</v>
      </c>
      <c r="D39" s="41">
        <v>9881.56</v>
      </c>
      <c r="E39" s="41">
        <v>511.13</v>
      </c>
      <c r="F39" s="42">
        <f t="shared" si="0"/>
        <v>10392.689999999999</v>
      </c>
    </row>
    <row r="40" spans="1:6" ht="12.75">
      <c r="A40" s="4">
        <v>36</v>
      </c>
      <c r="B40" s="7" t="s">
        <v>48</v>
      </c>
      <c r="C40" s="40">
        <v>20245323</v>
      </c>
      <c r="D40" s="41">
        <v>0</v>
      </c>
      <c r="E40" s="41">
        <v>259.92</v>
      </c>
      <c r="F40" s="42">
        <f t="shared" si="0"/>
        <v>259.92</v>
      </c>
    </row>
    <row r="41" spans="1:6" ht="12.75">
      <c r="A41" s="4">
        <v>37</v>
      </c>
      <c r="B41" s="7" t="s">
        <v>49</v>
      </c>
      <c r="C41" s="40">
        <v>19477982</v>
      </c>
      <c r="D41" s="41">
        <v>13043.04</v>
      </c>
      <c r="E41" s="41">
        <v>799.13</v>
      </c>
      <c r="F41" s="42">
        <f t="shared" si="0"/>
        <v>13842.17</v>
      </c>
    </row>
    <row r="42" spans="1:6" ht="12.75">
      <c r="A42" s="4">
        <v>38</v>
      </c>
      <c r="B42" s="7" t="s">
        <v>50</v>
      </c>
      <c r="C42" s="40">
        <v>19372064</v>
      </c>
      <c r="D42" s="41">
        <v>13713.65</v>
      </c>
      <c r="E42" s="41">
        <v>457.35</v>
      </c>
      <c r="F42" s="42">
        <f t="shared" si="0"/>
        <v>14171</v>
      </c>
    </row>
    <row r="43" spans="1:6" ht="12.75">
      <c r="A43" s="4">
        <v>39</v>
      </c>
      <c r="B43" s="7" t="s">
        <v>51</v>
      </c>
      <c r="C43" s="40">
        <v>19266357</v>
      </c>
      <c r="D43" s="41">
        <v>5506.97</v>
      </c>
      <c r="E43" s="41">
        <v>286.28</v>
      </c>
      <c r="F43" s="42">
        <f t="shared" si="0"/>
        <v>5793.25</v>
      </c>
    </row>
    <row r="44" spans="1:6" ht="12.75">
      <c r="A44" s="4">
        <v>40</v>
      </c>
      <c r="B44" s="7" t="s">
        <v>52</v>
      </c>
      <c r="C44" s="40">
        <v>19640507</v>
      </c>
      <c r="D44" s="41">
        <v>17864.4</v>
      </c>
      <c r="E44" s="41">
        <v>809.15</v>
      </c>
      <c r="F44" s="42">
        <f t="shared" si="0"/>
        <v>18673.550000000003</v>
      </c>
    </row>
    <row r="45" spans="1:6" ht="12.75">
      <c r="A45" s="4">
        <v>41</v>
      </c>
      <c r="B45" s="7" t="s">
        <v>53</v>
      </c>
      <c r="C45" s="40">
        <v>21149642</v>
      </c>
      <c r="D45" s="41">
        <v>14253.36</v>
      </c>
      <c r="E45" s="41">
        <v>799.92</v>
      </c>
      <c r="F45" s="42">
        <f t="shared" si="0"/>
        <v>15053.28</v>
      </c>
    </row>
    <row r="46" spans="1:6" ht="12.75">
      <c r="A46" s="4">
        <v>42</v>
      </c>
      <c r="B46" s="7" t="s">
        <v>54</v>
      </c>
      <c r="C46" s="40">
        <v>19748836</v>
      </c>
      <c r="D46" s="41">
        <v>12431.86</v>
      </c>
      <c r="E46" s="41">
        <v>643.24</v>
      </c>
      <c r="F46" s="42">
        <f t="shared" si="0"/>
        <v>13075.1</v>
      </c>
    </row>
    <row r="47" spans="1:6" ht="12.75">
      <c r="A47" s="4">
        <v>43</v>
      </c>
      <c r="B47" s="7" t="s">
        <v>55</v>
      </c>
      <c r="C47" s="40">
        <v>20245307</v>
      </c>
      <c r="D47" s="41">
        <v>9626.66</v>
      </c>
      <c r="E47" s="41">
        <v>501.98</v>
      </c>
      <c r="F47" s="42">
        <f t="shared" si="0"/>
        <v>10128.64</v>
      </c>
    </row>
    <row r="48" spans="1:6" ht="12.75">
      <c r="A48" s="4">
        <v>44</v>
      </c>
      <c r="B48" s="7" t="s">
        <v>56</v>
      </c>
      <c r="C48" s="40">
        <v>19370004</v>
      </c>
      <c r="D48" s="41">
        <v>17930.33</v>
      </c>
      <c r="E48" s="41">
        <v>824.83</v>
      </c>
      <c r="F48" s="42">
        <f t="shared" si="0"/>
        <v>18755.160000000003</v>
      </c>
    </row>
    <row r="49" spans="1:6" ht="12.75">
      <c r="A49" s="4">
        <v>45</v>
      </c>
      <c r="B49" s="7" t="s">
        <v>57</v>
      </c>
      <c r="C49" s="40">
        <v>20451722</v>
      </c>
      <c r="D49" s="41">
        <v>18974.93</v>
      </c>
      <c r="E49" s="41">
        <v>756.37</v>
      </c>
      <c r="F49" s="42">
        <f t="shared" si="0"/>
        <v>19731.3</v>
      </c>
    </row>
    <row r="50" spans="1:6" ht="12.75">
      <c r="A50" s="4">
        <v>46</v>
      </c>
      <c r="B50" s="7" t="s">
        <v>58</v>
      </c>
      <c r="C50" s="40">
        <v>19476715</v>
      </c>
      <c r="D50" s="41">
        <v>16759.51</v>
      </c>
      <c r="E50" s="41">
        <v>980.34</v>
      </c>
      <c r="F50" s="42">
        <f t="shared" si="0"/>
        <v>17739.85</v>
      </c>
    </row>
    <row r="51" spans="1:6" ht="12.75">
      <c r="A51" s="4">
        <v>47</v>
      </c>
      <c r="B51" s="7" t="s">
        <v>59</v>
      </c>
      <c r="C51" s="40">
        <v>19260311</v>
      </c>
      <c r="D51" s="41">
        <v>16710.29</v>
      </c>
      <c r="E51" s="41">
        <v>828.18</v>
      </c>
      <c r="F51" s="42">
        <f t="shared" si="0"/>
        <v>17538.47</v>
      </c>
    </row>
    <row r="52" spans="1:6" ht="12.75">
      <c r="A52" s="4">
        <v>48</v>
      </c>
      <c r="B52" s="7" t="s">
        <v>60</v>
      </c>
      <c r="C52" s="40">
        <v>19478279</v>
      </c>
      <c r="D52" s="41">
        <v>12632.32</v>
      </c>
      <c r="E52" s="41">
        <v>583.59</v>
      </c>
      <c r="F52" s="42">
        <f t="shared" si="0"/>
        <v>13215.91</v>
      </c>
    </row>
    <row r="53" spans="1:6" ht="12.75">
      <c r="A53" s="4">
        <v>49</v>
      </c>
      <c r="B53" s="7" t="s">
        <v>61</v>
      </c>
      <c r="C53" s="40">
        <v>20451773</v>
      </c>
      <c r="D53" s="41">
        <v>12059.76</v>
      </c>
      <c r="E53" s="41">
        <v>496.48</v>
      </c>
      <c r="F53" s="42">
        <f t="shared" si="0"/>
        <v>12556.24</v>
      </c>
    </row>
    <row r="54" spans="1:6" ht="12.75">
      <c r="A54" s="4">
        <v>50</v>
      </c>
      <c r="B54" s="7" t="s">
        <v>62</v>
      </c>
      <c r="C54" s="40">
        <v>19252416</v>
      </c>
      <c r="D54" s="41">
        <v>10639.78</v>
      </c>
      <c r="E54" s="41">
        <v>612.56</v>
      </c>
      <c r="F54" s="42">
        <f t="shared" si="0"/>
        <v>11252.34</v>
      </c>
    </row>
    <row r="55" spans="1:6" ht="12.75">
      <c r="A55" s="4">
        <v>51</v>
      </c>
      <c r="B55" s="7" t="s">
        <v>63</v>
      </c>
      <c r="C55" s="40">
        <v>19477028</v>
      </c>
      <c r="D55" s="41">
        <v>10571.02</v>
      </c>
      <c r="E55" s="41">
        <v>508.24</v>
      </c>
      <c r="F55" s="42">
        <f t="shared" si="0"/>
        <v>11079.26</v>
      </c>
    </row>
    <row r="56" spans="1:6" ht="12.75">
      <c r="A56" s="4">
        <v>52</v>
      </c>
      <c r="B56" s="7" t="s">
        <v>64</v>
      </c>
      <c r="C56" s="40">
        <v>19317400</v>
      </c>
      <c r="D56" s="41">
        <v>13691.62</v>
      </c>
      <c r="E56" s="41">
        <v>757.54</v>
      </c>
      <c r="F56" s="42">
        <f t="shared" si="0"/>
        <v>14449.16</v>
      </c>
    </row>
    <row r="57" spans="1:6" ht="12.75">
      <c r="A57" s="4">
        <v>53</v>
      </c>
      <c r="B57" s="7" t="s">
        <v>65</v>
      </c>
      <c r="C57" s="40">
        <v>19370110</v>
      </c>
      <c r="D57" s="41">
        <v>17454.7</v>
      </c>
      <c r="E57" s="41">
        <v>790.9</v>
      </c>
      <c r="F57" s="42">
        <f t="shared" si="0"/>
        <v>18245.600000000002</v>
      </c>
    </row>
    <row r="58" spans="1:6" ht="12.75">
      <c r="A58" s="4">
        <v>54</v>
      </c>
      <c r="B58" s="7" t="s">
        <v>66</v>
      </c>
      <c r="C58" s="40">
        <v>20335302</v>
      </c>
      <c r="D58" s="41">
        <v>15287.55</v>
      </c>
      <c r="E58" s="41">
        <v>653.38</v>
      </c>
      <c r="F58" s="42">
        <f t="shared" si="0"/>
        <v>15940.929999999998</v>
      </c>
    </row>
    <row r="59" spans="1:6" ht="12.75">
      <c r="A59" s="4">
        <v>55</v>
      </c>
      <c r="B59" s="7" t="s">
        <v>67</v>
      </c>
      <c r="C59" s="40">
        <v>19640795</v>
      </c>
      <c r="D59" s="41">
        <v>19095.22</v>
      </c>
      <c r="E59" s="41">
        <v>966.58</v>
      </c>
      <c r="F59" s="42">
        <f t="shared" si="0"/>
        <v>20061.800000000003</v>
      </c>
    </row>
    <row r="60" spans="1:6" ht="12.75">
      <c r="A60" s="4">
        <v>56</v>
      </c>
      <c r="B60" s="7" t="s">
        <v>68</v>
      </c>
      <c r="C60" s="40">
        <v>37825970</v>
      </c>
      <c r="D60" s="41">
        <v>17350.85</v>
      </c>
      <c r="E60" s="41">
        <v>754.47</v>
      </c>
      <c r="F60" s="42">
        <f t="shared" si="0"/>
        <v>18105.32</v>
      </c>
    </row>
    <row r="61" spans="1:6" ht="12.75">
      <c r="A61" s="4">
        <v>57</v>
      </c>
      <c r="B61" s="7" t="s">
        <v>69</v>
      </c>
      <c r="C61" s="40">
        <v>19640744</v>
      </c>
      <c r="D61" s="41">
        <v>12193.04</v>
      </c>
      <c r="E61" s="41">
        <v>537.96</v>
      </c>
      <c r="F61" s="42">
        <f t="shared" si="0"/>
        <v>12731</v>
      </c>
    </row>
    <row r="62" spans="1:6" ht="12.75">
      <c r="A62" s="50">
        <v>58</v>
      </c>
      <c r="B62" s="15" t="s">
        <v>70</v>
      </c>
      <c r="C62" s="46">
        <v>19640779</v>
      </c>
      <c r="D62" s="47">
        <v>0</v>
      </c>
      <c r="E62" s="47">
        <v>0</v>
      </c>
      <c r="F62" s="48">
        <f t="shared" si="0"/>
        <v>0</v>
      </c>
    </row>
    <row r="63" spans="1:6" ht="12.75">
      <c r="A63" s="4">
        <v>59</v>
      </c>
      <c r="B63" s="7" t="s">
        <v>71</v>
      </c>
      <c r="C63" s="40">
        <v>20335337</v>
      </c>
      <c r="D63" s="41">
        <v>14342.98</v>
      </c>
      <c r="E63" s="41">
        <v>585.42</v>
      </c>
      <c r="F63" s="42">
        <f t="shared" si="0"/>
        <v>14928.4</v>
      </c>
    </row>
    <row r="64" spans="1:6" ht="12.75">
      <c r="A64" s="4">
        <v>60</v>
      </c>
      <c r="B64" s="7" t="s">
        <v>72</v>
      </c>
      <c r="C64" s="40">
        <v>19371107</v>
      </c>
      <c r="D64" s="41">
        <v>9636.8</v>
      </c>
      <c r="E64" s="41">
        <v>596.41</v>
      </c>
      <c r="F64" s="42">
        <f t="shared" si="0"/>
        <v>10233.21</v>
      </c>
    </row>
    <row r="65" spans="1:6" ht="12.75">
      <c r="A65" s="4">
        <v>61</v>
      </c>
      <c r="B65" s="7" t="s">
        <v>73</v>
      </c>
      <c r="C65" s="40">
        <v>35797563</v>
      </c>
      <c r="D65" s="41">
        <v>18210.58</v>
      </c>
      <c r="E65" s="41">
        <v>861.76</v>
      </c>
      <c r="F65" s="42">
        <f t="shared" si="0"/>
        <v>19072.34</v>
      </c>
    </row>
    <row r="66" spans="1:6" ht="12.75">
      <c r="A66" s="4">
        <v>62</v>
      </c>
      <c r="B66" s="7" t="s">
        <v>74</v>
      </c>
      <c r="C66" s="40">
        <v>19414640</v>
      </c>
      <c r="D66" s="41">
        <v>10137.33</v>
      </c>
      <c r="E66" s="41">
        <v>499.3</v>
      </c>
      <c r="F66" s="42">
        <f t="shared" si="0"/>
        <v>10636.63</v>
      </c>
    </row>
    <row r="67" spans="1:6" ht="12.75">
      <c r="A67" s="4">
        <v>63</v>
      </c>
      <c r="B67" s="7" t="s">
        <v>75</v>
      </c>
      <c r="C67" s="40">
        <v>19476537</v>
      </c>
      <c r="D67" s="41">
        <v>11841.21</v>
      </c>
      <c r="E67" s="41">
        <v>506.77</v>
      </c>
      <c r="F67" s="42">
        <f t="shared" si="0"/>
        <v>12347.98</v>
      </c>
    </row>
    <row r="68" spans="1:6" ht="12.75">
      <c r="A68" s="4">
        <v>64</v>
      </c>
      <c r="B68" s="7" t="s">
        <v>76</v>
      </c>
      <c r="C68" s="40">
        <v>19414488</v>
      </c>
      <c r="D68" s="41">
        <v>11341.54</v>
      </c>
      <c r="E68" s="41">
        <v>652.91</v>
      </c>
      <c r="F68" s="42">
        <f t="shared" si="0"/>
        <v>11994.45</v>
      </c>
    </row>
    <row r="69" spans="1:6" ht="12.75">
      <c r="A69" s="4">
        <v>65</v>
      </c>
      <c r="B69" s="7" t="s">
        <v>77</v>
      </c>
      <c r="C69" s="40">
        <v>19414500</v>
      </c>
      <c r="D69" s="41">
        <v>11004.33</v>
      </c>
      <c r="E69" s="41">
        <v>514.34</v>
      </c>
      <c r="F69" s="42">
        <f t="shared" si="0"/>
        <v>11518.67</v>
      </c>
    </row>
    <row r="70" spans="1:6" ht="12.75">
      <c r="A70" s="4">
        <v>66</v>
      </c>
      <c r="B70" s="7" t="s">
        <v>78</v>
      </c>
      <c r="C70" s="40">
        <v>35566585</v>
      </c>
      <c r="D70" s="41">
        <v>17533.71</v>
      </c>
      <c r="E70" s="41">
        <v>809.96</v>
      </c>
      <c r="F70" s="42">
        <f aca="true" t="shared" si="1" ref="F70:F110">D70+E70</f>
        <v>18343.67</v>
      </c>
    </row>
    <row r="71" spans="1:6" ht="12.75">
      <c r="A71" s="4">
        <v>67</v>
      </c>
      <c r="B71" s="7" t="s">
        <v>79</v>
      </c>
      <c r="C71" s="40">
        <v>20244689</v>
      </c>
      <c r="D71" s="41">
        <v>9474.95</v>
      </c>
      <c r="E71" s="41">
        <v>576.69</v>
      </c>
      <c r="F71" s="42">
        <f t="shared" si="1"/>
        <v>10051.640000000001</v>
      </c>
    </row>
    <row r="72" spans="1:6" ht="12.75">
      <c r="A72" s="4">
        <v>68</v>
      </c>
      <c r="B72" s="7" t="s">
        <v>80</v>
      </c>
      <c r="C72" s="40">
        <v>35784687</v>
      </c>
      <c r="D72" s="41">
        <v>13325.69</v>
      </c>
      <c r="E72" s="41">
        <v>501.56</v>
      </c>
      <c r="F72" s="42">
        <f t="shared" si="1"/>
        <v>13827.25</v>
      </c>
    </row>
    <row r="73" spans="1:6" ht="12.75">
      <c r="A73" s="4">
        <v>69</v>
      </c>
      <c r="B73" s="7" t="s">
        <v>81</v>
      </c>
      <c r="C73" s="40">
        <v>35784695</v>
      </c>
      <c r="D73" s="41">
        <v>13685.18</v>
      </c>
      <c r="E73" s="41">
        <v>485.75</v>
      </c>
      <c r="F73" s="42">
        <f t="shared" si="1"/>
        <v>14170.93</v>
      </c>
    </row>
    <row r="74" spans="1:6" ht="12.75">
      <c r="A74" s="4">
        <v>70</v>
      </c>
      <c r="B74" s="7" t="s">
        <v>82</v>
      </c>
      <c r="C74" s="40">
        <v>20570197</v>
      </c>
      <c r="D74" s="41">
        <v>15730.68</v>
      </c>
      <c r="E74" s="41">
        <v>997.96</v>
      </c>
      <c r="F74" s="42">
        <f t="shared" si="1"/>
        <v>16728.64</v>
      </c>
    </row>
    <row r="75" spans="1:6" ht="12.75">
      <c r="A75" s="4">
        <v>71</v>
      </c>
      <c r="B75" s="7" t="s">
        <v>83</v>
      </c>
      <c r="C75" s="40">
        <v>19287287</v>
      </c>
      <c r="D75" s="41">
        <v>18506.81</v>
      </c>
      <c r="E75" s="41">
        <v>811.84</v>
      </c>
      <c r="F75" s="42">
        <f t="shared" si="1"/>
        <v>19318.65</v>
      </c>
    </row>
    <row r="76" spans="1:6" ht="12.75">
      <c r="A76" s="4">
        <v>72</v>
      </c>
      <c r="B76" s="7" t="s">
        <v>84</v>
      </c>
      <c r="C76" s="40">
        <v>19370020</v>
      </c>
      <c r="D76" s="41">
        <v>12240.65</v>
      </c>
      <c r="E76" s="41">
        <v>644.2</v>
      </c>
      <c r="F76" s="42">
        <f t="shared" si="1"/>
        <v>12884.85</v>
      </c>
    </row>
    <row r="77" spans="1:6" ht="12.75">
      <c r="A77" s="4">
        <v>73</v>
      </c>
      <c r="B77" s="7" t="s">
        <v>85</v>
      </c>
      <c r="C77" s="40">
        <v>19252220</v>
      </c>
      <c r="D77" s="41">
        <v>19414.97</v>
      </c>
      <c r="E77" s="41">
        <v>925.11</v>
      </c>
      <c r="F77" s="42">
        <f t="shared" si="1"/>
        <v>20340.08</v>
      </c>
    </row>
    <row r="78" spans="1:6" ht="12.75">
      <c r="A78" s="4">
        <v>74</v>
      </c>
      <c r="B78" s="7" t="s">
        <v>86</v>
      </c>
      <c r="C78" s="40">
        <v>20244697</v>
      </c>
      <c r="D78" s="41">
        <v>12148.31</v>
      </c>
      <c r="E78" s="41">
        <v>589.54</v>
      </c>
      <c r="F78" s="42">
        <f t="shared" si="1"/>
        <v>12737.849999999999</v>
      </c>
    </row>
    <row r="79" spans="1:6" ht="12.75">
      <c r="A79" s="4">
        <v>75</v>
      </c>
      <c r="B79" s="7" t="s">
        <v>87</v>
      </c>
      <c r="C79" s="40">
        <v>20451714</v>
      </c>
      <c r="D79" s="41">
        <v>8078.2</v>
      </c>
      <c r="E79" s="41">
        <v>325.3</v>
      </c>
      <c r="F79" s="42">
        <f t="shared" si="1"/>
        <v>8403.5</v>
      </c>
    </row>
    <row r="80" spans="1:6" ht="12.75">
      <c r="A80" s="4">
        <v>76</v>
      </c>
      <c r="B80" s="7" t="s">
        <v>88</v>
      </c>
      <c r="C80" s="40">
        <v>19574721</v>
      </c>
      <c r="D80" s="41">
        <v>9818.44</v>
      </c>
      <c r="E80" s="41">
        <v>386.73</v>
      </c>
      <c r="F80" s="42">
        <f t="shared" si="1"/>
        <v>10205.17</v>
      </c>
    </row>
    <row r="81" spans="1:6" ht="12.75">
      <c r="A81" s="4">
        <v>77</v>
      </c>
      <c r="B81" s="7" t="s">
        <v>89</v>
      </c>
      <c r="C81" s="40">
        <v>20381694</v>
      </c>
      <c r="D81" s="41">
        <v>19571.21</v>
      </c>
      <c r="E81" s="41">
        <v>887.18</v>
      </c>
      <c r="F81" s="42">
        <f t="shared" si="1"/>
        <v>20458.39</v>
      </c>
    </row>
    <row r="82" spans="1:6" ht="12.75">
      <c r="A82" s="4">
        <v>78</v>
      </c>
      <c r="B82" s="7" t="s">
        <v>90</v>
      </c>
      <c r="C82" s="40">
        <v>19266250</v>
      </c>
      <c r="D82" s="41">
        <v>10510.82</v>
      </c>
      <c r="E82" s="41">
        <v>612.1</v>
      </c>
      <c r="F82" s="42">
        <f t="shared" si="1"/>
        <v>11122.92</v>
      </c>
    </row>
    <row r="83" spans="1:6" ht="12.75">
      <c r="A83" s="4">
        <v>79</v>
      </c>
      <c r="B83" s="7" t="s">
        <v>91</v>
      </c>
      <c r="C83" s="40">
        <v>19641065</v>
      </c>
      <c r="D83" s="41">
        <v>15104.9</v>
      </c>
      <c r="E83" s="41">
        <v>723.48</v>
      </c>
      <c r="F83" s="42">
        <f t="shared" si="1"/>
        <v>15828.38</v>
      </c>
    </row>
    <row r="84" spans="1:6" ht="12.75">
      <c r="A84" s="4">
        <v>80</v>
      </c>
      <c r="B84" s="7" t="s">
        <v>92</v>
      </c>
      <c r="C84" s="40">
        <v>20244891</v>
      </c>
      <c r="D84" s="41">
        <v>10969.48</v>
      </c>
      <c r="E84" s="41">
        <v>506.84</v>
      </c>
      <c r="F84" s="42">
        <f t="shared" si="1"/>
        <v>11476.32</v>
      </c>
    </row>
    <row r="85" spans="1:6" ht="12.75">
      <c r="A85" s="4">
        <v>81</v>
      </c>
      <c r="B85" s="7" t="s">
        <v>93</v>
      </c>
      <c r="C85" s="40">
        <v>19287600</v>
      </c>
      <c r="D85" s="41">
        <v>12517.42</v>
      </c>
      <c r="E85" s="41">
        <v>747.94</v>
      </c>
      <c r="F85" s="42">
        <f t="shared" si="1"/>
        <v>13265.36</v>
      </c>
    </row>
    <row r="86" spans="1:6" ht="12.75">
      <c r="A86" s="4">
        <v>82</v>
      </c>
      <c r="B86" s="7" t="s">
        <v>94</v>
      </c>
      <c r="C86" s="40">
        <v>19316846</v>
      </c>
      <c r="D86" s="41">
        <v>0</v>
      </c>
      <c r="E86" s="41">
        <v>98.11</v>
      </c>
      <c r="F86" s="42">
        <f t="shared" si="1"/>
        <v>98.11</v>
      </c>
    </row>
    <row r="87" spans="1:6" ht="12.75">
      <c r="A87" s="4">
        <v>83</v>
      </c>
      <c r="B87" s="7" t="s">
        <v>95</v>
      </c>
      <c r="C87" s="40">
        <v>19370586</v>
      </c>
      <c r="D87" s="41">
        <v>14942.62</v>
      </c>
      <c r="E87" s="41">
        <v>767.71</v>
      </c>
      <c r="F87" s="42">
        <f t="shared" si="1"/>
        <v>15710.330000000002</v>
      </c>
    </row>
    <row r="88" spans="1:6" ht="12.75">
      <c r="A88" s="4">
        <v>84</v>
      </c>
      <c r="B88" s="7" t="s">
        <v>96</v>
      </c>
      <c r="C88" s="40">
        <v>20869017</v>
      </c>
      <c r="D88" s="41">
        <v>11711.3</v>
      </c>
      <c r="E88" s="41">
        <v>678.32</v>
      </c>
      <c r="F88" s="42">
        <f t="shared" si="1"/>
        <v>12389.619999999999</v>
      </c>
    </row>
    <row r="89" spans="1:6" ht="12.75">
      <c r="A89" s="4">
        <v>85</v>
      </c>
      <c r="B89" s="7" t="s">
        <v>97</v>
      </c>
      <c r="C89" s="40">
        <v>19372285</v>
      </c>
      <c r="D89" s="41">
        <v>14131.34</v>
      </c>
      <c r="E89" s="41">
        <v>522.7</v>
      </c>
      <c r="F89" s="42">
        <f t="shared" si="1"/>
        <v>14654.04</v>
      </c>
    </row>
    <row r="90" spans="1:6" ht="12.75">
      <c r="A90" s="4">
        <v>86</v>
      </c>
      <c r="B90" s="7" t="s">
        <v>98</v>
      </c>
      <c r="C90" s="40">
        <v>20627684</v>
      </c>
      <c r="D90" s="41">
        <v>12928.94</v>
      </c>
      <c r="E90" s="41">
        <v>699.74</v>
      </c>
      <c r="F90" s="42">
        <f t="shared" si="1"/>
        <v>13628.68</v>
      </c>
    </row>
    <row r="91" spans="1:6" ht="12.75">
      <c r="A91" s="4">
        <v>87</v>
      </c>
      <c r="B91" s="7" t="s">
        <v>99</v>
      </c>
      <c r="C91" s="40">
        <v>20627676</v>
      </c>
      <c r="D91" s="41">
        <v>13360.74</v>
      </c>
      <c r="E91" s="41">
        <v>640.56</v>
      </c>
      <c r="F91" s="42">
        <f t="shared" si="1"/>
        <v>14001.3</v>
      </c>
    </row>
    <row r="92" spans="1:6" ht="12.75">
      <c r="A92" s="4">
        <v>88</v>
      </c>
      <c r="B92" s="7" t="s">
        <v>100</v>
      </c>
      <c r="C92" s="40">
        <v>19414100</v>
      </c>
      <c r="D92" s="41">
        <v>18075.43</v>
      </c>
      <c r="E92" s="41">
        <v>863.23</v>
      </c>
      <c r="F92" s="42">
        <f t="shared" si="1"/>
        <v>18938.66</v>
      </c>
    </row>
    <row r="93" spans="1:6" ht="12.75">
      <c r="A93" s="4">
        <v>89</v>
      </c>
      <c r="B93" s="7" t="s">
        <v>101</v>
      </c>
      <c r="C93" s="40">
        <v>20245013</v>
      </c>
      <c r="D93" s="41">
        <v>14001.26</v>
      </c>
      <c r="E93" s="41">
        <v>729.98</v>
      </c>
      <c r="F93" s="42">
        <f t="shared" si="1"/>
        <v>14731.24</v>
      </c>
    </row>
    <row r="94" spans="1:6" ht="12.75">
      <c r="A94" s="4">
        <v>90</v>
      </c>
      <c r="B94" s="7" t="s">
        <v>102</v>
      </c>
      <c r="C94" s="43">
        <v>19641464</v>
      </c>
      <c r="D94" s="41">
        <v>15394.47</v>
      </c>
      <c r="E94" s="41">
        <v>812.35</v>
      </c>
      <c r="F94" s="42">
        <f t="shared" si="1"/>
        <v>16206.82</v>
      </c>
    </row>
    <row r="95" spans="1:6" ht="12.75">
      <c r="A95" s="4">
        <v>91</v>
      </c>
      <c r="B95" s="7" t="s">
        <v>103</v>
      </c>
      <c r="C95" s="40">
        <v>19687704</v>
      </c>
      <c r="D95" s="41">
        <v>19421.88</v>
      </c>
      <c r="E95" s="41">
        <v>1031.46</v>
      </c>
      <c r="F95" s="42">
        <f t="shared" si="1"/>
        <v>20453.34</v>
      </c>
    </row>
    <row r="96" spans="1:6" ht="12.75">
      <c r="A96" s="4">
        <v>92</v>
      </c>
      <c r="B96" s="7" t="s">
        <v>104</v>
      </c>
      <c r="C96" s="44">
        <v>20991617</v>
      </c>
      <c r="D96" s="41">
        <v>14279.3</v>
      </c>
      <c r="E96" s="41">
        <v>678.11</v>
      </c>
      <c r="F96" s="42">
        <f t="shared" si="1"/>
        <v>14957.41</v>
      </c>
    </row>
    <row r="97" spans="1:6" ht="12.75">
      <c r="A97" s="4">
        <v>93</v>
      </c>
      <c r="B97" s="7" t="s">
        <v>105</v>
      </c>
      <c r="C97" s="44">
        <v>38066940</v>
      </c>
      <c r="D97" s="41">
        <v>13419.87</v>
      </c>
      <c r="E97" s="41">
        <v>658.93</v>
      </c>
      <c r="F97" s="42">
        <f t="shared" si="1"/>
        <v>14078.800000000001</v>
      </c>
    </row>
    <row r="98" spans="1:6" ht="12.75">
      <c r="A98" s="4">
        <v>94</v>
      </c>
      <c r="B98" s="7" t="s">
        <v>106</v>
      </c>
      <c r="C98" s="44">
        <v>20288243</v>
      </c>
      <c r="D98" s="41">
        <v>8901.82</v>
      </c>
      <c r="E98" s="41">
        <v>519.76</v>
      </c>
      <c r="F98" s="42">
        <f t="shared" si="1"/>
        <v>9421.58</v>
      </c>
    </row>
    <row r="99" spans="1:6" ht="12.75">
      <c r="A99" s="4">
        <v>95</v>
      </c>
      <c r="B99" s="7" t="s">
        <v>107</v>
      </c>
      <c r="C99" s="44">
        <v>24889220</v>
      </c>
      <c r="D99" s="41">
        <v>17133.24</v>
      </c>
      <c r="E99" s="41">
        <v>909.03</v>
      </c>
      <c r="F99" s="42">
        <f t="shared" si="1"/>
        <v>18042.27</v>
      </c>
    </row>
    <row r="100" spans="1:6" ht="12.75">
      <c r="A100" s="4">
        <v>96</v>
      </c>
      <c r="B100" s="7" t="s">
        <v>108</v>
      </c>
      <c r="C100" s="44">
        <v>37825961</v>
      </c>
      <c r="D100" s="41">
        <v>17454.68</v>
      </c>
      <c r="E100" s="41">
        <v>836.68</v>
      </c>
      <c r="F100" s="42">
        <f t="shared" si="1"/>
        <v>18291.36</v>
      </c>
    </row>
    <row r="101" spans="1:6" ht="12.75">
      <c r="A101" s="4">
        <v>97</v>
      </c>
      <c r="B101" s="26" t="s">
        <v>109</v>
      </c>
      <c r="C101" s="45">
        <v>36016032</v>
      </c>
      <c r="D101" s="41">
        <v>15482.38</v>
      </c>
      <c r="E101" s="41">
        <v>836.67</v>
      </c>
      <c r="F101" s="42">
        <f t="shared" si="1"/>
        <v>16319.05</v>
      </c>
    </row>
    <row r="102" spans="1:6" ht="12.75">
      <c r="A102" s="4">
        <v>98</v>
      </c>
      <c r="B102" s="26" t="s">
        <v>110</v>
      </c>
      <c r="C102" s="45">
        <v>27233024</v>
      </c>
      <c r="D102" s="41">
        <v>14749.51</v>
      </c>
      <c r="E102" s="41">
        <v>659.51</v>
      </c>
      <c r="F102" s="42">
        <f t="shared" si="1"/>
        <v>15409.02</v>
      </c>
    </row>
    <row r="103" spans="1:6" ht="12.75">
      <c r="A103" s="4">
        <v>99</v>
      </c>
      <c r="B103" s="26" t="s">
        <v>111</v>
      </c>
      <c r="C103" s="45">
        <v>28253836</v>
      </c>
      <c r="D103" s="41">
        <v>10447.14</v>
      </c>
      <c r="E103" s="41">
        <v>553.53</v>
      </c>
      <c r="F103" s="42">
        <f t="shared" si="1"/>
        <v>11000.67</v>
      </c>
    </row>
    <row r="104" spans="1:6" ht="12.75">
      <c r="A104" s="50">
        <v>100</v>
      </c>
      <c r="B104" s="27" t="s">
        <v>112</v>
      </c>
      <c r="C104" s="49">
        <v>29565887</v>
      </c>
      <c r="D104" s="47">
        <v>0</v>
      </c>
      <c r="E104" s="47">
        <v>0</v>
      </c>
      <c r="F104" s="48">
        <f t="shared" si="1"/>
        <v>0</v>
      </c>
    </row>
    <row r="105" spans="1:6" ht="12.75">
      <c r="A105" s="4">
        <v>101</v>
      </c>
      <c r="B105" s="26" t="s">
        <v>113</v>
      </c>
      <c r="C105" s="45">
        <v>31253534</v>
      </c>
      <c r="D105" s="41">
        <v>12650.82</v>
      </c>
      <c r="E105" s="41">
        <v>614.08</v>
      </c>
      <c r="F105" s="42">
        <f t="shared" si="1"/>
        <v>13264.9</v>
      </c>
    </row>
    <row r="106" spans="1:6" ht="12.75">
      <c r="A106" s="4">
        <v>102</v>
      </c>
      <c r="B106" s="26" t="s">
        <v>114</v>
      </c>
      <c r="C106" s="45">
        <v>31392079</v>
      </c>
      <c r="D106" s="41">
        <v>15859.68</v>
      </c>
      <c r="E106" s="41">
        <v>702.8</v>
      </c>
      <c r="F106" s="42">
        <f t="shared" si="1"/>
        <v>16562.48</v>
      </c>
    </row>
    <row r="107" spans="1:6" ht="12.75">
      <c r="A107" s="4">
        <v>103</v>
      </c>
      <c r="B107" s="26" t="s">
        <v>115</v>
      </c>
      <c r="C107" s="45">
        <v>31640980</v>
      </c>
      <c r="D107" s="41">
        <v>12288.61</v>
      </c>
      <c r="E107" s="41">
        <v>487.18</v>
      </c>
      <c r="F107" s="42">
        <f t="shared" si="1"/>
        <v>12775.79</v>
      </c>
    </row>
    <row r="108" spans="1:6" ht="12.75">
      <c r="A108" s="4">
        <v>104</v>
      </c>
      <c r="B108" s="26" t="s">
        <v>116</v>
      </c>
      <c r="C108" s="45">
        <v>36111786</v>
      </c>
      <c r="D108" s="41">
        <v>14140.15</v>
      </c>
      <c r="E108" s="41">
        <v>720.63</v>
      </c>
      <c r="F108" s="42">
        <f t="shared" si="1"/>
        <v>14860.779999999999</v>
      </c>
    </row>
    <row r="109" spans="1:6" ht="12.75">
      <c r="A109" s="4">
        <v>105</v>
      </c>
      <c r="B109" s="26" t="s">
        <v>117</v>
      </c>
      <c r="C109" s="45">
        <v>36248687</v>
      </c>
      <c r="D109" s="41">
        <v>11929.66</v>
      </c>
      <c r="E109" s="41">
        <v>610.76</v>
      </c>
      <c r="F109" s="42">
        <f t="shared" si="1"/>
        <v>12540.42</v>
      </c>
    </row>
    <row r="110" spans="1:6" ht="12.75">
      <c r="A110" s="4">
        <v>106</v>
      </c>
      <c r="B110" s="26" t="s">
        <v>167</v>
      </c>
      <c r="C110" s="26">
        <v>38116119</v>
      </c>
      <c r="D110" s="41">
        <v>13278.32</v>
      </c>
      <c r="E110" s="41">
        <v>159.23</v>
      </c>
      <c r="F110" s="42">
        <f t="shared" si="1"/>
        <v>13437.55</v>
      </c>
    </row>
    <row r="111" spans="4:6" ht="12.75">
      <c r="D111" s="52">
        <f>SUM(D5:D110)</f>
        <v>1386736.4699999997</v>
      </c>
      <c r="E111" s="52">
        <f>SUM(E5:E110)</f>
        <v>67297.88</v>
      </c>
      <c r="F111" s="52">
        <f>SUM(F5:F110)</f>
        <v>1454034.3500000006</v>
      </c>
    </row>
  </sheetData>
  <mergeCells count="9">
    <mergeCell ref="G3:G4"/>
    <mergeCell ref="H3:H4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eniko</dc:creator>
  <cp:keywords/>
  <dc:description/>
  <cp:lastModifiedBy>Radu POPESCU</cp:lastModifiedBy>
  <cp:lastPrinted>2017-11-14T10:09:44Z</cp:lastPrinted>
  <dcterms:created xsi:type="dcterms:W3CDTF">2016-11-09T10:07:04Z</dcterms:created>
  <dcterms:modified xsi:type="dcterms:W3CDTF">2017-11-14T12:53:37Z</dcterms:modified>
  <cp:category/>
  <cp:version/>
  <cp:contentType/>
  <cp:contentStatus/>
</cp:coreProperties>
</file>