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1"/>
  </bookViews>
  <sheets>
    <sheet name="servici" sheetId="1" r:id="rId1"/>
    <sheet name="regIII" sheetId="2" r:id="rId2"/>
    <sheet name="perm" sheetId="3" r:id="rId3"/>
    <sheet name="total" sheetId="4" r:id="rId4"/>
    <sheet name="plata" sheetId="5" r:id="rId5"/>
  </sheets>
  <definedNames/>
  <calcPr fullCalcOnLoad="1"/>
</workbook>
</file>

<file path=xl/sharedStrings.xml><?xml version="1.0" encoding="utf-8"?>
<sst xmlns="http://schemas.openxmlformats.org/spreadsheetml/2006/main" count="831" uniqueCount="233">
  <si>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</si>
  <si>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</si>
  <si>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</si>
  <si>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</si>
  <si>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</si>
  <si>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</si>
  <si>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</si>
  <si>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</si>
  <si>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</si>
  <si>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</si>
  <si>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</si>
  <si>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</si>
  <si>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</si>
  <si>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</si>
  <si>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</si>
  <si>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</si>
  <si>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</si>
  <si>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</si>
  <si>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</si>
  <si>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</si>
  <si>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</si>
  <si>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</si>
  <si>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</si>
  <si>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</si>
  <si>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</si>
  <si>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</si>
  <si>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</si>
  <si>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</si>
  <si>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</si>
  <si>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</si>
  <si>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</si>
  <si>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</si>
  <si>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</si>
  <si>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</si>
  <si>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</si>
  <si>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</si>
  <si>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</si>
  <si>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</si>
  <si>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</si>
  <si>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</si>
  <si>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</si>
  <si>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</si>
  <si>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</si>
  <si>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</si>
  <si>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</si>
  <si>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</si>
  <si>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</si>
  <si>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</si>
  <si>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</si>
  <si>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</si>
  <si>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</si>
  <si>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</si>
  <si>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</si>
  <si>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</si>
  <si>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</si>
  <si>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</si>
  <si>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</si>
  <si>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</si>
  <si>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</si>
  <si>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</si>
  <si>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</si>
  <si>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</si>
  <si>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</si>
  <si>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</si>
  <si>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</si>
  <si>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</si>
  <si>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</si>
  <si>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</si>
  <si>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</si>
  <si>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</si>
  <si>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</si>
  <si>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</si>
  <si>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</si>
  <si>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</si>
  <si>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</si>
  <si>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</si>
  <si>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</si>
  <si>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</si>
  <si>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</si>
  <si>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</si>
  <si>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</si>
  <si>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</si>
  <si>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</si>
  <si>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Szmolka Marta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</si>
  <si>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</si>
  <si>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</si>
  <si>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</si>
  <si>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</si>
  <si>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</si>
  <si>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</si>
  <si>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</si>
  <si>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</si>
  <si>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</si>
  <si>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</si>
  <si>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</si>
  <si>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</si>
  <si>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</si>
  <si>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</si>
  <si>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</si>
  <si>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</si>
  <si>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</si>
  <si>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</si>
  <si>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</si>
  <si>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</si>
  <si>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</si>
  <si>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</si>
  <si>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</si>
  <si>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</si>
  <si>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</si>
  <si>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</si>
  <si>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>Kovacs Attila</t>
  </si>
  <si>
    <t xml:space="preserve">T O T A L </t>
  </si>
  <si>
    <t>Nr.ore</t>
  </si>
  <si>
    <t>TOTAL</t>
  </si>
  <si>
    <t>109</t>
  </si>
  <si>
    <t>107</t>
  </si>
  <si>
    <t>108</t>
  </si>
  <si>
    <t>101</t>
  </si>
  <si>
    <t>113</t>
  </si>
  <si>
    <t>99</t>
  </si>
  <si>
    <t>106</t>
  </si>
  <si>
    <t>104</t>
  </si>
  <si>
    <t>110</t>
  </si>
  <si>
    <t>105</t>
  </si>
  <si>
    <t>112</t>
  </si>
  <si>
    <t>114</t>
  </si>
  <si>
    <t>111</t>
  </si>
  <si>
    <t>100</t>
  </si>
  <si>
    <t>102</t>
  </si>
  <si>
    <t>103</t>
  </si>
  <si>
    <t>PLATIT</t>
  </si>
  <si>
    <t>1113</t>
  </si>
  <si>
    <t>118</t>
  </si>
  <si>
    <t>1106</t>
  </si>
  <si>
    <t>75</t>
  </si>
  <si>
    <t>Decontarea serviciilor medicale pe luna Octombrie 2020</t>
  </si>
  <si>
    <t>28</t>
  </si>
  <si>
    <t>02.11.2020</t>
  </si>
  <si>
    <t>1557</t>
  </si>
  <si>
    <t>04.11.2020</t>
  </si>
  <si>
    <t>119</t>
  </si>
  <si>
    <t>03.11.2020</t>
  </si>
  <si>
    <t>499529</t>
  </si>
  <si>
    <t>80</t>
  </si>
  <si>
    <t>1115</t>
  </si>
  <si>
    <t>158</t>
  </si>
  <si>
    <t>124</t>
  </si>
  <si>
    <t>31.10.2020</t>
  </si>
  <si>
    <t>145</t>
  </si>
  <si>
    <t>05.11.2020</t>
  </si>
  <si>
    <t>70</t>
  </si>
  <si>
    <t>128</t>
  </si>
  <si>
    <t>22</t>
  </si>
  <si>
    <t>1114</t>
  </si>
  <si>
    <t>06.11.2020</t>
  </si>
  <si>
    <t>149</t>
  </si>
  <si>
    <t>116</t>
  </si>
  <si>
    <t>75,79</t>
  </si>
  <si>
    <t>1103</t>
  </si>
  <si>
    <t>48</t>
  </si>
  <si>
    <t>1107</t>
  </si>
  <si>
    <t>177</t>
  </si>
  <si>
    <t>168</t>
  </si>
  <si>
    <t>4362187</t>
  </si>
  <si>
    <t>30.10.2020</t>
  </si>
  <si>
    <t>76</t>
  </si>
  <si>
    <t>235</t>
  </si>
  <si>
    <t>231</t>
  </si>
  <si>
    <t>2015</t>
  </si>
  <si>
    <t>64</t>
  </si>
  <si>
    <t>013</t>
  </si>
  <si>
    <t>1558</t>
  </si>
  <si>
    <t>79</t>
  </si>
  <si>
    <t>159</t>
  </si>
  <si>
    <t>123</t>
  </si>
  <si>
    <t>147</t>
  </si>
  <si>
    <t>115</t>
  </si>
  <si>
    <t>71</t>
  </si>
  <si>
    <t>23</t>
  </si>
  <si>
    <t>2014</t>
  </si>
  <si>
    <t>230</t>
  </si>
  <si>
    <t>234</t>
  </si>
  <si>
    <t>169</t>
  </si>
  <si>
    <t>1144</t>
  </si>
  <si>
    <t>179</t>
  </si>
  <si>
    <t>49</t>
  </si>
  <si>
    <t>1104</t>
  </si>
  <si>
    <t>120</t>
  </si>
  <si>
    <t>117</t>
  </si>
  <si>
    <t>29.10.2020</t>
  </si>
  <si>
    <t>65</t>
  </si>
  <si>
    <t>014</t>
  </si>
  <si>
    <t>1108</t>
  </si>
  <si>
    <t>34</t>
  </si>
  <si>
    <t>35</t>
  </si>
  <si>
    <t>33</t>
  </si>
  <si>
    <t>07.11.2020</t>
  </si>
  <si>
    <t>1128</t>
  </si>
  <si>
    <t>184</t>
  </si>
  <si>
    <t>52</t>
  </si>
  <si>
    <t>53</t>
  </si>
  <si>
    <t>78</t>
  </si>
  <si>
    <t>122</t>
  </si>
  <si>
    <t>4362184</t>
  </si>
  <si>
    <t>27.10.2020</t>
  </si>
  <si>
    <t>1145</t>
  </si>
  <si>
    <t>09.11.2020</t>
  </si>
  <si>
    <t>8</t>
  </si>
  <si>
    <t>9</t>
  </si>
  <si>
    <t>79.81</t>
  </si>
  <si>
    <t>499531</t>
  </si>
  <si>
    <t>1130</t>
  </si>
  <si>
    <t>Todor Camelia</t>
  </si>
  <si>
    <t>187</t>
  </si>
  <si>
    <t>130</t>
  </si>
  <si>
    <t>10.11.2020</t>
  </si>
  <si>
    <t>2</t>
  </si>
  <si>
    <t>32</t>
  </si>
  <si>
    <t>77</t>
  </si>
  <si>
    <t>1112</t>
  </si>
  <si>
    <t>Regularizare trim.III 2020</t>
  </si>
  <si>
    <t xml:space="preserve">             Decontarea serviciilor medicale in centre de permanenta pe luna Octombrie 2020</t>
  </si>
  <si>
    <t>1556</t>
  </si>
  <si>
    <t>185</t>
  </si>
  <si>
    <t>146</t>
  </si>
  <si>
    <t>178</t>
  </si>
  <si>
    <t>TOTAL FACTURAT</t>
  </si>
  <si>
    <t>reg.trim.III</t>
  </si>
  <si>
    <t>octombrie</t>
  </si>
  <si>
    <t>total</t>
  </si>
  <si>
    <t>rest septembrie</t>
  </si>
  <si>
    <t>Total</t>
  </si>
  <si>
    <t>150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</si>
</sst>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4" fontId="3" fillId="0" borderId="1" xfId="15" applyNumberFormat="1" applyFont="1" applyBorder="1" applyAlignment="1">
      <alignment/>
    </xf>
    <xf numFmtId="4" fontId="2" fillId="0" borderId="3" xfId="19" applyNumberFormat="1" applyFont="1" applyBorder="1">
      <alignment/>
      <protection/>
    </xf>
    <xf numFmtId="4" fontId="3" fillId="0" borderId="1" xfId="15" applyNumberFormat="1" applyFont="1" applyBorder="1" applyAlignment="1">
      <alignment horizontal="center"/>
    </xf>
    <xf numFmtId="0" fontId="3" fillId="2" borderId="1" xfId="19" applyFont="1" applyFill="1" applyBorder="1" applyAlignment="1">
      <alignment horizontal="center"/>
      <protection/>
    </xf>
    <xf numFmtId="0" fontId="3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19" applyNumberFormat="1" applyFont="1" applyFill="1" applyBorder="1" applyAlignment="1">
      <alignment horizontal="center"/>
      <protection/>
    </xf>
    <xf numFmtId="14" fontId="3" fillId="2" borderId="1" xfId="19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/>
    </xf>
    <xf numFmtId="4" fontId="2" fillId="2" borderId="3" xfId="19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9" fontId="3" fillId="3" borderId="1" xfId="19" applyNumberFormat="1" applyFont="1" applyFill="1" applyBorder="1" applyAlignment="1">
      <alignment horizontal="center"/>
      <protection/>
    </xf>
    <xf numFmtId="4" fontId="3" fillId="3" borderId="1" xfId="15" applyNumberFormat="1" applyFont="1" applyFill="1" applyBorder="1" applyAlignment="1">
      <alignment/>
    </xf>
    <xf numFmtId="4" fontId="3" fillId="3" borderId="1" xfId="15" applyNumberFormat="1" applyFont="1" applyFill="1" applyBorder="1" applyAlignment="1">
      <alignment horizontal="center"/>
    </xf>
    <xf numFmtId="4" fontId="2" fillId="0" borderId="4" xfId="19" applyNumberFormat="1" applyFont="1" applyBorder="1">
      <alignment/>
      <protection/>
    </xf>
    <xf numFmtId="4" fontId="2" fillId="4" borderId="1" xfId="19" applyNumberFormat="1" applyFont="1" applyFill="1" applyBorder="1" applyAlignment="1">
      <alignment horizontal="center" vertical="center" wrapText="1"/>
      <protection/>
    </xf>
    <xf numFmtId="4" fontId="3" fillId="0" borderId="0" xfId="19" applyNumberFormat="1" applyFont="1" applyBorder="1">
      <alignment/>
      <protection/>
    </xf>
    <xf numFmtId="4" fontId="5" fillId="0" borderId="0" xfId="19" applyNumberFormat="1" applyFont="1" applyFill="1" applyBorder="1" applyAlignment="1">
      <alignment vertical="center" wrapText="1"/>
      <protection/>
    </xf>
    <xf numFmtId="4" fontId="3" fillId="0" borderId="0" xfId="19" applyNumberFormat="1" applyFont="1" applyBorder="1" applyAlignment="1">
      <alignment horizontal="center"/>
      <protection/>
    </xf>
    <xf numFmtId="0" fontId="1" fillId="0" borderId="0" xfId="0" applyFont="1" applyAlignment="1">
      <alignment/>
    </xf>
    <xf numFmtId="1" fontId="3" fillId="0" borderId="1" xfId="19" applyNumberFormat="1" applyFont="1" applyBorder="1">
      <alignment/>
      <protection/>
    </xf>
    <xf numFmtId="4" fontId="2" fillId="0" borderId="1" xfId="19" applyNumberFormat="1" applyFont="1" applyBorder="1">
      <alignment/>
      <protection/>
    </xf>
    <xf numFmtId="1" fontId="2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" fontId="4" fillId="0" borderId="3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" fontId="4" fillId="2" borderId="3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1" xfId="19" applyNumberFormat="1" applyFont="1" applyBorder="1">
      <alignment/>
      <protection/>
    </xf>
    <xf numFmtId="4" fontId="2" fillId="2" borderId="4" xfId="19" applyNumberFormat="1" applyFont="1" applyFill="1" applyBorder="1">
      <alignment/>
      <protection/>
    </xf>
    <xf numFmtId="4" fontId="3" fillId="0" borderId="0" xfId="0" applyNumberFormat="1" applyFont="1" applyAlignment="1">
      <alignment/>
    </xf>
    <xf numFmtId="4" fontId="3" fillId="2" borderId="1" xfId="19" applyNumberFormat="1" applyFont="1" applyFill="1" applyBorder="1">
      <alignment/>
      <protection/>
    </xf>
    <xf numFmtId="0" fontId="3" fillId="3" borderId="1" xfId="19" applyFont="1" applyFill="1" applyBorder="1" applyAlignment="1">
      <alignment horizontal="center"/>
      <protection/>
    </xf>
    <xf numFmtId="14" fontId="3" fillId="3" borderId="1" xfId="19" applyNumberFormat="1" applyFont="1" applyFill="1" applyBorder="1">
      <alignment/>
      <protection/>
    </xf>
    <xf numFmtId="4" fontId="2" fillId="3" borderId="4" xfId="19" applyNumberFormat="1" applyFont="1" applyFill="1" applyBorder="1">
      <alignment/>
      <protection/>
    </xf>
    <xf numFmtId="4" fontId="3" fillId="2" borderId="1" xfId="0" applyNumberFormat="1" applyFont="1" applyFill="1" applyBorder="1" applyAlignment="1">
      <alignment/>
    </xf>
    <xf numFmtId="4" fontId="3" fillId="0" borderId="1" xfId="15" applyNumberFormat="1" applyFont="1" applyFill="1" applyBorder="1" applyAlignment="1">
      <alignment horizontal="center"/>
    </xf>
    <xf numFmtId="0" fontId="3" fillId="0" borderId="1" xfId="19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/>
    </xf>
    <xf numFmtId="49" fontId="3" fillId="0" borderId="1" xfId="19" applyNumberFormat="1" applyFont="1" applyFill="1" applyBorder="1" applyAlignment="1">
      <alignment horizontal="center"/>
      <protection/>
    </xf>
    <xf numFmtId="14" fontId="3" fillId="0" borderId="1" xfId="19" applyNumberFormat="1" applyFont="1" applyFill="1" applyBorder="1">
      <alignment/>
      <protection/>
    </xf>
    <xf numFmtId="4" fontId="3" fillId="0" borderId="1" xfId="15" applyNumberFormat="1" applyFont="1" applyFill="1" applyBorder="1" applyAlignment="1">
      <alignment/>
    </xf>
    <xf numFmtId="4" fontId="2" fillId="0" borderId="4" xfId="19" applyNumberFormat="1" applyFont="1" applyFill="1" applyBorder="1">
      <alignment/>
      <protection/>
    </xf>
    <xf numFmtId="4" fontId="3" fillId="0" borderId="1" xfId="19" applyNumberFormat="1" applyFont="1" applyFill="1" applyBorder="1">
      <alignment/>
      <protection/>
    </xf>
    <xf numFmtId="4" fontId="3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2" fillId="0" borderId="1" xfId="19" applyFont="1" applyBorder="1" applyAlignment="1">
      <alignment horizontal="center" vertical="center" wrapText="1"/>
      <protection/>
    </xf>
    <xf numFmtId="4" fontId="5" fillId="2" borderId="7" xfId="19" applyNumberFormat="1" applyFont="1" applyFill="1" applyBorder="1" applyAlignment="1">
      <alignment horizontal="center" vertical="center" wrapText="1"/>
      <protection/>
    </xf>
    <xf numFmtId="4" fontId="5" fillId="2" borderId="6" xfId="1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/>
      <protection/>
    </xf>
    <xf numFmtId="0" fontId="2" fillId="0" borderId="3" xfId="19" applyFont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/>
      <protection/>
    </xf>
    <xf numFmtId="4" fontId="3" fillId="0" borderId="0" xfId="19" applyNumberFormat="1" applyFont="1" applyBorder="1" applyAlignment="1">
      <alignment horizontal="center" vertical="center" wrapText="1"/>
      <protection/>
    </xf>
    <xf numFmtId="4" fontId="3" fillId="0" borderId="0" xfId="19" applyNumberFormat="1" applyFont="1" applyBorder="1" applyAlignment="1">
      <alignment horizontal="center" vertical="center" wrapText="1"/>
      <protection/>
    </xf>
    <xf numFmtId="4" fontId="3" fillId="0" borderId="1" xfId="19" applyNumberFormat="1" applyFont="1" applyBorder="1" applyAlignment="1">
      <alignment horizontal="center" vertical="center" wrapText="1"/>
      <protection/>
    </xf>
    <xf numFmtId="4" fontId="2" fillId="0" borderId="1" xfId="19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54">
      <selection activeCell="G7" sqref="G7:G105"/>
    </sheetView>
  </sheetViews>
  <sheetFormatPr defaultColWidth="9.140625" defaultRowHeight="12.75"/>
  <cols>
    <col min="1" max="1" width="8.1406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3" width="9.140625" style="58" customWidth="1"/>
  </cols>
  <sheetData>
    <row r="1" spans="1:11" ht="12.75">
      <c r="A1" s="81" t="s">
        <v>135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5" spans="1:11" ht="12.75" customHeight="1">
      <c r="A5" s="78" t="s">
        <v>0</v>
      </c>
      <c r="B5" s="78" t="s">
        <v>1</v>
      </c>
      <c r="C5" s="78" t="s">
        <v>2</v>
      </c>
      <c r="D5" s="82" t="s">
        <v>3</v>
      </c>
      <c r="E5" s="82"/>
      <c r="F5" s="82" t="s">
        <v>4</v>
      </c>
      <c r="G5" s="82"/>
      <c r="H5" s="78" t="s">
        <v>5</v>
      </c>
      <c r="I5" s="3"/>
      <c r="J5" s="3"/>
      <c r="K5" s="4"/>
    </row>
    <row r="6" spans="1:11" ht="12.75">
      <c r="A6" s="78"/>
      <c r="B6" s="78"/>
      <c r="C6" s="78"/>
      <c r="D6" s="5" t="s">
        <v>6</v>
      </c>
      <c r="E6" s="5" t="s">
        <v>7</v>
      </c>
      <c r="F6" s="5" t="s">
        <v>8</v>
      </c>
      <c r="G6" s="5" t="s">
        <v>9</v>
      </c>
      <c r="H6" s="83"/>
      <c r="I6" s="6" t="s">
        <v>10</v>
      </c>
      <c r="J6" s="7" t="s">
        <v>11</v>
      </c>
      <c r="K6" s="2" t="s">
        <v>12</v>
      </c>
    </row>
    <row r="7" spans="1:11" ht="12.75">
      <c r="A7" s="5">
        <v>1</v>
      </c>
      <c r="B7" s="8" t="s">
        <v>13</v>
      </c>
      <c r="C7" s="9">
        <v>19576153</v>
      </c>
      <c r="D7" s="10" t="s">
        <v>126</v>
      </c>
      <c r="E7" s="11" t="s">
        <v>196</v>
      </c>
      <c r="F7" s="12">
        <v>9151.8</v>
      </c>
      <c r="G7" s="12">
        <v>11551.49</v>
      </c>
      <c r="H7" s="13">
        <f>F7+G7</f>
        <v>20703.29</v>
      </c>
      <c r="I7" s="12">
        <f>F7/3.5</f>
        <v>2614.7999999999997</v>
      </c>
      <c r="J7" s="12">
        <f>G7/7.8</f>
        <v>1480.9602564102563</v>
      </c>
      <c r="K7" s="14">
        <f>F7*100/H7</f>
        <v>44.20456845264689</v>
      </c>
    </row>
    <row r="8" spans="1:11" ht="12.75">
      <c r="A8" s="5">
        <v>2</v>
      </c>
      <c r="B8" s="8" t="s">
        <v>14</v>
      </c>
      <c r="C8" s="9">
        <v>19413172</v>
      </c>
      <c r="D8" s="10" t="s">
        <v>136</v>
      </c>
      <c r="E8" s="11" t="s">
        <v>137</v>
      </c>
      <c r="F8" s="12">
        <v>23112.6</v>
      </c>
      <c r="G8" s="12">
        <v>15649.06</v>
      </c>
      <c r="H8" s="13">
        <f aca="true" t="shared" si="0" ref="H8:H71">F8+G8</f>
        <v>38761.659999999996</v>
      </c>
      <c r="I8" s="12">
        <f aca="true" t="shared" si="1" ref="I8:I71">F8/3.5</f>
        <v>6603.599999999999</v>
      </c>
      <c r="J8" s="12">
        <f aca="true" t="shared" si="2" ref="J8:J71">G8/7.8</f>
        <v>2006.2897435897435</v>
      </c>
      <c r="K8" s="14">
        <f aca="true" t="shared" si="3" ref="K8:K71">F8*100/H8</f>
        <v>59.62747725458611</v>
      </c>
    </row>
    <row r="9" spans="1:11" ht="12.75">
      <c r="A9" s="5">
        <v>3</v>
      </c>
      <c r="B9" s="8" t="s">
        <v>15</v>
      </c>
      <c r="C9" s="9">
        <v>20691873</v>
      </c>
      <c r="D9" s="10" t="s">
        <v>138</v>
      </c>
      <c r="E9" s="11" t="s">
        <v>139</v>
      </c>
      <c r="F9" s="12">
        <v>15672.3</v>
      </c>
      <c r="G9" s="12">
        <v>14171.27</v>
      </c>
      <c r="H9" s="13">
        <f t="shared" si="0"/>
        <v>29843.57</v>
      </c>
      <c r="I9" s="12">
        <f t="shared" si="1"/>
        <v>4477.8</v>
      </c>
      <c r="J9" s="12">
        <f t="shared" si="2"/>
        <v>1816.8294871794874</v>
      </c>
      <c r="K9" s="14">
        <f t="shared" si="3"/>
        <v>52.51482982766472</v>
      </c>
    </row>
    <row r="10" spans="1:11" ht="12.75">
      <c r="A10" s="5">
        <v>4</v>
      </c>
      <c r="B10" s="8" t="s">
        <v>16</v>
      </c>
      <c r="C10" s="9">
        <v>19372030</v>
      </c>
      <c r="D10" s="10" t="s">
        <v>140</v>
      </c>
      <c r="E10" s="11" t="s">
        <v>141</v>
      </c>
      <c r="F10" s="12">
        <v>16440.9</v>
      </c>
      <c r="G10" s="12">
        <v>17883.76</v>
      </c>
      <c r="H10" s="13">
        <f t="shared" si="0"/>
        <v>34324.66</v>
      </c>
      <c r="I10" s="12">
        <f t="shared" si="1"/>
        <v>4697.400000000001</v>
      </c>
      <c r="J10" s="12">
        <f t="shared" si="2"/>
        <v>2292.7897435897435</v>
      </c>
      <c r="K10" s="14">
        <f t="shared" si="3"/>
        <v>47.89821661744064</v>
      </c>
    </row>
    <row r="11" spans="1:11" ht="12.75">
      <c r="A11" s="5">
        <v>5</v>
      </c>
      <c r="B11" s="8" t="s">
        <v>17</v>
      </c>
      <c r="C11" s="9">
        <v>19640183</v>
      </c>
      <c r="D11" s="10" t="s">
        <v>114</v>
      </c>
      <c r="E11" s="11" t="s">
        <v>139</v>
      </c>
      <c r="F11" s="12">
        <v>12738.6</v>
      </c>
      <c r="G11" s="12">
        <v>14878.03</v>
      </c>
      <c r="H11" s="13">
        <f t="shared" si="0"/>
        <v>27616.63</v>
      </c>
      <c r="I11" s="12">
        <f t="shared" si="1"/>
        <v>3639.6</v>
      </c>
      <c r="J11" s="12">
        <f t="shared" si="2"/>
        <v>1907.4397435897438</v>
      </c>
      <c r="K11" s="14">
        <f t="shared" si="3"/>
        <v>46.1265549055044</v>
      </c>
    </row>
    <row r="12" spans="1:11" ht="12.75">
      <c r="A12" s="5">
        <v>6</v>
      </c>
      <c r="B12" s="8" t="s">
        <v>18</v>
      </c>
      <c r="C12" s="9">
        <v>19641812</v>
      </c>
      <c r="D12" s="10" t="s">
        <v>142</v>
      </c>
      <c r="E12" s="11" t="s">
        <v>137</v>
      </c>
      <c r="F12" s="12">
        <v>11537.4</v>
      </c>
      <c r="G12" s="12">
        <v>13148.07</v>
      </c>
      <c r="H12" s="13">
        <f t="shared" si="0"/>
        <v>24685.47</v>
      </c>
      <c r="I12" s="12">
        <f t="shared" si="1"/>
        <v>3296.4</v>
      </c>
      <c r="J12" s="12">
        <f t="shared" si="2"/>
        <v>1685.65</v>
      </c>
      <c r="K12" s="14">
        <f t="shared" si="3"/>
        <v>46.73761528542904</v>
      </c>
    </row>
    <row r="13" spans="1:11" ht="12.75">
      <c r="A13" s="5">
        <v>7</v>
      </c>
      <c r="B13" s="8" t="s">
        <v>19</v>
      </c>
      <c r="C13" s="9">
        <v>20381651</v>
      </c>
      <c r="D13" s="10" t="s">
        <v>143</v>
      </c>
      <c r="E13" s="11" t="s">
        <v>137</v>
      </c>
      <c r="F13" s="12">
        <v>7668.5</v>
      </c>
      <c r="G13" s="12">
        <v>6928.82</v>
      </c>
      <c r="H13" s="13">
        <f t="shared" si="0"/>
        <v>14597.32</v>
      </c>
      <c r="I13" s="12">
        <f t="shared" si="1"/>
        <v>2191</v>
      </c>
      <c r="J13" s="12">
        <f t="shared" si="2"/>
        <v>888.3102564102564</v>
      </c>
      <c r="K13" s="14">
        <f t="shared" si="3"/>
        <v>52.53361575960519</v>
      </c>
    </row>
    <row r="14" spans="1:11" ht="12.75">
      <c r="A14" s="15">
        <v>8</v>
      </c>
      <c r="B14" s="16" t="s">
        <v>20</v>
      </c>
      <c r="C14" s="17">
        <v>19641650</v>
      </c>
      <c r="D14" s="18"/>
      <c r="E14" s="19"/>
      <c r="F14" s="20">
        <v>0</v>
      </c>
      <c r="G14" s="20">
        <v>0</v>
      </c>
      <c r="H14" s="21">
        <f t="shared" si="0"/>
        <v>0</v>
      </c>
      <c r="I14" s="20">
        <f t="shared" si="1"/>
        <v>0</v>
      </c>
      <c r="J14" s="20">
        <f t="shared" si="2"/>
        <v>0</v>
      </c>
      <c r="K14" s="22" t="e">
        <f t="shared" si="3"/>
        <v>#DIV/0!</v>
      </c>
    </row>
    <row r="15" spans="1:11" ht="12.75">
      <c r="A15" s="5">
        <v>9</v>
      </c>
      <c r="B15" s="8" t="s">
        <v>21</v>
      </c>
      <c r="C15" s="9">
        <v>38313862</v>
      </c>
      <c r="D15" s="10" t="s">
        <v>114</v>
      </c>
      <c r="E15" s="11" t="s">
        <v>137</v>
      </c>
      <c r="F15" s="12">
        <v>20800.5</v>
      </c>
      <c r="G15" s="12">
        <v>12658.93</v>
      </c>
      <c r="H15" s="13">
        <f t="shared" si="0"/>
        <v>33459.43</v>
      </c>
      <c r="I15" s="12">
        <f t="shared" si="1"/>
        <v>5943</v>
      </c>
      <c r="J15" s="12">
        <f t="shared" si="2"/>
        <v>1622.9397435897436</v>
      </c>
      <c r="K15" s="14">
        <f t="shared" si="3"/>
        <v>62.16633098651113</v>
      </c>
    </row>
    <row r="16" spans="1:11" ht="12.75">
      <c r="A16" s="5">
        <v>10</v>
      </c>
      <c r="B16" s="8" t="s">
        <v>22</v>
      </c>
      <c r="C16" s="9">
        <v>20106775</v>
      </c>
      <c r="D16" s="10" t="s">
        <v>126</v>
      </c>
      <c r="E16" s="11" t="s">
        <v>137</v>
      </c>
      <c r="F16" s="12">
        <v>7484.4</v>
      </c>
      <c r="G16" s="12">
        <v>8365.58</v>
      </c>
      <c r="H16" s="13">
        <f t="shared" si="0"/>
        <v>15849.98</v>
      </c>
      <c r="I16" s="12">
        <f t="shared" si="1"/>
        <v>2138.4</v>
      </c>
      <c r="J16" s="12">
        <f t="shared" si="2"/>
        <v>1072.5102564102565</v>
      </c>
      <c r="K16" s="14">
        <f t="shared" si="3"/>
        <v>47.22024885835818</v>
      </c>
    </row>
    <row r="17" spans="1:11" ht="12.75">
      <c r="A17" s="5">
        <v>11</v>
      </c>
      <c r="B17" s="8" t="s">
        <v>23</v>
      </c>
      <c r="C17" s="9">
        <v>20106856</v>
      </c>
      <c r="D17" s="10" t="s">
        <v>124</v>
      </c>
      <c r="E17" s="11" t="s">
        <v>141</v>
      </c>
      <c r="F17" s="12">
        <v>10210.2</v>
      </c>
      <c r="G17" s="12">
        <v>13387.92</v>
      </c>
      <c r="H17" s="13">
        <f t="shared" si="0"/>
        <v>23598.120000000003</v>
      </c>
      <c r="I17" s="12">
        <f t="shared" si="1"/>
        <v>2917.2000000000003</v>
      </c>
      <c r="J17" s="12">
        <f t="shared" si="2"/>
        <v>1716.4</v>
      </c>
      <c r="K17" s="14">
        <f t="shared" si="3"/>
        <v>43.26700601573346</v>
      </c>
    </row>
    <row r="18" spans="1:11" ht="12.75">
      <c r="A18" s="5">
        <v>12</v>
      </c>
      <c r="B18" s="8" t="s">
        <v>24</v>
      </c>
      <c r="C18" s="9">
        <v>20106627</v>
      </c>
      <c r="D18" s="10" t="s">
        <v>197</v>
      </c>
      <c r="E18" s="11" t="s">
        <v>149</v>
      </c>
      <c r="F18" s="12">
        <v>7588.35</v>
      </c>
      <c r="G18" s="12">
        <v>7415.3</v>
      </c>
      <c r="H18" s="13">
        <f t="shared" si="0"/>
        <v>15003.650000000001</v>
      </c>
      <c r="I18" s="12">
        <f t="shared" si="1"/>
        <v>2168.1</v>
      </c>
      <c r="J18" s="12">
        <f t="shared" si="2"/>
        <v>950.6794871794872</v>
      </c>
      <c r="K18" s="14">
        <f t="shared" si="3"/>
        <v>50.576693004702186</v>
      </c>
    </row>
    <row r="19" spans="1:11" ht="12.75">
      <c r="A19" s="5">
        <v>13</v>
      </c>
      <c r="B19" s="8" t="s">
        <v>25</v>
      </c>
      <c r="C19" s="9">
        <v>19478708</v>
      </c>
      <c r="D19" s="10" t="s">
        <v>121</v>
      </c>
      <c r="E19" s="11" t="s">
        <v>137</v>
      </c>
      <c r="F19" s="12">
        <v>13559.7</v>
      </c>
      <c r="G19" s="12">
        <v>13115.23</v>
      </c>
      <c r="H19" s="13">
        <f t="shared" si="0"/>
        <v>26674.93</v>
      </c>
      <c r="I19" s="12">
        <f t="shared" si="1"/>
        <v>3874.2000000000003</v>
      </c>
      <c r="J19" s="12">
        <f t="shared" si="2"/>
        <v>1681.4397435897436</v>
      </c>
      <c r="K19" s="14">
        <f t="shared" si="3"/>
        <v>50.83312308598373</v>
      </c>
    </row>
    <row r="20" spans="1:11" ht="12.75">
      <c r="A20" s="5">
        <v>14</v>
      </c>
      <c r="B20" s="8" t="s">
        <v>26</v>
      </c>
      <c r="C20" s="9">
        <v>19370705</v>
      </c>
      <c r="D20" s="10" t="s">
        <v>121</v>
      </c>
      <c r="E20" s="11" t="s">
        <v>139</v>
      </c>
      <c r="F20" s="12">
        <v>9105.25</v>
      </c>
      <c r="G20" s="12">
        <v>15236.44</v>
      </c>
      <c r="H20" s="13">
        <f t="shared" si="0"/>
        <v>24341.690000000002</v>
      </c>
      <c r="I20" s="12">
        <f t="shared" si="1"/>
        <v>2601.5</v>
      </c>
      <c r="J20" s="12">
        <f t="shared" si="2"/>
        <v>1953.3897435897436</v>
      </c>
      <c r="K20" s="14">
        <f t="shared" si="3"/>
        <v>37.405989477312374</v>
      </c>
    </row>
    <row r="21" spans="1:11" ht="12.75">
      <c r="A21" s="5">
        <v>15</v>
      </c>
      <c r="B21" s="8" t="s">
        <v>27</v>
      </c>
      <c r="C21" s="9">
        <v>20451781</v>
      </c>
      <c r="D21" s="10" t="s">
        <v>198</v>
      </c>
      <c r="E21" s="11" t="s">
        <v>147</v>
      </c>
      <c r="F21" s="12">
        <v>10493.7</v>
      </c>
      <c r="G21" s="12">
        <v>15574.34</v>
      </c>
      <c r="H21" s="13">
        <f t="shared" si="0"/>
        <v>26068.04</v>
      </c>
      <c r="I21" s="12">
        <f t="shared" si="1"/>
        <v>2998.2000000000003</v>
      </c>
      <c r="J21" s="12">
        <f t="shared" si="2"/>
        <v>1996.7102564102565</v>
      </c>
      <c r="K21" s="14">
        <f t="shared" si="3"/>
        <v>40.25504027153556</v>
      </c>
    </row>
    <row r="22" spans="1:11" ht="12.75">
      <c r="A22" s="5">
        <v>16</v>
      </c>
      <c r="B22" s="8" t="s">
        <v>28</v>
      </c>
      <c r="C22" s="9">
        <v>20845514</v>
      </c>
      <c r="D22" s="10" t="s">
        <v>176</v>
      </c>
      <c r="E22" s="11" t="s">
        <v>154</v>
      </c>
      <c r="F22" s="12">
        <v>8758.75</v>
      </c>
      <c r="G22" s="12">
        <v>11274.98</v>
      </c>
      <c r="H22" s="13">
        <f t="shared" si="0"/>
        <v>20033.73</v>
      </c>
      <c r="I22" s="12">
        <f t="shared" si="1"/>
        <v>2502.5</v>
      </c>
      <c r="J22" s="12">
        <f t="shared" si="2"/>
        <v>1445.5102564102565</v>
      </c>
      <c r="K22" s="14">
        <f t="shared" si="3"/>
        <v>43.72001619269103</v>
      </c>
    </row>
    <row r="23" spans="1:11" ht="12.75">
      <c r="A23" s="5">
        <v>17</v>
      </c>
      <c r="B23" s="8" t="s">
        <v>29</v>
      </c>
      <c r="C23" s="9">
        <v>19748755</v>
      </c>
      <c r="D23" s="10" t="s">
        <v>124</v>
      </c>
      <c r="E23" s="11" t="s">
        <v>147</v>
      </c>
      <c r="F23" s="12">
        <v>7987</v>
      </c>
      <c r="G23" s="12">
        <v>9083.88</v>
      </c>
      <c r="H23" s="13">
        <f t="shared" si="0"/>
        <v>17070.879999999997</v>
      </c>
      <c r="I23" s="12">
        <f t="shared" si="1"/>
        <v>2282</v>
      </c>
      <c r="J23" s="12">
        <f t="shared" si="2"/>
        <v>1164.6</v>
      </c>
      <c r="K23" s="14">
        <f t="shared" si="3"/>
        <v>46.78727751586328</v>
      </c>
    </row>
    <row r="24" spans="1:11" ht="12.75">
      <c r="A24" s="5">
        <v>18</v>
      </c>
      <c r="B24" s="8" t="s">
        <v>30</v>
      </c>
      <c r="C24" s="9">
        <v>19371255</v>
      </c>
      <c r="D24" s="10" t="s">
        <v>128</v>
      </c>
      <c r="E24" s="11" t="s">
        <v>141</v>
      </c>
      <c r="F24" s="12">
        <v>14981.4</v>
      </c>
      <c r="G24" s="12">
        <v>13933.3</v>
      </c>
      <c r="H24" s="13">
        <f t="shared" si="0"/>
        <v>28914.699999999997</v>
      </c>
      <c r="I24" s="12">
        <f t="shared" si="1"/>
        <v>4280.4</v>
      </c>
      <c r="J24" s="12">
        <f t="shared" si="2"/>
        <v>1786.3205128205127</v>
      </c>
      <c r="K24" s="14">
        <f t="shared" si="3"/>
        <v>51.81239992114738</v>
      </c>
    </row>
    <row r="25" spans="1:11" ht="12.75">
      <c r="A25" s="5">
        <v>19</v>
      </c>
      <c r="B25" s="8" t="s">
        <v>31</v>
      </c>
      <c r="C25" s="9">
        <v>20189967</v>
      </c>
      <c r="D25" s="10" t="s">
        <v>144</v>
      </c>
      <c r="E25" s="11" t="s">
        <v>137</v>
      </c>
      <c r="F25" s="12">
        <v>7085.4</v>
      </c>
      <c r="G25" s="12">
        <v>7457.58</v>
      </c>
      <c r="H25" s="13">
        <f t="shared" si="0"/>
        <v>14542.98</v>
      </c>
      <c r="I25" s="12">
        <f t="shared" si="1"/>
        <v>2024.3999999999999</v>
      </c>
      <c r="J25" s="12">
        <f t="shared" si="2"/>
        <v>956.1</v>
      </c>
      <c r="K25" s="14">
        <f t="shared" si="3"/>
        <v>48.72041356035696</v>
      </c>
    </row>
    <row r="26" spans="1:11" ht="12.75">
      <c r="A26" s="5">
        <v>20</v>
      </c>
      <c r="B26" s="8" t="s">
        <v>32</v>
      </c>
      <c r="C26" s="9">
        <v>19748747</v>
      </c>
      <c r="D26" s="10" t="s">
        <v>116</v>
      </c>
      <c r="E26" s="11" t="s">
        <v>141</v>
      </c>
      <c r="F26" s="12">
        <v>13520.5</v>
      </c>
      <c r="G26" s="12">
        <v>10739.43</v>
      </c>
      <c r="H26" s="13">
        <f t="shared" si="0"/>
        <v>24259.93</v>
      </c>
      <c r="I26" s="12">
        <f t="shared" si="1"/>
        <v>3863</v>
      </c>
      <c r="J26" s="12">
        <f t="shared" si="2"/>
        <v>1376.8500000000001</v>
      </c>
      <c r="K26" s="14">
        <f t="shared" si="3"/>
        <v>55.73181785767725</v>
      </c>
    </row>
    <row r="27" spans="1:11" ht="12.75">
      <c r="A27" s="5">
        <v>21</v>
      </c>
      <c r="B27" s="8" t="s">
        <v>33</v>
      </c>
      <c r="C27" s="9">
        <v>19640353</v>
      </c>
      <c r="D27" s="10" t="s">
        <v>120</v>
      </c>
      <c r="E27" s="11" t="s">
        <v>139</v>
      </c>
      <c r="F27" s="12">
        <v>8471.4</v>
      </c>
      <c r="G27" s="12">
        <v>7349.47</v>
      </c>
      <c r="H27" s="13">
        <f t="shared" si="0"/>
        <v>15820.869999999999</v>
      </c>
      <c r="I27" s="12">
        <f t="shared" si="1"/>
        <v>2420.4</v>
      </c>
      <c r="J27" s="12">
        <f t="shared" si="2"/>
        <v>942.2397435897436</v>
      </c>
      <c r="K27" s="14">
        <f t="shared" si="3"/>
        <v>53.545727889806315</v>
      </c>
    </row>
    <row r="28" spans="1:11" ht="12.75">
      <c r="A28" s="5">
        <v>22</v>
      </c>
      <c r="B28" s="8" t="s">
        <v>34</v>
      </c>
      <c r="C28" s="9">
        <v>20245331</v>
      </c>
      <c r="D28" s="10" t="s">
        <v>124</v>
      </c>
      <c r="E28" s="11" t="s">
        <v>141</v>
      </c>
      <c r="F28" s="12">
        <v>8699.25</v>
      </c>
      <c r="G28" s="12">
        <v>9376.93</v>
      </c>
      <c r="H28" s="13">
        <f t="shared" si="0"/>
        <v>18076.18</v>
      </c>
      <c r="I28" s="12">
        <f t="shared" si="1"/>
        <v>2485.5</v>
      </c>
      <c r="J28" s="12">
        <f t="shared" si="2"/>
        <v>1202.1705128205128</v>
      </c>
      <c r="K28" s="14">
        <f t="shared" si="3"/>
        <v>48.12548890307576</v>
      </c>
    </row>
    <row r="29" spans="1:11" ht="12.75">
      <c r="A29" s="5">
        <v>23</v>
      </c>
      <c r="B29" s="8" t="s">
        <v>35</v>
      </c>
      <c r="C29" s="9">
        <v>20245340</v>
      </c>
      <c r="D29" s="10" t="s">
        <v>145</v>
      </c>
      <c r="E29" s="11" t="s">
        <v>141</v>
      </c>
      <c r="F29" s="12">
        <v>8335.25</v>
      </c>
      <c r="G29" s="12">
        <v>9255.09</v>
      </c>
      <c r="H29" s="13">
        <f t="shared" si="0"/>
        <v>17590.34</v>
      </c>
      <c r="I29" s="12">
        <f t="shared" si="1"/>
        <v>2381.5</v>
      </c>
      <c r="J29" s="12">
        <f t="shared" si="2"/>
        <v>1186.55</v>
      </c>
      <c r="K29" s="14">
        <f t="shared" si="3"/>
        <v>47.38538311368626</v>
      </c>
    </row>
    <row r="30" spans="1:11" ht="12.75">
      <c r="A30" s="5">
        <v>24</v>
      </c>
      <c r="B30" s="8" t="s">
        <v>36</v>
      </c>
      <c r="C30" s="9">
        <v>36371840</v>
      </c>
      <c r="D30" s="10" t="s">
        <v>199</v>
      </c>
      <c r="E30" s="11" t="s">
        <v>149</v>
      </c>
      <c r="F30" s="12">
        <v>10479</v>
      </c>
      <c r="G30" s="12">
        <v>10463.86</v>
      </c>
      <c r="H30" s="13">
        <f t="shared" si="0"/>
        <v>20942.86</v>
      </c>
      <c r="I30" s="12">
        <f t="shared" si="1"/>
        <v>2994</v>
      </c>
      <c r="J30" s="12">
        <f t="shared" si="2"/>
        <v>1341.520512820513</v>
      </c>
      <c r="K30" s="14">
        <f t="shared" si="3"/>
        <v>50.036145970512145</v>
      </c>
    </row>
    <row r="31" spans="1:11" ht="12.75">
      <c r="A31" s="5">
        <v>25</v>
      </c>
      <c r="B31" s="8" t="s">
        <v>37</v>
      </c>
      <c r="C31" s="9">
        <v>20244921</v>
      </c>
      <c r="D31" s="10" t="s">
        <v>146</v>
      </c>
      <c r="E31" s="11" t="s">
        <v>141</v>
      </c>
      <c r="F31" s="12">
        <v>10438.75</v>
      </c>
      <c r="G31" s="12">
        <v>10541.47</v>
      </c>
      <c r="H31" s="13">
        <f t="shared" si="0"/>
        <v>20980.22</v>
      </c>
      <c r="I31" s="12">
        <f t="shared" si="1"/>
        <v>2982.5</v>
      </c>
      <c r="J31" s="12">
        <f t="shared" si="2"/>
        <v>1351.4705128205128</v>
      </c>
      <c r="K31" s="14">
        <f t="shared" si="3"/>
        <v>49.7551979912508</v>
      </c>
    </row>
    <row r="32" spans="1:11" ht="12.75">
      <c r="A32" s="5">
        <v>26</v>
      </c>
      <c r="B32" s="8" t="s">
        <v>38</v>
      </c>
      <c r="C32" s="9">
        <v>19576765</v>
      </c>
      <c r="D32" s="10" t="s">
        <v>127</v>
      </c>
      <c r="E32" s="11" t="s">
        <v>147</v>
      </c>
      <c r="F32" s="12">
        <v>12556.25</v>
      </c>
      <c r="G32" s="12">
        <v>11353.91</v>
      </c>
      <c r="H32" s="13">
        <f t="shared" si="0"/>
        <v>23910.16</v>
      </c>
      <c r="I32" s="12">
        <f t="shared" si="1"/>
        <v>3587.5</v>
      </c>
      <c r="J32" s="12">
        <f t="shared" si="2"/>
        <v>1455.6294871794871</v>
      </c>
      <c r="K32" s="14">
        <f t="shared" si="3"/>
        <v>52.51428681363905</v>
      </c>
    </row>
    <row r="33" spans="1:11" ht="12.75">
      <c r="A33" s="5">
        <v>27</v>
      </c>
      <c r="B33" s="8" t="s">
        <v>39</v>
      </c>
      <c r="C33" s="9">
        <v>20451854</v>
      </c>
      <c r="D33" s="10" t="s">
        <v>148</v>
      </c>
      <c r="E33" s="11" t="s">
        <v>141</v>
      </c>
      <c r="F33" s="12">
        <v>15566.25</v>
      </c>
      <c r="G33" s="12">
        <v>11507.96</v>
      </c>
      <c r="H33" s="13">
        <f t="shared" si="0"/>
        <v>27074.21</v>
      </c>
      <c r="I33" s="12">
        <f t="shared" si="1"/>
        <v>4447.5</v>
      </c>
      <c r="J33" s="12">
        <f t="shared" si="2"/>
        <v>1475.3794871794871</v>
      </c>
      <c r="K33" s="14">
        <f t="shared" si="3"/>
        <v>57.494752386126876</v>
      </c>
    </row>
    <row r="34" spans="1:11" ht="12.75">
      <c r="A34" s="5">
        <v>28</v>
      </c>
      <c r="B34" s="8" t="s">
        <v>40</v>
      </c>
      <c r="C34" s="9">
        <v>14419484</v>
      </c>
      <c r="D34" s="10" t="s">
        <v>115</v>
      </c>
      <c r="E34" s="11" t="s">
        <v>149</v>
      </c>
      <c r="F34" s="12">
        <v>16592.1</v>
      </c>
      <c r="G34" s="12">
        <v>16694.81</v>
      </c>
      <c r="H34" s="13">
        <f t="shared" si="0"/>
        <v>33286.91</v>
      </c>
      <c r="I34" s="12">
        <f t="shared" si="1"/>
        <v>4740.599999999999</v>
      </c>
      <c r="J34" s="12">
        <f t="shared" si="2"/>
        <v>2140.3602564102566</v>
      </c>
      <c r="K34" s="14">
        <f t="shared" si="3"/>
        <v>49.84572013443121</v>
      </c>
    </row>
    <row r="35" spans="1:11" ht="12.75">
      <c r="A35" s="5">
        <v>29</v>
      </c>
      <c r="B35" s="8" t="s">
        <v>41</v>
      </c>
      <c r="C35" s="9">
        <v>19478490</v>
      </c>
      <c r="D35" s="10" t="s">
        <v>116</v>
      </c>
      <c r="E35" s="11" t="s">
        <v>141</v>
      </c>
      <c r="F35" s="12">
        <v>9867.9</v>
      </c>
      <c r="G35" s="12">
        <v>12547.08</v>
      </c>
      <c r="H35" s="13">
        <f t="shared" si="0"/>
        <v>22414.98</v>
      </c>
      <c r="I35" s="12">
        <f t="shared" si="1"/>
        <v>2819.4</v>
      </c>
      <c r="J35" s="12">
        <f t="shared" si="2"/>
        <v>1608.6000000000001</v>
      </c>
      <c r="K35" s="14">
        <f t="shared" si="3"/>
        <v>44.02368416121719</v>
      </c>
    </row>
    <row r="36" spans="1:11" ht="12.75">
      <c r="A36" s="5">
        <v>30</v>
      </c>
      <c r="B36" s="8" t="s">
        <v>42</v>
      </c>
      <c r="C36" s="9">
        <v>19476510</v>
      </c>
      <c r="D36" s="10" t="s">
        <v>123</v>
      </c>
      <c r="E36" s="11" t="s">
        <v>149</v>
      </c>
      <c r="F36" s="12">
        <v>7546</v>
      </c>
      <c r="G36" s="12">
        <v>7554.07</v>
      </c>
      <c r="H36" s="13">
        <f t="shared" si="0"/>
        <v>15100.07</v>
      </c>
      <c r="I36" s="12">
        <f t="shared" si="1"/>
        <v>2156</v>
      </c>
      <c r="J36" s="12">
        <f t="shared" si="2"/>
        <v>968.4705128205128</v>
      </c>
      <c r="K36" s="14">
        <f t="shared" si="3"/>
        <v>49.97327826957093</v>
      </c>
    </row>
    <row r="37" spans="1:11" ht="12.75">
      <c r="A37" s="5">
        <v>31</v>
      </c>
      <c r="B37" s="8" t="s">
        <v>43</v>
      </c>
      <c r="C37" s="9">
        <v>19477982</v>
      </c>
      <c r="D37" s="10" t="s">
        <v>125</v>
      </c>
      <c r="E37" s="11" t="s">
        <v>137</v>
      </c>
      <c r="F37" s="12">
        <v>11997.3</v>
      </c>
      <c r="G37" s="12">
        <v>10561.75</v>
      </c>
      <c r="H37" s="13">
        <f t="shared" si="0"/>
        <v>22559.05</v>
      </c>
      <c r="I37" s="12">
        <f t="shared" si="1"/>
        <v>3427.7999999999997</v>
      </c>
      <c r="J37" s="12">
        <f t="shared" si="2"/>
        <v>1354.070512820513</v>
      </c>
      <c r="K37" s="14">
        <f t="shared" si="3"/>
        <v>53.18176075676946</v>
      </c>
    </row>
    <row r="38" spans="1:11" ht="12.75">
      <c r="A38" s="5">
        <v>32</v>
      </c>
      <c r="B38" s="8" t="s">
        <v>44</v>
      </c>
      <c r="C38" s="9">
        <v>19372064</v>
      </c>
      <c r="D38" s="10" t="s">
        <v>146</v>
      </c>
      <c r="E38" s="11" t="s">
        <v>141</v>
      </c>
      <c r="F38" s="12">
        <v>8937.6</v>
      </c>
      <c r="G38" s="12">
        <v>10562.45</v>
      </c>
      <c r="H38" s="13">
        <f t="shared" si="0"/>
        <v>19500.050000000003</v>
      </c>
      <c r="I38" s="12">
        <f t="shared" si="1"/>
        <v>2553.6</v>
      </c>
      <c r="J38" s="12">
        <f t="shared" si="2"/>
        <v>1354.1602564102566</v>
      </c>
      <c r="K38" s="14">
        <f t="shared" si="3"/>
        <v>45.83372863146504</v>
      </c>
    </row>
    <row r="39" spans="1:11" ht="12.75">
      <c r="A39" s="5">
        <v>33</v>
      </c>
      <c r="B39" s="8" t="s">
        <v>45</v>
      </c>
      <c r="C39" s="9">
        <v>19640507</v>
      </c>
      <c r="D39" s="10" t="s">
        <v>150</v>
      </c>
      <c r="E39" s="11" t="s">
        <v>149</v>
      </c>
      <c r="F39" s="12">
        <v>13744.5</v>
      </c>
      <c r="G39" s="12">
        <v>16146.78</v>
      </c>
      <c r="H39" s="13">
        <f t="shared" si="0"/>
        <v>29891.28</v>
      </c>
      <c r="I39" s="12">
        <f t="shared" si="1"/>
        <v>3927</v>
      </c>
      <c r="J39" s="12">
        <f t="shared" si="2"/>
        <v>2070.1</v>
      </c>
      <c r="K39" s="14">
        <f t="shared" si="3"/>
        <v>45.98163745413378</v>
      </c>
    </row>
    <row r="40" spans="1:11" ht="12.75">
      <c r="A40" s="5">
        <v>34</v>
      </c>
      <c r="B40" s="8" t="s">
        <v>46</v>
      </c>
      <c r="C40" s="9">
        <v>21149642</v>
      </c>
      <c r="D40" s="10" t="s">
        <v>172</v>
      </c>
      <c r="E40" s="11" t="s">
        <v>154</v>
      </c>
      <c r="F40" s="12">
        <v>8954.4</v>
      </c>
      <c r="G40" s="12">
        <v>9214.53</v>
      </c>
      <c r="H40" s="13">
        <f t="shared" si="0"/>
        <v>18168.93</v>
      </c>
      <c r="I40" s="12">
        <f t="shared" si="1"/>
        <v>2558.4</v>
      </c>
      <c r="J40" s="12">
        <f t="shared" si="2"/>
        <v>1181.3500000000001</v>
      </c>
      <c r="K40" s="14">
        <f t="shared" si="3"/>
        <v>49.284135059136666</v>
      </c>
    </row>
    <row r="41" spans="1:11" ht="12.75">
      <c r="A41" s="5">
        <v>35</v>
      </c>
      <c r="B41" s="8" t="s">
        <v>47</v>
      </c>
      <c r="C41" s="9">
        <v>19748836</v>
      </c>
      <c r="D41" s="10" t="s">
        <v>151</v>
      </c>
      <c r="E41" s="11" t="s">
        <v>139</v>
      </c>
      <c r="F41" s="12">
        <v>10487.4</v>
      </c>
      <c r="G41" s="12">
        <v>9185.28</v>
      </c>
      <c r="H41" s="13">
        <f t="shared" si="0"/>
        <v>19672.68</v>
      </c>
      <c r="I41" s="12">
        <f t="shared" si="1"/>
        <v>2996.4</v>
      </c>
      <c r="J41" s="12">
        <f t="shared" si="2"/>
        <v>1177.6000000000001</v>
      </c>
      <c r="K41" s="14">
        <f t="shared" si="3"/>
        <v>53.30946266599162</v>
      </c>
    </row>
    <row r="42" spans="1:11" ht="12.75">
      <c r="A42" s="5">
        <v>36</v>
      </c>
      <c r="B42" s="8" t="s">
        <v>48</v>
      </c>
      <c r="C42" s="9">
        <v>20245307</v>
      </c>
      <c r="D42" s="10" t="s">
        <v>120</v>
      </c>
      <c r="E42" s="11" t="s">
        <v>139</v>
      </c>
      <c r="F42" s="12">
        <v>3845.1</v>
      </c>
      <c r="G42" s="12">
        <v>8659.95</v>
      </c>
      <c r="H42" s="13">
        <f t="shared" si="0"/>
        <v>12505.050000000001</v>
      </c>
      <c r="I42" s="12">
        <f t="shared" si="1"/>
        <v>1098.6</v>
      </c>
      <c r="J42" s="12">
        <f t="shared" si="2"/>
        <v>1110.2500000000002</v>
      </c>
      <c r="K42" s="14">
        <f t="shared" si="3"/>
        <v>30.748377655427205</v>
      </c>
    </row>
    <row r="43" spans="1:11" ht="12.75">
      <c r="A43" s="5">
        <v>37</v>
      </c>
      <c r="B43" s="8" t="s">
        <v>49</v>
      </c>
      <c r="C43" s="9">
        <v>19370004</v>
      </c>
      <c r="D43" s="10" t="s">
        <v>152</v>
      </c>
      <c r="E43" s="11" t="s">
        <v>139</v>
      </c>
      <c r="F43" s="12">
        <v>14263.2</v>
      </c>
      <c r="G43" s="12">
        <v>13279.03</v>
      </c>
      <c r="H43" s="13">
        <f t="shared" si="0"/>
        <v>27542.230000000003</v>
      </c>
      <c r="I43" s="12">
        <f t="shared" si="1"/>
        <v>4075.2000000000003</v>
      </c>
      <c r="J43" s="12">
        <f t="shared" si="2"/>
        <v>1702.4397435897438</v>
      </c>
      <c r="K43" s="14">
        <f t="shared" si="3"/>
        <v>51.786656345546454</v>
      </c>
    </row>
    <row r="44" spans="1:11" ht="12.75">
      <c r="A44" s="5">
        <v>38</v>
      </c>
      <c r="B44" s="8" t="s">
        <v>50</v>
      </c>
      <c r="C44" s="9">
        <v>20451722</v>
      </c>
      <c r="D44" s="10" t="s">
        <v>126</v>
      </c>
      <c r="E44" s="11" t="s">
        <v>137</v>
      </c>
      <c r="F44" s="12">
        <v>11865</v>
      </c>
      <c r="G44" s="12">
        <v>16789.5</v>
      </c>
      <c r="H44" s="13">
        <f t="shared" si="0"/>
        <v>28654.5</v>
      </c>
      <c r="I44" s="12">
        <f t="shared" si="1"/>
        <v>3390</v>
      </c>
      <c r="J44" s="12">
        <f t="shared" si="2"/>
        <v>2152.5</v>
      </c>
      <c r="K44" s="14">
        <f t="shared" si="3"/>
        <v>41.40710883107365</v>
      </c>
    </row>
    <row r="45" spans="1:11" ht="12.75">
      <c r="A45" s="5">
        <v>39</v>
      </c>
      <c r="B45" s="8" t="s">
        <v>51</v>
      </c>
      <c r="C45" s="9">
        <v>19476715</v>
      </c>
      <c r="D45" s="10" t="s">
        <v>119</v>
      </c>
      <c r="E45" s="11" t="s">
        <v>141</v>
      </c>
      <c r="F45" s="12">
        <v>14433.3</v>
      </c>
      <c r="G45" s="12">
        <v>12984.97</v>
      </c>
      <c r="H45" s="13">
        <f t="shared" si="0"/>
        <v>27418.269999999997</v>
      </c>
      <c r="I45" s="12">
        <f t="shared" si="1"/>
        <v>4123.8</v>
      </c>
      <c r="J45" s="12">
        <f t="shared" si="2"/>
        <v>1664.7397435897435</v>
      </c>
      <c r="K45" s="14">
        <f t="shared" si="3"/>
        <v>52.64117685032645</v>
      </c>
    </row>
    <row r="46" spans="1:11" ht="12.75">
      <c r="A46" s="5">
        <v>40</v>
      </c>
      <c r="B46" s="8" t="s">
        <v>52</v>
      </c>
      <c r="C46" s="9">
        <v>19260311</v>
      </c>
      <c r="D46" s="10" t="s">
        <v>131</v>
      </c>
      <c r="E46" s="11" t="s">
        <v>141</v>
      </c>
      <c r="F46" s="12">
        <v>12805.8</v>
      </c>
      <c r="G46" s="12">
        <v>13264.45</v>
      </c>
      <c r="H46" s="13">
        <f t="shared" si="0"/>
        <v>26070.25</v>
      </c>
      <c r="I46" s="12">
        <f t="shared" si="1"/>
        <v>3658.7999999999997</v>
      </c>
      <c r="J46" s="12">
        <f t="shared" si="2"/>
        <v>1700.570512820513</v>
      </c>
      <c r="K46" s="14">
        <f t="shared" si="3"/>
        <v>49.120357495612815</v>
      </c>
    </row>
    <row r="47" spans="1:11" ht="12.75">
      <c r="A47" s="5">
        <v>41</v>
      </c>
      <c r="B47" s="8" t="s">
        <v>53</v>
      </c>
      <c r="C47" s="9">
        <v>19478279</v>
      </c>
      <c r="D47" s="10" t="s">
        <v>129</v>
      </c>
      <c r="E47" s="11" t="s">
        <v>139</v>
      </c>
      <c r="F47" s="12">
        <v>15195.25</v>
      </c>
      <c r="G47" s="12">
        <v>14238.9</v>
      </c>
      <c r="H47" s="13">
        <f t="shared" si="0"/>
        <v>29434.15</v>
      </c>
      <c r="I47" s="12">
        <f t="shared" si="1"/>
        <v>4341.5</v>
      </c>
      <c r="J47" s="12">
        <f t="shared" si="2"/>
        <v>1825.5</v>
      </c>
      <c r="K47" s="14">
        <f t="shared" si="3"/>
        <v>51.62455854848874</v>
      </c>
    </row>
    <row r="48" spans="1:11" ht="12.75">
      <c r="A48" s="15">
        <v>42</v>
      </c>
      <c r="B48" s="16" t="s">
        <v>54</v>
      </c>
      <c r="C48" s="17">
        <v>20451773</v>
      </c>
      <c r="D48" s="18"/>
      <c r="E48" s="19"/>
      <c r="F48" s="20">
        <v>0</v>
      </c>
      <c r="G48" s="20">
        <v>0</v>
      </c>
      <c r="H48" s="21">
        <f t="shared" si="0"/>
        <v>0</v>
      </c>
      <c r="I48" s="20">
        <f t="shared" si="1"/>
        <v>0</v>
      </c>
      <c r="J48" s="20">
        <f t="shared" si="2"/>
        <v>0</v>
      </c>
      <c r="K48" s="22" t="e">
        <f t="shared" si="3"/>
        <v>#DIV/0!</v>
      </c>
    </row>
    <row r="49" spans="1:11" ht="12.75">
      <c r="A49" s="5">
        <v>43</v>
      </c>
      <c r="B49" s="8" t="s">
        <v>55</v>
      </c>
      <c r="C49" s="9">
        <v>19252416</v>
      </c>
      <c r="D49" s="10" t="s">
        <v>153</v>
      </c>
      <c r="E49" s="11" t="s">
        <v>154</v>
      </c>
      <c r="F49" s="12">
        <v>8373.75</v>
      </c>
      <c r="G49" s="12">
        <v>7694.93</v>
      </c>
      <c r="H49" s="13">
        <f t="shared" si="0"/>
        <v>16068.68</v>
      </c>
      <c r="I49" s="12">
        <f t="shared" si="1"/>
        <v>2392.5</v>
      </c>
      <c r="J49" s="12">
        <f t="shared" si="2"/>
        <v>986.5294871794872</v>
      </c>
      <c r="K49" s="14">
        <f t="shared" si="3"/>
        <v>52.112245685395436</v>
      </c>
    </row>
    <row r="50" spans="1:11" ht="12.75">
      <c r="A50" s="5">
        <v>44</v>
      </c>
      <c r="B50" s="8" t="s">
        <v>56</v>
      </c>
      <c r="C50" s="9">
        <v>19477028</v>
      </c>
      <c r="D50" s="10" t="s">
        <v>155</v>
      </c>
      <c r="E50" s="11" t="s">
        <v>147</v>
      </c>
      <c r="F50" s="12">
        <v>6391</v>
      </c>
      <c r="G50" s="12">
        <v>8491.63</v>
      </c>
      <c r="H50" s="13">
        <f t="shared" si="0"/>
        <v>14882.63</v>
      </c>
      <c r="I50" s="12">
        <f t="shared" si="1"/>
        <v>1826</v>
      </c>
      <c r="J50" s="12">
        <f t="shared" si="2"/>
        <v>1088.6705128205128</v>
      </c>
      <c r="K50" s="14">
        <f t="shared" si="3"/>
        <v>42.94267881416121</v>
      </c>
    </row>
    <row r="51" spans="1:11" ht="12.75">
      <c r="A51" s="5">
        <v>45</v>
      </c>
      <c r="B51" s="8" t="s">
        <v>57</v>
      </c>
      <c r="C51" s="9">
        <v>19317400</v>
      </c>
      <c r="D51" s="10" t="s">
        <v>124</v>
      </c>
      <c r="E51" s="11" t="s">
        <v>154</v>
      </c>
      <c r="F51" s="12">
        <v>15477</v>
      </c>
      <c r="G51" s="12">
        <v>14352.78</v>
      </c>
      <c r="H51" s="13">
        <f t="shared" si="0"/>
        <v>29829.78</v>
      </c>
      <c r="I51" s="12">
        <f t="shared" si="1"/>
        <v>4422</v>
      </c>
      <c r="J51" s="12">
        <f t="shared" si="2"/>
        <v>1840.1000000000001</v>
      </c>
      <c r="K51" s="14">
        <f t="shared" si="3"/>
        <v>51.88439204043745</v>
      </c>
    </row>
    <row r="52" spans="1:11" ht="12.75">
      <c r="A52" s="5">
        <v>46</v>
      </c>
      <c r="B52" s="8" t="s">
        <v>58</v>
      </c>
      <c r="C52" s="9">
        <v>19370110</v>
      </c>
      <c r="D52" s="10" t="s">
        <v>156</v>
      </c>
      <c r="E52" s="11" t="s">
        <v>141</v>
      </c>
      <c r="F52" s="12">
        <v>14028</v>
      </c>
      <c r="G52" s="12">
        <v>15131.84</v>
      </c>
      <c r="H52" s="13">
        <f t="shared" si="0"/>
        <v>29159.84</v>
      </c>
      <c r="I52" s="12">
        <f t="shared" si="1"/>
        <v>4008</v>
      </c>
      <c r="J52" s="12">
        <f t="shared" si="2"/>
        <v>1939.9794871794873</v>
      </c>
      <c r="K52" s="14">
        <f t="shared" si="3"/>
        <v>48.10725984779066</v>
      </c>
    </row>
    <row r="53" spans="1:11" ht="12.75">
      <c r="A53" s="5">
        <v>47</v>
      </c>
      <c r="B53" s="8" t="s">
        <v>59</v>
      </c>
      <c r="C53" s="9">
        <v>20335302</v>
      </c>
      <c r="D53" s="10" t="s">
        <v>118</v>
      </c>
      <c r="E53" s="11" t="s">
        <v>137</v>
      </c>
      <c r="F53" s="12">
        <v>10533.25</v>
      </c>
      <c r="G53" s="12">
        <v>14888.02</v>
      </c>
      <c r="H53" s="13">
        <f t="shared" si="0"/>
        <v>25421.27</v>
      </c>
      <c r="I53" s="12">
        <f t="shared" si="1"/>
        <v>3009.5</v>
      </c>
      <c r="J53" s="12">
        <f t="shared" si="2"/>
        <v>1908.720512820513</v>
      </c>
      <c r="K53" s="14">
        <f t="shared" si="3"/>
        <v>41.43479063005113</v>
      </c>
    </row>
    <row r="54" spans="1:11" ht="12.75">
      <c r="A54" s="5">
        <v>48</v>
      </c>
      <c r="B54" s="8" t="s">
        <v>60</v>
      </c>
      <c r="C54" s="9">
        <v>19640795</v>
      </c>
      <c r="D54" s="10" t="s">
        <v>118</v>
      </c>
      <c r="E54" s="11" t="s">
        <v>137</v>
      </c>
      <c r="F54" s="12">
        <v>18293.1</v>
      </c>
      <c r="G54" s="12">
        <v>13678.16</v>
      </c>
      <c r="H54" s="13">
        <f t="shared" si="0"/>
        <v>31971.26</v>
      </c>
      <c r="I54" s="12">
        <f t="shared" si="1"/>
        <v>5226.599999999999</v>
      </c>
      <c r="J54" s="12">
        <f t="shared" si="2"/>
        <v>1753.6102564102564</v>
      </c>
      <c r="K54" s="14">
        <f t="shared" si="3"/>
        <v>57.21732581074377</v>
      </c>
    </row>
    <row r="55" spans="1:11" ht="12.75">
      <c r="A55" s="5">
        <v>49</v>
      </c>
      <c r="B55" s="8" t="s">
        <v>61</v>
      </c>
      <c r="C55" s="9">
        <v>37825970</v>
      </c>
      <c r="D55" s="10" t="s">
        <v>157</v>
      </c>
      <c r="E55" s="11" t="s">
        <v>149</v>
      </c>
      <c r="F55" s="12">
        <v>25727.1</v>
      </c>
      <c r="G55" s="12">
        <v>23738.99</v>
      </c>
      <c r="H55" s="13">
        <f t="shared" si="0"/>
        <v>49466.09</v>
      </c>
      <c r="I55" s="12">
        <f t="shared" si="1"/>
        <v>7350.599999999999</v>
      </c>
      <c r="J55" s="12">
        <f t="shared" si="2"/>
        <v>3043.4602564102565</v>
      </c>
      <c r="K55" s="14">
        <f t="shared" si="3"/>
        <v>52.00956857515927</v>
      </c>
    </row>
    <row r="56" spans="1:11" ht="12.75">
      <c r="A56" s="5">
        <v>50</v>
      </c>
      <c r="B56" s="8" t="s">
        <v>62</v>
      </c>
      <c r="C56" s="9">
        <v>19640744</v>
      </c>
      <c r="D56" s="10" t="s">
        <v>122</v>
      </c>
      <c r="E56" s="11" t="s">
        <v>137</v>
      </c>
      <c r="F56" s="12">
        <v>10876.25</v>
      </c>
      <c r="G56" s="12">
        <v>9781.2</v>
      </c>
      <c r="H56" s="13">
        <f t="shared" si="0"/>
        <v>20657.45</v>
      </c>
      <c r="I56" s="12">
        <f t="shared" si="1"/>
        <v>3107.5</v>
      </c>
      <c r="J56" s="12">
        <f t="shared" si="2"/>
        <v>1254.0000000000002</v>
      </c>
      <c r="K56" s="14">
        <f t="shared" si="3"/>
        <v>52.650496552091376</v>
      </c>
    </row>
    <row r="57" spans="1:11" ht="12.75">
      <c r="A57" s="5">
        <v>51</v>
      </c>
      <c r="B57" s="8" t="s">
        <v>63</v>
      </c>
      <c r="C57" s="9">
        <v>20335337</v>
      </c>
      <c r="D57" s="10" t="s">
        <v>118</v>
      </c>
      <c r="E57" s="11" t="s">
        <v>137</v>
      </c>
      <c r="F57" s="12">
        <v>9143.75</v>
      </c>
      <c r="G57" s="12">
        <v>11677.22</v>
      </c>
      <c r="H57" s="13">
        <f t="shared" si="0"/>
        <v>20820.97</v>
      </c>
      <c r="I57" s="12">
        <f t="shared" si="1"/>
        <v>2612.5</v>
      </c>
      <c r="J57" s="12">
        <f t="shared" si="2"/>
        <v>1497.0794871794872</v>
      </c>
      <c r="K57" s="14">
        <f t="shared" si="3"/>
        <v>43.91606154756479</v>
      </c>
    </row>
    <row r="58" spans="1:11" ht="12.75">
      <c r="A58" s="5">
        <v>52</v>
      </c>
      <c r="B58" s="8" t="s">
        <v>64</v>
      </c>
      <c r="C58" s="9">
        <v>19371107</v>
      </c>
      <c r="D58" s="10" t="s">
        <v>115</v>
      </c>
      <c r="E58" s="11" t="s">
        <v>141</v>
      </c>
      <c r="F58" s="12">
        <v>9059.75</v>
      </c>
      <c r="G58" s="12">
        <v>6241.79</v>
      </c>
      <c r="H58" s="13">
        <f t="shared" si="0"/>
        <v>15301.54</v>
      </c>
      <c r="I58" s="12">
        <f t="shared" si="1"/>
        <v>2588.5</v>
      </c>
      <c r="J58" s="12">
        <f t="shared" si="2"/>
        <v>800.2294871794871</v>
      </c>
      <c r="K58" s="14">
        <f t="shared" si="3"/>
        <v>59.20809278020382</v>
      </c>
    </row>
    <row r="59" spans="1:11" ht="12.75">
      <c r="A59" s="5">
        <v>53</v>
      </c>
      <c r="B59" s="8" t="s">
        <v>65</v>
      </c>
      <c r="C59" s="9">
        <v>35797563</v>
      </c>
      <c r="D59" s="10" t="s">
        <v>133</v>
      </c>
      <c r="E59" s="11" t="s">
        <v>141</v>
      </c>
      <c r="F59" s="12">
        <v>14011.2</v>
      </c>
      <c r="G59" s="12">
        <v>15069.13</v>
      </c>
      <c r="H59" s="13">
        <f t="shared" si="0"/>
        <v>29080.33</v>
      </c>
      <c r="I59" s="12">
        <f t="shared" si="1"/>
        <v>4003.2000000000003</v>
      </c>
      <c r="J59" s="12">
        <f t="shared" si="2"/>
        <v>1931.9397435897436</v>
      </c>
      <c r="K59" s="14">
        <f t="shared" si="3"/>
        <v>48.18102132953787</v>
      </c>
    </row>
    <row r="60" spans="1:11" ht="12.75">
      <c r="A60" s="5">
        <v>54</v>
      </c>
      <c r="B60" s="8" t="s">
        <v>66</v>
      </c>
      <c r="C60" s="9">
        <v>19414640</v>
      </c>
      <c r="D60" s="10" t="s">
        <v>114</v>
      </c>
      <c r="E60" s="11" t="s">
        <v>137</v>
      </c>
      <c r="F60" s="12">
        <v>6867</v>
      </c>
      <c r="G60" s="12">
        <v>7915.99</v>
      </c>
      <c r="H60" s="13">
        <f t="shared" si="0"/>
        <v>14782.99</v>
      </c>
      <c r="I60" s="12">
        <f t="shared" si="1"/>
        <v>1962</v>
      </c>
      <c r="J60" s="12">
        <f t="shared" si="2"/>
        <v>1014.8705128205128</v>
      </c>
      <c r="K60" s="14">
        <f t="shared" si="3"/>
        <v>46.45203710480762</v>
      </c>
    </row>
    <row r="61" spans="1:11" ht="12.75">
      <c r="A61" s="5">
        <v>55</v>
      </c>
      <c r="B61" s="8" t="s">
        <v>67</v>
      </c>
      <c r="C61" s="9">
        <v>19476537</v>
      </c>
      <c r="D61" s="10" t="s">
        <v>140</v>
      </c>
      <c r="E61" s="11" t="s">
        <v>149</v>
      </c>
      <c r="F61" s="12">
        <v>6091.75</v>
      </c>
      <c r="G61" s="12">
        <v>11502.04</v>
      </c>
      <c r="H61" s="13">
        <f t="shared" si="0"/>
        <v>17593.79</v>
      </c>
      <c r="I61" s="12">
        <f t="shared" si="1"/>
        <v>1740.5</v>
      </c>
      <c r="J61" s="12">
        <f t="shared" si="2"/>
        <v>1474.6205128205129</v>
      </c>
      <c r="K61" s="14">
        <f t="shared" si="3"/>
        <v>34.624432825445794</v>
      </c>
    </row>
    <row r="62" spans="1:11" ht="12.75">
      <c r="A62" s="5">
        <v>56</v>
      </c>
      <c r="B62" s="8" t="s">
        <v>68</v>
      </c>
      <c r="C62" s="9">
        <v>19414488</v>
      </c>
      <c r="D62" s="10" t="s">
        <v>146</v>
      </c>
      <c r="E62" s="11" t="s">
        <v>141</v>
      </c>
      <c r="F62" s="12">
        <v>8962.8</v>
      </c>
      <c r="G62" s="12">
        <v>9638.3</v>
      </c>
      <c r="H62" s="13">
        <f t="shared" si="0"/>
        <v>18601.1</v>
      </c>
      <c r="I62" s="12">
        <f t="shared" si="1"/>
        <v>2560.7999999999997</v>
      </c>
      <c r="J62" s="12">
        <f t="shared" si="2"/>
        <v>1235.679487179487</v>
      </c>
      <c r="K62" s="14">
        <f t="shared" si="3"/>
        <v>48.184247168178224</v>
      </c>
    </row>
    <row r="63" spans="1:11" ht="12.75">
      <c r="A63" s="5">
        <v>57</v>
      </c>
      <c r="B63" s="8" t="s">
        <v>69</v>
      </c>
      <c r="C63" s="9">
        <v>19414500</v>
      </c>
      <c r="D63" s="10" t="s">
        <v>120</v>
      </c>
      <c r="E63" s="11" t="s">
        <v>149</v>
      </c>
      <c r="F63" s="12">
        <v>7519.75</v>
      </c>
      <c r="G63" s="12">
        <v>8625.79</v>
      </c>
      <c r="H63" s="13">
        <f t="shared" si="0"/>
        <v>16145.54</v>
      </c>
      <c r="I63" s="12">
        <f t="shared" si="1"/>
        <v>2148.5</v>
      </c>
      <c r="J63" s="12">
        <f t="shared" si="2"/>
        <v>1105.8705128205129</v>
      </c>
      <c r="K63" s="14">
        <f t="shared" si="3"/>
        <v>46.574781642484545</v>
      </c>
    </row>
    <row r="64" spans="1:11" ht="12.75">
      <c r="A64" s="5">
        <v>58</v>
      </c>
      <c r="B64" s="8" t="s">
        <v>70</v>
      </c>
      <c r="C64" s="9">
        <v>35566585</v>
      </c>
      <c r="D64" s="10" t="s">
        <v>128</v>
      </c>
      <c r="E64" s="11" t="s">
        <v>139</v>
      </c>
      <c r="F64" s="12">
        <v>19996.2</v>
      </c>
      <c r="G64" s="12">
        <v>16047.25</v>
      </c>
      <c r="H64" s="13">
        <f t="shared" si="0"/>
        <v>36043.45</v>
      </c>
      <c r="I64" s="12">
        <f t="shared" si="1"/>
        <v>5713.2</v>
      </c>
      <c r="J64" s="12">
        <f t="shared" si="2"/>
        <v>2057.3397435897436</v>
      </c>
      <c r="K64" s="14">
        <f t="shared" si="3"/>
        <v>55.47804108652197</v>
      </c>
    </row>
    <row r="65" spans="1:11" ht="12.75">
      <c r="A65" s="5">
        <v>59</v>
      </c>
      <c r="B65" s="8" t="s">
        <v>71</v>
      </c>
      <c r="C65" s="9">
        <v>35784687</v>
      </c>
      <c r="D65" s="10" t="s">
        <v>119</v>
      </c>
      <c r="E65" s="11" t="s">
        <v>139</v>
      </c>
      <c r="F65" s="12">
        <v>9384.9</v>
      </c>
      <c r="G65" s="12">
        <v>8805.11</v>
      </c>
      <c r="H65" s="13">
        <f t="shared" si="0"/>
        <v>18190.010000000002</v>
      </c>
      <c r="I65" s="12">
        <f t="shared" si="1"/>
        <v>2681.4</v>
      </c>
      <c r="J65" s="12">
        <f t="shared" si="2"/>
        <v>1128.8602564102564</v>
      </c>
      <c r="K65" s="14">
        <f t="shared" si="3"/>
        <v>51.59370445645714</v>
      </c>
    </row>
    <row r="66" spans="1:11" ht="12.75">
      <c r="A66" s="5">
        <v>60</v>
      </c>
      <c r="B66" s="8" t="s">
        <v>72</v>
      </c>
      <c r="C66" s="9">
        <v>35784695</v>
      </c>
      <c r="D66" s="10" t="s">
        <v>117</v>
      </c>
      <c r="E66" s="11" t="s">
        <v>139</v>
      </c>
      <c r="F66" s="12">
        <v>7591.5</v>
      </c>
      <c r="G66" s="12">
        <v>9604.45</v>
      </c>
      <c r="H66" s="13">
        <f t="shared" si="0"/>
        <v>17195.95</v>
      </c>
      <c r="I66" s="12">
        <f t="shared" si="1"/>
        <v>2169</v>
      </c>
      <c r="J66" s="12">
        <f t="shared" si="2"/>
        <v>1231.3397435897436</v>
      </c>
      <c r="K66" s="14">
        <f t="shared" si="3"/>
        <v>44.14702299087867</v>
      </c>
    </row>
    <row r="67" spans="1:11" ht="12.75">
      <c r="A67" s="5">
        <v>61</v>
      </c>
      <c r="B67" s="8" t="s">
        <v>73</v>
      </c>
      <c r="C67" s="9">
        <v>20570197</v>
      </c>
      <c r="D67" s="10" t="s">
        <v>158</v>
      </c>
      <c r="E67" s="11" t="s">
        <v>139</v>
      </c>
      <c r="F67" s="12">
        <v>11241.3</v>
      </c>
      <c r="G67" s="12">
        <v>11796.02</v>
      </c>
      <c r="H67" s="13">
        <f t="shared" si="0"/>
        <v>23037.32</v>
      </c>
      <c r="I67" s="12">
        <f t="shared" si="1"/>
        <v>3211.7999999999997</v>
      </c>
      <c r="J67" s="12">
        <f t="shared" si="2"/>
        <v>1512.3102564102564</v>
      </c>
      <c r="K67" s="14">
        <f t="shared" si="3"/>
        <v>48.79604051165674</v>
      </c>
    </row>
    <row r="68" spans="1:11" ht="12.75">
      <c r="A68" s="5">
        <v>62</v>
      </c>
      <c r="B68" s="8" t="s">
        <v>74</v>
      </c>
      <c r="C68" s="9">
        <v>19287287</v>
      </c>
      <c r="D68" s="10" t="s">
        <v>124</v>
      </c>
      <c r="E68" s="11" t="s">
        <v>141</v>
      </c>
      <c r="F68" s="12">
        <v>14760.9</v>
      </c>
      <c r="G68" s="12">
        <v>14367.76</v>
      </c>
      <c r="H68" s="13">
        <f t="shared" si="0"/>
        <v>29128.66</v>
      </c>
      <c r="I68" s="12">
        <f t="shared" si="1"/>
        <v>4217.4</v>
      </c>
      <c r="J68" s="12">
        <f t="shared" si="2"/>
        <v>1842.020512820513</v>
      </c>
      <c r="K68" s="14">
        <f t="shared" si="3"/>
        <v>50.67483365180547</v>
      </c>
    </row>
    <row r="69" spans="1:11" ht="12.75">
      <c r="A69" s="15">
        <v>63</v>
      </c>
      <c r="B69" s="16" t="s">
        <v>75</v>
      </c>
      <c r="C69" s="17">
        <v>19370020</v>
      </c>
      <c r="D69" s="18"/>
      <c r="E69" s="19"/>
      <c r="F69" s="20">
        <v>0</v>
      </c>
      <c r="G69" s="20">
        <v>0</v>
      </c>
      <c r="H69" s="21">
        <f t="shared" si="0"/>
        <v>0</v>
      </c>
      <c r="I69" s="20">
        <f t="shared" si="1"/>
        <v>0</v>
      </c>
      <c r="J69" s="20">
        <f t="shared" si="2"/>
        <v>0</v>
      </c>
      <c r="K69" s="22" t="e">
        <f t="shared" si="3"/>
        <v>#DIV/0!</v>
      </c>
    </row>
    <row r="70" spans="1:11" ht="12.75">
      <c r="A70" s="5">
        <v>64</v>
      </c>
      <c r="B70" s="8" t="s">
        <v>76</v>
      </c>
      <c r="C70" s="9">
        <v>19252220</v>
      </c>
      <c r="D70" s="10" t="s">
        <v>122</v>
      </c>
      <c r="E70" s="11" t="s">
        <v>141</v>
      </c>
      <c r="F70" s="12">
        <v>14284.2</v>
      </c>
      <c r="G70" s="12">
        <v>17155.48</v>
      </c>
      <c r="H70" s="13">
        <f t="shared" si="0"/>
        <v>31439.68</v>
      </c>
      <c r="I70" s="12">
        <f t="shared" si="1"/>
        <v>4081.2000000000003</v>
      </c>
      <c r="J70" s="12">
        <f t="shared" si="2"/>
        <v>2199.4205128205126</v>
      </c>
      <c r="K70" s="14">
        <f t="shared" si="3"/>
        <v>45.43366853606653</v>
      </c>
    </row>
    <row r="71" spans="1:11" ht="12.75">
      <c r="A71" s="5">
        <v>65</v>
      </c>
      <c r="B71" s="8" t="s">
        <v>77</v>
      </c>
      <c r="C71" s="9">
        <v>20244697</v>
      </c>
      <c r="D71" s="10" t="s">
        <v>129</v>
      </c>
      <c r="E71" s="11" t="s">
        <v>206</v>
      </c>
      <c r="F71" s="12">
        <v>9451.75</v>
      </c>
      <c r="G71" s="12">
        <v>10469.08</v>
      </c>
      <c r="H71" s="13">
        <f t="shared" si="0"/>
        <v>19920.83</v>
      </c>
      <c r="I71" s="12">
        <f t="shared" si="1"/>
        <v>2700.5</v>
      </c>
      <c r="J71" s="12">
        <f t="shared" si="2"/>
        <v>1342.1897435897436</v>
      </c>
      <c r="K71" s="14">
        <f t="shared" si="3"/>
        <v>47.44656723640531</v>
      </c>
    </row>
    <row r="72" spans="1:11" ht="12.75">
      <c r="A72" s="5">
        <v>66</v>
      </c>
      <c r="B72" s="8" t="s">
        <v>78</v>
      </c>
      <c r="C72" s="9">
        <v>19574721</v>
      </c>
      <c r="D72" s="10" t="s">
        <v>207</v>
      </c>
      <c r="E72" s="11" t="s">
        <v>206</v>
      </c>
      <c r="F72" s="12">
        <v>4725</v>
      </c>
      <c r="G72" s="12">
        <v>8589.05</v>
      </c>
      <c r="H72" s="13">
        <f aca="true" t="shared" si="4" ref="H72:H104">F72+G72</f>
        <v>13314.05</v>
      </c>
      <c r="I72" s="12">
        <f aca="true" t="shared" si="5" ref="I72:I105">F72/3.5</f>
        <v>1350</v>
      </c>
      <c r="J72" s="12">
        <f aca="true" t="shared" si="6" ref="J72:J104">G72/7.8</f>
        <v>1101.1602564102564</v>
      </c>
      <c r="K72" s="14">
        <f aca="true" t="shared" si="7" ref="K72:K106">F72*100/H72</f>
        <v>35.48882571418915</v>
      </c>
    </row>
    <row r="73" spans="1:11" ht="12.75">
      <c r="A73" s="5">
        <v>67</v>
      </c>
      <c r="B73" s="8" t="s">
        <v>79</v>
      </c>
      <c r="C73" s="9">
        <v>20381694</v>
      </c>
      <c r="D73" s="10" t="s">
        <v>202</v>
      </c>
      <c r="E73" s="11" t="s">
        <v>154</v>
      </c>
      <c r="F73" s="12">
        <v>13047.3</v>
      </c>
      <c r="G73" s="12">
        <v>16215.34</v>
      </c>
      <c r="H73" s="13">
        <f t="shared" si="4"/>
        <v>29262.64</v>
      </c>
      <c r="I73" s="12">
        <f t="shared" si="5"/>
        <v>3727.7999999999997</v>
      </c>
      <c r="J73" s="12">
        <f t="shared" si="6"/>
        <v>2078.889743589744</v>
      </c>
      <c r="K73" s="14">
        <f t="shared" si="7"/>
        <v>44.586886213957456</v>
      </c>
    </row>
    <row r="74" spans="1:11" ht="12.75">
      <c r="A74" s="5">
        <v>68</v>
      </c>
      <c r="B74" s="8" t="s">
        <v>80</v>
      </c>
      <c r="C74" s="9">
        <v>19266250</v>
      </c>
      <c r="D74" s="10" t="s">
        <v>159</v>
      </c>
      <c r="E74" s="11" t="s">
        <v>141</v>
      </c>
      <c r="F74" s="12">
        <v>9607.5</v>
      </c>
      <c r="G74" s="12">
        <v>6728.59</v>
      </c>
      <c r="H74" s="13">
        <f t="shared" si="4"/>
        <v>16336.09</v>
      </c>
      <c r="I74" s="12">
        <f t="shared" si="5"/>
        <v>2745</v>
      </c>
      <c r="J74" s="12">
        <f t="shared" si="6"/>
        <v>862.6397435897436</v>
      </c>
      <c r="K74" s="14">
        <f t="shared" si="7"/>
        <v>58.811502630066315</v>
      </c>
    </row>
    <row r="75" spans="1:11" ht="12.75">
      <c r="A75" s="5">
        <v>69</v>
      </c>
      <c r="B75" s="8" t="s">
        <v>81</v>
      </c>
      <c r="C75" s="9">
        <v>19641065</v>
      </c>
      <c r="D75" s="10" t="s">
        <v>160</v>
      </c>
      <c r="E75" s="11" t="s">
        <v>139</v>
      </c>
      <c r="F75" s="12">
        <v>17683.75</v>
      </c>
      <c r="G75" s="12">
        <v>13102.05</v>
      </c>
      <c r="H75" s="13">
        <f t="shared" si="4"/>
        <v>30785.8</v>
      </c>
      <c r="I75" s="12">
        <f t="shared" si="5"/>
        <v>5052.5</v>
      </c>
      <c r="J75" s="12">
        <f t="shared" si="6"/>
        <v>1679.75</v>
      </c>
      <c r="K75" s="14">
        <f t="shared" si="7"/>
        <v>57.44125538397573</v>
      </c>
    </row>
    <row r="76" spans="1:11" ht="12.75">
      <c r="A76" s="5">
        <v>70</v>
      </c>
      <c r="B76" s="8" t="s">
        <v>82</v>
      </c>
      <c r="C76" s="9">
        <v>20244891</v>
      </c>
      <c r="D76" s="10" t="s">
        <v>161</v>
      </c>
      <c r="E76" s="11" t="s">
        <v>141</v>
      </c>
      <c r="F76" s="12">
        <v>8443.75</v>
      </c>
      <c r="G76" s="12">
        <v>8303.49</v>
      </c>
      <c r="H76" s="13">
        <f t="shared" si="4"/>
        <v>16747.239999999998</v>
      </c>
      <c r="I76" s="12">
        <f t="shared" si="5"/>
        <v>2412.5</v>
      </c>
      <c r="J76" s="12">
        <f t="shared" si="6"/>
        <v>1064.55</v>
      </c>
      <c r="K76" s="14">
        <f t="shared" si="7"/>
        <v>50.41875556808167</v>
      </c>
    </row>
    <row r="77" spans="1:11" ht="12.75">
      <c r="A77" s="15">
        <v>71</v>
      </c>
      <c r="B77" s="16" t="s">
        <v>83</v>
      </c>
      <c r="C77" s="17">
        <v>19287600</v>
      </c>
      <c r="D77" s="18"/>
      <c r="E77" s="19"/>
      <c r="F77" s="20">
        <v>0</v>
      </c>
      <c r="G77" s="20">
        <v>0</v>
      </c>
      <c r="H77" s="21">
        <f t="shared" si="4"/>
        <v>0</v>
      </c>
      <c r="I77" s="20">
        <f t="shared" si="5"/>
        <v>0</v>
      </c>
      <c r="J77" s="20">
        <f t="shared" si="6"/>
        <v>0</v>
      </c>
      <c r="K77" s="22" t="e">
        <f t="shared" si="7"/>
        <v>#DIV/0!</v>
      </c>
    </row>
    <row r="78" spans="1:11" ht="12.75">
      <c r="A78" s="5">
        <v>72</v>
      </c>
      <c r="B78" s="8" t="s">
        <v>84</v>
      </c>
      <c r="C78" s="9">
        <v>19370586</v>
      </c>
      <c r="D78" s="10" t="s">
        <v>205</v>
      </c>
      <c r="E78" s="11" t="s">
        <v>206</v>
      </c>
      <c r="F78" s="12">
        <v>9832.2</v>
      </c>
      <c r="G78" s="12">
        <v>12030.1</v>
      </c>
      <c r="H78" s="13">
        <f t="shared" si="4"/>
        <v>21862.300000000003</v>
      </c>
      <c r="I78" s="12">
        <f t="shared" si="5"/>
        <v>2809.2000000000003</v>
      </c>
      <c r="J78" s="12">
        <f t="shared" si="6"/>
        <v>1542.320512820513</v>
      </c>
      <c r="K78" s="14">
        <f t="shared" si="7"/>
        <v>44.97331021896141</v>
      </c>
    </row>
    <row r="79" spans="1:11" ht="12.75">
      <c r="A79" s="5">
        <v>73</v>
      </c>
      <c r="B79" s="8" t="s">
        <v>85</v>
      </c>
      <c r="C79" s="9">
        <v>20869017</v>
      </c>
      <c r="D79" s="10" t="s">
        <v>162</v>
      </c>
      <c r="E79" s="11" t="s">
        <v>139</v>
      </c>
      <c r="F79" s="12">
        <v>11306.4</v>
      </c>
      <c r="G79" s="12">
        <v>7833.77</v>
      </c>
      <c r="H79" s="13">
        <f t="shared" si="4"/>
        <v>19140.17</v>
      </c>
      <c r="I79" s="12">
        <f t="shared" si="5"/>
        <v>3230.4</v>
      </c>
      <c r="J79" s="12">
        <f t="shared" si="6"/>
        <v>1004.3294871794873</v>
      </c>
      <c r="K79" s="14">
        <f t="shared" si="7"/>
        <v>59.07157564431247</v>
      </c>
    </row>
    <row r="80" spans="1:11" ht="12.75">
      <c r="A80" s="5">
        <v>74</v>
      </c>
      <c r="B80" s="8" t="s">
        <v>86</v>
      </c>
      <c r="C80" s="9">
        <v>19372285</v>
      </c>
      <c r="D80" s="10" t="s">
        <v>124</v>
      </c>
      <c r="E80" s="11" t="s">
        <v>141</v>
      </c>
      <c r="F80" s="12">
        <v>8511.3</v>
      </c>
      <c r="G80" s="12">
        <v>12398.33</v>
      </c>
      <c r="H80" s="13">
        <f t="shared" si="4"/>
        <v>20909.629999999997</v>
      </c>
      <c r="I80" s="12">
        <f t="shared" si="5"/>
        <v>2431.7999999999997</v>
      </c>
      <c r="J80" s="12">
        <f t="shared" si="6"/>
        <v>1589.5294871794872</v>
      </c>
      <c r="K80" s="14">
        <f t="shared" si="7"/>
        <v>40.70516790588834</v>
      </c>
    </row>
    <row r="81" spans="1:11" ht="12.75">
      <c r="A81" s="5">
        <v>75</v>
      </c>
      <c r="B81" s="8" t="s">
        <v>87</v>
      </c>
      <c r="C81" s="9">
        <v>20627684</v>
      </c>
      <c r="D81" s="10" t="s">
        <v>166</v>
      </c>
      <c r="E81" s="11" t="s">
        <v>137</v>
      </c>
      <c r="F81" s="12">
        <v>16359</v>
      </c>
      <c r="G81" s="12">
        <v>10077.05</v>
      </c>
      <c r="H81" s="13">
        <f t="shared" si="4"/>
        <v>26436.05</v>
      </c>
      <c r="I81" s="12">
        <f t="shared" si="5"/>
        <v>4674</v>
      </c>
      <c r="J81" s="12">
        <f t="shared" si="6"/>
        <v>1291.929487179487</v>
      </c>
      <c r="K81" s="14">
        <f t="shared" si="7"/>
        <v>61.881408152882145</v>
      </c>
    </row>
    <row r="82" spans="1:11" ht="12.75">
      <c r="A82" s="5">
        <v>76</v>
      </c>
      <c r="B82" s="8" t="s">
        <v>88</v>
      </c>
      <c r="C82" s="9">
        <v>20627676</v>
      </c>
      <c r="D82" s="10" t="s">
        <v>167</v>
      </c>
      <c r="E82" s="11" t="s">
        <v>141</v>
      </c>
      <c r="F82" s="12">
        <v>13637.75</v>
      </c>
      <c r="G82" s="12">
        <v>9431.76</v>
      </c>
      <c r="H82" s="13">
        <f t="shared" si="4"/>
        <v>23069.510000000002</v>
      </c>
      <c r="I82" s="12">
        <f t="shared" si="5"/>
        <v>3896.5</v>
      </c>
      <c r="J82" s="12">
        <f t="shared" si="6"/>
        <v>1209.2</v>
      </c>
      <c r="K82" s="14">
        <f t="shared" si="7"/>
        <v>59.115906666418134</v>
      </c>
    </row>
    <row r="83" spans="1:11" ht="12.75">
      <c r="A83" s="5">
        <v>77</v>
      </c>
      <c r="B83" s="8" t="s">
        <v>89</v>
      </c>
      <c r="C83" s="9">
        <v>19414100</v>
      </c>
      <c r="D83" s="10" t="s">
        <v>126</v>
      </c>
      <c r="E83" s="11" t="s">
        <v>141</v>
      </c>
      <c r="F83" s="12">
        <v>17810.1</v>
      </c>
      <c r="G83" s="12">
        <v>15166.87</v>
      </c>
      <c r="H83" s="13">
        <f t="shared" si="4"/>
        <v>32976.97</v>
      </c>
      <c r="I83" s="12">
        <f t="shared" si="5"/>
        <v>5088.599999999999</v>
      </c>
      <c r="J83" s="12">
        <f t="shared" si="6"/>
        <v>1944.470512820513</v>
      </c>
      <c r="K83" s="14">
        <f t="shared" si="7"/>
        <v>54.00769082180685</v>
      </c>
    </row>
    <row r="84" spans="1:11" ht="12.75">
      <c r="A84" s="5">
        <v>78</v>
      </c>
      <c r="B84" s="8" t="s">
        <v>90</v>
      </c>
      <c r="C84" s="9">
        <v>20245013</v>
      </c>
      <c r="D84" s="10" t="s">
        <v>168</v>
      </c>
      <c r="E84" s="11" t="s">
        <v>139</v>
      </c>
      <c r="F84" s="12">
        <v>11820.9</v>
      </c>
      <c r="G84" s="12">
        <v>11049.4</v>
      </c>
      <c r="H84" s="13">
        <f t="shared" si="4"/>
        <v>22870.3</v>
      </c>
      <c r="I84" s="12">
        <f t="shared" si="5"/>
        <v>3377.4</v>
      </c>
      <c r="J84" s="12">
        <f t="shared" si="6"/>
        <v>1416.5897435897436</v>
      </c>
      <c r="K84" s="14">
        <f t="shared" si="7"/>
        <v>51.6866853517444</v>
      </c>
    </row>
    <row r="85" spans="1:11" ht="12.75">
      <c r="A85" s="5">
        <v>79</v>
      </c>
      <c r="B85" s="8" t="s">
        <v>91</v>
      </c>
      <c r="C85" s="23">
        <v>19641464</v>
      </c>
      <c r="D85" s="24">
        <v>104</v>
      </c>
      <c r="E85" s="11" t="s">
        <v>141</v>
      </c>
      <c r="F85" s="12">
        <v>12897.5</v>
      </c>
      <c r="G85" s="12">
        <v>11430.28</v>
      </c>
      <c r="H85" s="13">
        <f t="shared" si="4"/>
        <v>24327.78</v>
      </c>
      <c r="I85" s="12">
        <f t="shared" si="5"/>
        <v>3685</v>
      </c>
      <c r="J85" s="12">
        <f t="shared" si="6"/>
        <v>1465.4205128205128</v>
      </c>
      <c r="K85" s="14">
        <f t="shared" si="7"/>
        <v>53.01552381680532</v>
      </c>
    </row>
    <row r="86" spans="1:11" ht="12.75">
      <c r="A86" s="5">
        <v>80</v>
      </c>
      <c r="B86" s="8" t="s">
        <v>92</v>
      </c>
      <c r="C86" s="9">
        <v>19687704</v>
      </c>
      <c r="D86" s="10" t="s">
        <v>133</v>
      </c>
      <c r="E86" s="11" t="s">
        <v>137</v>
      </c>
      <c r="F86" s="12">
        <v>15050.7</v>
      </c>
      <c r="G86" s="12">
        <v>14790.13</v>
      </c>
      <c r="H86" s="13">
        <f t="shared" si="4"/>
        <v>29840.83</v>
      </c>
      <c r="I86" s="12">
        <f t="shared" si="5"/>
        <v>4300.2</v>
      </c>
      <c r="J86" s="12">
        <f t="shared" si="6"/>
        <v>1896.1705128205128</v>
      </c>
      <c r="K86" s="14">
        <f t="shared" si="7"/>
        <v>50.436599786265994</v>
      </c>
    </row>
    <row r="87" spans="1:11" ht="12.75">
      <c r="A87" s="5">
        <v>81</v>
      </c>
      <c r="B87" s="8" t="s">
        <v>93</v>
      </c>
      <c r="C87" s="25">
        <v>20991617</v>
      </c>
      <c r="D87" s="10" t="s">
        <v>126</v>
      </c>
      <c r="E87" s="11" t="s">
        <v>137</v>
      </c>
      <c r="F87" s="12">
        <v>11237.1</v>
      </c>
      <c r="G87" s="12">
        <v>11598.13</v>
      </c>
      <c r="H87" s="13">
        <f t="shared" si="4"/>
        <v>22835.23</v>
      </c>
      <c r="I87" s="12">
        <f t="shared" si="5"/>
        <v>3210.6</v>
      </c>
      <c r="J87" s="12">
        <f t="shared" si="6"/>
        <v>1486.9397435897436</v>
      </c>
      <c r="K87" s="14">
        <f t="shared" si="7"/>
        <v>49.209489022006785</v>
      </c>
    </row>
    <row r="88" spans="1:11" ht="12.75">
      <c r="A88" s="5">
        <v>82</v>
      </c>
      <c r="B88" s="8" t="s">
        <v>94</v>
      </c>
      <c r="C88" s="25">
        <v>38066940</v>
      </c>
      <c r="D88" s="10" t="s">
        <v>117</v>
      </c>
      <c r="E88" s="11" t="s">
        <v>147</v>
      </c>
      <c r="F88" s="12">
        <v>8825.25</v>
      </c>
      <c r="G88" s="12">
        <v>9359.3</v>
      </c>
      <c r="H88" s="13">
        <f t="shared" si="4"/>
        <v>18184.55</v>
      </c>
      <c r="I88" s="12">
        <f t="shared" si="5"/>
        <v>2521.5</v>
      </c>
      <c r="J88" s="12">
        <f t="shared" si="6"/>
        <v>1199.9102564102564</v>
      </c>
      <c r="K88" s="14">
        <f t="shared" si="7"/>
        <v>48.531583129634775</v>
      </c>
    </row>
    <row r="89" spans="1:11" ht="12.75">
      <c r="A89" s="5">
        <v>75</v>
      </c>
      <c r="B89" s="8" t="s">
        <v>95</v>
      </c>
      <c r="C89" s="25">
        <v>20288243</v>
      </c>
      <c r="D89" s="10" t="s">
        <v>163</v>
      </c>
      <c r="E89" s="11" t="s">
        <v>164</v>
      </c>
      <c r="F89" s="12">
        <v>8368.5</v>
      </c>
      <c r="G89" s="12">
        <v>5902.49</v>
      </c>
      <c r="H89" s="13">
        <f t="shared" si="4"/>
        <v>14270.99</v>
      </c>
      <c r="I89" s="12">
        <f t="shared" si="5"/>
        <v>2391</v>
      </c>
      <c r="J89" s="12">
        <f t="shared" si="6"/>
        <v>756.7294871794871</v>
      </c>
      <c r="K89" s="14">
        <f t="shared" si="7"/>
        <v>58.639940186350074</v>
      </c>
    </row>
    <row r="90" spans="1:11" ht="12.75">
      <c r="A90" s="5">
        <v>84</v>
      </c>
      <c r="B90" s="8" t="s">
        <v>96</v>
      </c>
      <c r="C90" s="25">
        <v>24889220</v>
      </c>
      <c r="D90" s="10" t="s">
        <v>132</v>
      </c>
      <c r="E90" s="11" t="s">
        <v>137</v>
      </c>
      <c r="F90" s="12">
        <v>19653.9</v>
      </c>
      <c r="G90" s="12">
        <v>16389.52</v>
      </c>
      <c r="H90" s="13">
        <f t="shared" si="4"/>
        <v>36043.42</v>
      </c>
      <c r="I90" s="12">
        <f t="shared" si="5"/>
        <v>5615.400000000001</v>
      </c>
      <c r="J90" s="12">
        <f t="shared" si="6"/>
        <v>2101.220512820513</v>
      </c>
      <c r="K90" s="14">
        <f t="shared" si="7"/>
        <v>54.52839935832949</v>
      </c>
    </row>
    <row r="91" spans="1:11" ht="12.75">
      <c r="A91" s="5">
        <v>85</v>
      </c>
      <c r="B91" s="8" t="s">
        <v>97</v>
      </c>
      <c r="C91" s="25">
        <v>37825961</v>
      </c>
      <c r="D91" s="10" t="s">
        <v>118</v>
      </c>
      <c r="E91" s="11" t="s">
        <v>137</v>
      </c>
      <c r="F91" s="12">
        <v>17409</v>
      </c>
      <c r="G91" s="12">
        <v>14792.93</v>
      </c>
      <c r="H91" s="13">
        <f t="shared" si="4"/>
        <v>32201.93</v>
      </c>
      <c r="I91" s="12">
        <f t="shared" si="5"/>
        <v>4974</v>
      </c>
      <c r="J91" s="12">
        <f t="shared" si="6"/>
        <v>1896.5294871794872</v>
      </c>
      <c r="K91" s="14">
        <f t="shared" si="7"/>
        <v>54.06197703056929</v>
      </c>
    </row>
    <row r="92" spans="1:11" ht="12.75">
      <c r="A92" s="5">
        <v>86</v>
      </c>
      <c r="B92" s="26" t="s">
        <v>98</v>
      </c>
      <c r="C92" s="26">
        <v>36016032</v>
      </c>
      <c r="D92" s="10" t="s">
        <v>160</v>
      </c>
      <c r="E92" s="11" t="s">
        <v>141</v>
      </c>
      <c r="F92" s="12">
        <v>13668.9</v>
      </c>
      <c r="G92" s="12">
        <v>11454.85</v>
      </c>
      <c r="H92" s="13">
        <f t="shared" si="4"/>
        <v>25123.75</v>
      </c>
      <c r="I92" s="12">
        <f t="shared" si="5"/>
        <v>3905.4</v>
      </c>
      <c r="J92" s="12">
        <f t="shared" si="6"/>
        <v>1468.570512820513</v>
      </c>
      <c r="K92" s="14">
        <f t="shared" si="7"/>
        <v>54.40628887009304</v>
      </c>
    </row>
    <row r="93" spans="1:11" ht="12.75">
      <c r="A93" s="15">
        <v>87</v>
      </c>
      <c r="B93" s="27" t="s">
        <v>99</v>
      </c>
      <c r="C93" s="27">
        <v>27233024</v>
      </c>
      <c r="D93" s="18"/>
      <c r="E93" s="19"/>
      <c r="F93" s="20">
        <v>0</v>
      </c>
      <c r="G93" s="20">
        <v>0</v>
      </c>
      <c r="H93" s="21">
        <f t="shared" si="4"/>
        <v>0</v>
      </c>
      <c r="I93" s="20">
        <f t="shared" si="5"/>
        <v>0</v>
      </c>
      <c r="J93" s="20">
        <f t="shared" si="6"/>
        <v>0</v>
      </c>
      <c r="K93" s="22" t="e">
        <f t="shared" si="7"/>
        <v>#DIV/0!</v>
      </c>
    </row>
    <row r="94" spans="1:11" ht="12.75">
      <c r="A94" s="5">
        <v>88</v>
      </c>
      <c r="B94" s="26" t="s">
        <v>100</v>
      </c>
      <c r="C94" s="26">
        <v>28253836</v>
      </c>
      <c r="D94" s="10" t="s">
        <v>119</v>
      </c>
      <c r="E94" s="11" t="s">
        <v>139</v>
      </c>
      <c r="F94" s="12">
        <v>8412.25</v>
      </c>
      <c r="G94" s="12">
        <v>8389.45</v>
      </c>
      <c r="H94" s="13">
        <f t="shared" si="4"/>
        <v>16801.7</v>
      </c>
      <c r="I94" s="12">
        <f t="shared" si="5"/>
        <v>2403.5</v>
      </c>
      <c r="J94" s="12">
        <f t="shared" si="6"/>
        <v>1075.570512820513</v>
      </c>
      <c r="K94" s="14">
        <f t="shared" si="7"/>
        <v>50.06785027705529</v>
      </c>
    </row>
    <row r="95" spans="1:11" ht="12.75">
      <c r="A95" s="5">
        <v>89</v>
      </c>
      <c r="B95" s="28" t="s">
        <v>101</v>
      </c>
      <c r="C95" s="28">
        <v>29565887</v>
      </c>
      <c r="D95" s="29" t="s">
        <v>165</v>
      </c>
      <c r="E95" s="11" t="s">
        <v>149</v>
      </c>
      <c r="F95" s="30">
        <v>10353</v>
      </c>
      <c r="G95" s="30">
        <v>9901.79</v>
      </c>
      <c r="H95" s="13">
        <f t="shared" si="4"/>
        <v>20254.79</v>
      </c>
      <c r="I95" s="12">
        <f t="shared" si="5"/>
        <v>2958</v>
      </c>
      <c r="J95" s="12">
        <f t="shared" si="6"/>
        <v>1269.4602564102565</v>
      </c>
      <c r="K95" s="31">
        <f t="shared" si="7"/>
        <v>51.11383529525608</v>
      </c>
    </row>
    <row r="96" spans="1:11" ht="12.75">
      <c r="A96" s="5">
        <v>90</v>
      </c>
      <c r="B96" s="26" t="s">
        <v>102</v>
      </c>
      <c r="C96" s="26">
        <v>31253534</v>
      </c>
      <c r="D96" s="10" t="s">
        <v>121</v>
      </c>
      <c r="E96" s="11" t="s">
        <v>147</v>
      </c>
      <c r="F96" s="12">
        <v>14136.5</v>
      </c>
      <c r="G96" s="12">
        <v>11286.6</v>
      </c>
      <c r="H96" s="13">
        <f t="shared" si="4"/>
        <v>25423.1</v>
      </c>
      <c r="I96" s="12">
        <f t="shared" si="5"/>
        <v>4039</v>
      </c>
      <c r="J96" s="12">
        <f t="shared" si="6"/>
        <v>1447</v>
      </c>
      <c r="K96" s="14">
        <f t="shared" si="7"/>
        <v>55.6049419622312</v>
      </c>
    </row>
    <row r="97" spans="1:11" ht="12.75">
      <c r="A97" s="5">
        <v>91</v>
      </c>
      <c r="B97" s="26" t="s">
        <v>103</v>
      </c>
      <c r="C97" s="26">
        <v>31392079</v>
      </c>
      <c r="D97" s="10" t="s">
        <v>115</v>
      </c>
      <c r="E97" s="11" t="s">
        <v>141</v>
      </c>
      <c r="F97" s="12">
        <v>24110.1</v>
      </c>
      <c r="G97" s="12">
        <v>17016.48</v>
      </c>
      <c r="H97" s="13">
        <f t="shared" si="4"/>
        <v>41126.58</v>
      </c>
      <c r="I97" s="12">
        <f t="shared" si="5"/>
        <v>6888.599999999999</v>
      </c>
      <c r="J97" s="12">
        <f t="shared" si="6"/>
        <v>2181.6</v>
      </c>
      <c r="K97" s="14">
        <f t="shared" si="7"/>
        <v>58.62413067169699</v>
      </c>
    </row>
    <row r="98" spans="1:11" ht="12.75">
      <c r="A98" s="5">
        <v>92</v>
      </c>
      <c r="B98" s="26" t="s">
        <v>104</v>
      </c>
      <c r="C98" s="26">
        <v>31640980</v>
      </c>
      <c r="D98" s="10" t="s">
        <v>121</v>
      </c>
      <c r="E98" s="11" t="s">
        <v>137</v>
      </c>
      <c r="F98" s="12">
        <v>8801.1</v>
      </c>
      <c r="G98" s="12">
        <v>11564.51</v>
      </c>
      <c r="H98" s="13">
        <f t="shared" si="4"/>
        <v>20365.61</v>
      </c>
      <c r="I98" s="12">
        <f t="shared" si="5"/>
        <v>2514.6</v>
      </c>
      <c r="J98" s="12">
        <f t="shared" si="6"/>
        <v>1482.6294871794873</v>
      </c>
      <c r="K98" s="14">
        <f t="shared" si="7"/>
        <v>43.21549906926431</v>
      </c>
    </row>
    <row r="99" spans="1:11" ht="12.75">
      <c r="A99" s="5">
        <v>93</v>
      </c>
      <c r="B99" s="26" t="s">
        <v>105</v>
      </c>
      <c r="C99" s="26">
        <v>36111786</v>
      </c>
      <c r="D99" s="10" t="s">
        <v>134</v>
      </c>
      <c r="E99" s="11" t="s">
        <v>139</v>
      </c>
      <c r="F99" s="12">
        <v>12827.5</v>
      </c>
      <c r="G99" s="12">
        <v>10276.81</v>
      </c>
      <c r="H99" s="13">
        <f t="shared" si="4"/>
        <v>23104.309999999998</v>
      </c>
      <c r="I99" s="12">
        <f t="shared" si="5"/>
        <v>3665</v>
      </c>
      <c r="J99" s="12">
        <f t="shared" si="6"/>
        <v>1317.5397435897435</v>
      </c>
      <c r="K99" s="14">
        <f t="shared" si="7"/>
        <v>55.519944114323266</v>
      </c>
    </row>
    <row r="100" spans="1:11" ht="12.75">
      <c r="A100" s="5">
        <v>94</v>
      </c>
      <c r="B100" s="26" t="s">
        <v>106</v>
      </c>
      <c r="C100" s="26">
        <v>38116119</v>
      </c>
      <c r="D100" s="10" t="s">
        <v>169</v>
      </c>
      <c r="E100" s="11" t="s">
        <v>137</v>
      </c>
      <c r="F100" s="12">
        <v>14764.75</v>
      </c>
      <c r="G100" s="12">
        <v>13791.18</v>
      </c>
      <c r="H100" s="13">
        <f t="shared" si="4"/>
        <v>28555.93</v>
      </c>
      <c r="I100" s="12">
        <f t="shared" si="5"/>
        <v>4218.5</v>
      </c>
      <c r="J100" s="12">
        <f t="shared" si="6"/>
        <v>1768.1000000000001</v>
      </c>
      <c r="K100" s="14">
        <f t="shared" si="7"/>
        <v>51.70467219943458</v>
      </c>
    </row>
    <row r="101" spans="1:11" ht="12.75">
      <c r="A101" s="5">
        <v>95</v>
      </c>
      <c r="B101" s="26" t="s">
        <v>107</v>
      </c>
      <c r="C101" s="26">
        <v>38733823</v>
      </c>
      <c r="D101" s="10" t="s">
        <v>170</v>
      </c>
      <c r="E101" s="11" t="s">
        <v>137</v>
      </c>
      <c r="F101" s="12">
        <v>7757.75</v>
      </c>
      <c r="G101" s="12">
        <v>7698.99</v>
      </c>
      <c r="H101" s="13">
        <f t="shared" si="4"/>
        <v>15456.74</v>
      </c>
      <c r="I101" s="12">
        <f t="shared" si="5"/>
        <v>2216.5</v>
      </c>
      <c r="J101" s="12">
        <f t="shared" si="6"/>
        <v>987.05</v>
      </c>
      <c r="K101" s="14">
        <f t="shared" si="7"/>
        <v>50.1900788911504</v>
      </c>
    </row>
    <row r="102" spans="1:11" ht="12.75">
      <c r="A102" s="5">
        <v>96</v>
      </c>
      <c r="B102" s="26" t="s">
        <v>108</v>
      </c>
      <c r="C102" s="26">
        <v>40255542</v>
      </c>
      <c r="D102" s="10" t="s">
        <v>194</v>
      </c>
      <c r="E102" s="11" t="s">
        <v>139</v>
      </c>
      <c r="F102" s="12">
        <v>8019.9</v>
      </c>
      <c r="G102" s="12">
        <v>8740.68</v>
      </c>
      <c r="H102" s="13">
        <f t="shared" si="4"/>
        <v>16760.58</v>
      </c>
      <c r="I102" s="12">
        <f t="shared" si="5"/>
        <v>2291.4</v>
      </c>
      <c r="J102" s="12">
        <f t="shared" si="6"/>
        <v>1120.6000000000001</v>
      </c>
      <c r="K102" s="14">
        <f t="shared" si="7"/>
        <v>47.84977608173464</v>
      </c>
    </row>
    <row r="103" spans="1:11" ht="12.75">
      <c r="A103" s="5">
        <v>97</v>
      </c>
      <c r="B103" s="26" t="s">
        <v>109</v>
      </c>
      <c r="C103" s="26">
        <v>40577106</v>
      </c>
      <c r="D103" s="10" t="s">
        <v>193</v>
      </c>
      <c r="E103" s="11" t="s">
        <v>139</v>
      </c>
      <c r="F103" s="12">
        <v>11313.75</v>
      </c>
      <c r="G103" s="12">
        <v>8237.27</v>
      </c>
      <c r="H103" s="32">
        <f t="shared" si="4"/>
        <v>19551.02</v>
      </c>
      <c r="I103" s="12">
        <f t="shared" si="5"/>
        <v>3232.5</v>
      </c>
      <c r="J103" s="12">
        <f t="shared" si="6"/>
        <v>1056.0602564102564</v>
      </c>
      <c r="K103" s="14">
        <f t="shared" si="7"/>
        <v>57.867824798910746</v>
      </c>
    </row>
    <row r="104" spans="1:11" ht="12.75">
      <c r="A104" s="15">
        <v>98</v>
      </c>
      <c r="B104" s="27" t="s">
        <v>110</v>
      </c>
      <c r="C104" s="27">
        <v>35325650</v>
      </c>
      <c r="D104" s="18"/>
      <c r="E104" s="19"/>
      <c r="F104" s="20">
        <v>0</v>
      </c>
      <c r="G104" s="20">
        <v>0</v>
      </c>
      <c r="H104" s="60">
        <f t="shared" si="4"/>
        <v>0</v>
      </c>
      <c r="I104" s="20">
        <f t="shared" si="5"/>
        <v>0</v>
      </c>
      <c r="J104" s="20">
        <f t="shared" si="6"/>
        <v>0</v>
      </c>
      <c r="K104" s="22" t="e">
        <f t="shared" si="7"/>
        <v>#DIV/0!</v>
      </c>
    </row>
    <row r="105" spans="1:11" ht="12.75">
      <c r="A105" s="63">
        <v>99</v>
      </c>
      <c r="B105" s="28" t="s">
        <v>212</v>
      </c>
      <c r="C105" s="28">
        <v>43125997</v>
      </c>
      <c r="D105" s="29" t="s">
        <v>216</v>
      </c>
      <c r="E105" s="64" t="s">
        <v>147</v>
      </c>
      <c r="F105" s="30">
        <v>0</v>
      </c>
      <c r="G105" s="30">
        <v>6579.11</v>
      </c>
      <c r="H105" s="65">
        <f>F105+G105</f>
        <v>6579.11</v>
      </c>
      <c r="I105" s="12">
        <f t="shared" si="5"/>
        <v>0</v>
      </c>
      <c r="J105" s="12">
        <v>0</v>
      </c>
      <c r="K105" s="67">
        <f t="shared" si="7"/>
        <v>0</v>
      </c>
    </row>
    <row r="106" spans="1:11" ht="12.75">
      <c r="A106" s="78" t="s">
        <v>111</v>
      </c>
      <c r="B106" s="78"/>
      <c r="C106" s="78"/>
      <c r="D106" s="78"/>
      <c r="E106" s="78"/>
      <c r="F106" s="33">
        <f>SUM(F7:F105)</f>
        <v>1091436.8499999999</v>
      </c>
      <c r="G106" s="33">
        <f>SUM(G7:G105)</f>
        <v>1080784.9100000004</v>
      </c>
      <c r="H106" s="79">
        <f>SUM(H7:H105)</f>
        <v>2172221.760000001</v>
      </c>
      <c r="I106" s="12">
        <f>SUM(I7:I104)</f>
        <v>311839.10000000003</v>
      </c>
      <c r="J106" s="12">
        <f>SUM(J7:J104)</f>
        <v>137718.69230769228</v>
      </c>
      <c r="K106" s="14">
        <f t="shared" si="7"/>
        <v>50.245185371865496</v>
      </c>
    </row>
    <row r="107" spans="1:11" ht="12.75">
      <c r="A107" s="4"/>
      <c r="B107" s="3"/>
      <c r="C107" s="3"/>
      <c r="D107" s="3"/>
      <c r="E107" s="3"/>
      <c r="F107" s="34"/>
      <c r="G107" s="35"/>
      <c r="H107" s="80"/>
      <c r="I107" s="34"/>
      <c r="J107" s="34"/>
      <c r="K107" s="36"/>
    </row>
  </sheetData>
  <mergeCells count="9">
    <mergeCell ref="A106:E106"/>
    <mergeCell ref="H106:H107"/>
    <mergeCell ref="A1:K1"/>
    <mergeCell ref="A5:A6"/>
    <mergeCell ref="B5:B6"/>
    <mergeCell ref="C5:C6"/>
    <mergeCell ref="D5:E5"/>
    <mergeCell ref="F5:G5"/>
    <mergeCell ref="H5:H6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22">
      <selection activeCell="F49" sqref="F49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8" max="8" width="10.8515625" style="0" customWidth="1"/>
  </cols>
  <sheetData>
    <row r="1" spans="1:8" ht="12.75">
      <c r="A1" s="81" t="s">
        <v>220</v>
      </c>
      <c r="B1" s="81"/>
      <c r="C1" s="81"/>
      <c r="D1" s="81"/>
      <c r="E1" s="81"/>
      <c r="F1" s="81"/>
      <c r="G1" s="81"/>
      <c r="H1" s="81"/>
    </row>
    <row r="4" spans="1:8" ht="12.75">
      <c r="A4" s="78" t="s">
        <v>0</v>
      </c>
      <c r="B4" s="78" t="s">
        <v>1</v>
      </c>
      <c r="C4" s="78" t="s">
        <v>2</v>
      </c>
      <c r="D4" s="82" t="s">
        <v>3</v>
      </c>
      <c r="E4" s="82"/>
      <c r="F4" s="82" t="s">
        <v>4</v>
      </c>
      <c r="G4" s="82"/>
      <c r="H4" s="78" t="s">
        <v>5</v>
      </c>
    </row>
    <row r="5" spans="1:8" ht="12.75">
      <c r="A5" s="78"/>
      <c r="B5" s="78"/>
      <c r="C5" s="78"/>
      <c r="D5" s="5" t="s">
        <v>6</v>
      </c>
      <c r="E5" s="5" t="s">
        <v>7</v>
      </c>
      <c r="F5" s="5" t="s">
        <v>8</v>
      </c>
      <c r="G5" s="5" t="s">
        <v>9</v>
      </c>
      <c r="H5" s="83"/>
    </row>
    <row r="6" spans="1:8" ht="12.75">
      <c r="A6" s="5">
        <v>1</v>
      </c>
      <c r="B6" s="8" t="s">
        <v>13</v>
      </c>
      <c r="C6" s="9">
        <v>19576153</v>
      </c>
      <c r="D6" s="10" t="s">
        <v>118</v>
      </c>
      <c r="E6" s="11" t="s">
        <v>206</v>
      </c>
      <c r="F6" s="12">
        <v>-23.1</v>
      </c>
      <c r="G6" s="12">
        <v>458.48</v>
      </c>
      <c r="H6" s="13">
        <f>F6+G6</f>
        <v>435.38</v>
      </c>
    </row>
    <row r="7" spans="1:8" ht="12.75">
      <c r="A7" s="5">
        <v>2</v>
      </c>
      <c r="B7" s="8" t="s">
        <v>14</v>
      </c>
      <c r="C7" s="9">
        <v>19413172</v>
      </c>
      <c r="D7" s="10" t="s">
        <v>217</v>
      </c>
      <c r="E7" s="11" t="s">
        <v>215</v>
      </c>
      <c r="F7" s="12">
        <v>-63</v>
      </c>
      <c r="G7" s="12">
        <v>673.79</v>
      </c>
      <c r="H7" s="13">
        <f aca="true" t="shared" si="0" ref="H7:H70">F7+G7</f>
        <v>610.79</v>
      </c>
    </row>
    <row r="8" spans="1:8" ht="12.75">
      <c r="A8" s="5">
        <v>3</v>
      </c>
      <c r="B8" s="8" t="s">
        <v>15</v>
      </c>
      <c r="C8" s="9">
        <v>20691873</v>
      </c>
      <c r="D8" s="10" t="s">
        <v>171</v>
      </c>
      <c r="E8" s="11" t="s">
        <v>139</v>
      </c>
      <c r="F8" s="12">
        <v>0</v>
      </c>
      <c r="G8" s="12">
        <v>636.67</v>
      </c>
      <c r="H8" s="13">
        <f t="shared" si="0"/>
        <v>636.67</v>
      </c>
    </row>
    <row r="9" spans="1:8" ht="12.75">
      <c r="A9" s="5">
        <v>4</v>
      </c>
      <c r="B9" s="8" t="s">
        <v>16</v>
      </c>
      <c r="C9" s="9">
        <v>19372030</v>
      </c>
      <c r="D9" s="10" t="s">
        <v>146</v>
      </c>
      <c r="E9" s="11" t="s">
        <v>215</v>
      </c>
      <c r="F9" s="12">
        <v>0</v>
      </c>
      <c r="G9" s="12">
        <v>793.12</v>
      </c>
      <c r="H9" s="13">
        <f t="shared" si="0"/>
        <v>793.12</v>
      </c>
    </row>
    <row r="10" spans="1:8" ht="12.75">
      <c r="A10" s="5">
        <v>5</v>
      </c>
      <c r="B10" s="8" t="s">
        <v>17</v>
      </c>
      <c r="C10" s="9">
        <v>19640183</v>
      </c>
      <c r="D10" s="10" t="s">
        <v>126</v>
      </c>
      <c r="E10" s="11" t="s">
        <v>215</v>
      </c>
      <c r="F10" s="12">
        <v>0</v>
      </c>
      <c r="G10" s="12">
        <v>620.57</v>
      </c>
      <c r="H10" s="13">
        <f t="shared" si="0"/>
        <v>620.57</v>
      </c>
    </row>
    <row r="11" spans="1:8" ht="12.75">
      <c r="A11" s="5">
        <v>6</v>
      </c>
      <c r="B11" s="8" t="s">
        <v>18</v>
      </c>
      <c r="C11" s="9">
        <v>19641812</v>
      </c>
      <c r="D11" s="10" t="s">
        <v>210</v>
      </c>
      <c r="E11" s="11" t="s">
        <v>206</v>
      </c>
      <c r="F11" s="12">
        <v>0</v>
      </c>
      <c r="G11" s="12">
        <v>561.58</v>
      </c>
      <c r="H11" s="13">
        <f t="shared" si="0"/>
        <v>561.58</v>
      </c>
    </row>
    <row r="12" spans="1:8" ht="12.75">
      <c r="A12" s="5">
        <v>7</v>
      </c>
      <c r="B12" s="8" t="s">
        <v>19</v>
      </c>
      <c r="C12" s="9">
        <v>20381651</v>
      </c>
      <c r="D12" s="10" t="s">
        <v>172</v>
      </c>
      <c r="E12" s="11" t="s">
        <v>164</v>
      </c>
      <c r="F12" s="12">
        <v>-38.5</v>
      </c>
      <c r="G12" s="12">
        <v>293.71</v>
      </c>
      <c r="H12" s="13">
        <f t="shared" si="0"/>
        <v>255.20999999999998</v>
      </c>
    </row>
    <row r="13" spans="1:8" ht="12.75">
      <c r="A13" s="15">
        <v>8</v>
      </c>
      <c r="B13" s="16" t="s">
        <v>20</v>
      </c>
      <c r="C13" s="17">
        <v>19641650</v>
      </c>
      <c r="D13" s="18"/>
      <c r="E13" s="19"/>
      <c r="F13" s="20">
        <v>0</v>
      </c>
      <c r="G13" s="20">
        <v>0</v>
      </c>
      <c r="H13" s="21">
        <f t="shared" si="0"/>
        <v>0</v>
      </c>
    </row>
    <row r="14" spans="1:8" ht="12.75">
      <c r="A14" s="5">
        <v>9</v>
      </c>
      <c r="B14" s="8" t="s">
        <v>21</v>
      </c>
      <c r="C14" s="9">
        <v>38313862</v>
      </c>
      <c r="D14" s="10" t="s">
        <v>126</v>
      </c>
      <c r="E14" s="11" t="s">
        <v>137</v>
      </c>
      <c r="F14" s="12">
        <v>0</v>
      </c>
      <c r="G14" s="12">
        <v>571.06</v>
      </c>
      <c r="H14" s="13">
        <f t="shared" si="0"/>
        <v>571.06</v>
      </c>
    </row>
    <row r="15" spans="1:8" ht="12.75">
      <c r="A15" s="5">
        <v>10</v>
      </c>
      <c r="B15" s="8" t="s">
        <v>22</v>
      </c>
      <c r="C15" s="9">
        <v>20106775</v>
      </c>
      <c r="D15" s="10" t="s">
        <v>122</v>
      </c>
      <c r="E15" s="11" t="s">
        <v>137</v>
      </c>
      <c r="F15" s="12">
        <v>-92.4</v>
      </c>
      <c r="G15" s="12">
        <v>365.2</v>
      </c>
      <c r="H15" s="13">
        <f t="shared" si="0"/>
        <v>272.79999999999995</v>
      </c>
    </row>
    <row r="16" spans="1:8" ht="12.75">
      <c r="A16" s="5">
        <v>11</v>
      </c>
      <c r="B16" s="8" t="s">
        <v>23</v>
      </c>
      <c r="C16" s="9">
        <v>20106856</v>
      </c>
      <c r="D16" s="10"/>
      <c r="E16" s="11"/>
      <c r="F16" s="12">
        <v>0</v>
      </c>
      <c r="G16" s="12">
        <v>0</v>
      </c>
      <c r="H16" s="13">
        <f t="shared" si="0"/>
        <v>0</v>
      </c>
    </row>
    <row r="17" spans="1:8" ht="12.75">
      <c r="A17" s="5">
        <v>12</v>
      </c>
      <c r="B17" s="8" t="s">
        <v>24</v>
      </c>
      <c r="C17" s="9">
        <v>20106627</v>
      </c>
      <c r="D17" s="10" t="s">
        <v>211</v>
      </c>
      <c r="E17" s="11" t="s">
        <v>206</v>
      </c>
      <c r="F17" s="12">
        <v>0</v>
      </c>
      <c r="G17" s="12">
        <v>350.45</v>
      </c>
      <c r="H17" s="13">
        <f t="shared" si="0"/>
        <v>350.45</v>
      </c>
    </row>
    <row r="18" spans="1:8" ht="12.75">
      <c r="A18" s="5">
        <v>13</v>
      </c>
      <c r="B18" s="8" t="s">
        <v>25</v>
      </c>
      <c r="C18" s="9">
        <v>19478708</v>
      </c>
      <c r="D18" s="10" t="s">
        <v>129</v>
      </c>
      <c r="E18" s="11" t="s">
        <v>137</v>
      </c>
      <c r="F18" s="12">
        <v>46.2</v>
      </c>
      <c r="G18" s="12">
        <v>498.57</v>
      </c>
      <c r="H18" s="13">
        <f t="shared" si="0"/>
        <v>544.77</v>
      </c>
    </row>
    <row r="19" spans="1:8" ht="12.75">
      <c r="A19" s="5">
        <v>14</v>
      </c>
      <c r="B19" s="8" t="s">
        <v>26</v>
      </c>
      <c r="C19" s="9">
        <v>19370705</v>
      </c>
      <c r="D19" s="10" t="s">
        <v>120</v>
      </c>
      <c r="E19" s="11" t="s">
        <v>147</v>
      </c>
      <c r="F19" s="12">
        <v>0</v>
      </c>
      <c r="G19" s="12">
        <v>638.62</v>
      </c>
      <c r="H19" s="13">
        <f t="shared" si="0"/>
        <v>638.62</v>
      </c>
    </row>
    <row r="20" spans="1:8" ht="12.75">
      <c r="A20" s="5">
        <v>15</v>
      </c>
      <c r="B20" s="8" t="s">
        <v>27</v>
      </c>
      <c r="C20" s="9">
        <v>20451781</v>
      </c>
      <c r="D20" s="10" t="s">
        <v>213</v>
      </c>
      <c r="E20" s="11" t="s">
        <v>147</v>
      </c>
      <c r="F20" s="12">
        <v>0</v>
      </c>
      <c r="G20" s="12">
        <v>641.35</v>
      </c>
      <c r="H20" s="13">
        <f t="shared" si="0"/>
        <v>641.35</v>
      </c>
    </row>
    <row r="21" spans="1:8" ht="12.75">
      <c r="A21" s="5">
        <v>16</v>
      </c>
      <c r="B21" s="8" t="s">
        <v>28</v>
      </c>
      <c r="C21" s="9">
        <v>20845514</v>
      </c>
      <c r="D21" s="10" t="s">
        <v>156</v>
      </c>
      <c r="E21" s="11" t="s">
        <v>154</v>
      </c>
      <c r="F21" s="12">
        <v>0</v>
      </c>
      <c r="G21" s="12">
        <v>452.75</v>
      </c>
      <c r="H21" s="13">
        <f t="shared" si="0"/>
        <v>452.75</v>
      </c>
    </row>
    <row r="22" spans="1:8" ht="12.75">
      <c r="A22" s="5">
        <v>17</v>
      </c>
      <c r="B22" s="8" t="s">
        <v>29</v>
      </c>
      <c r="C22" s="9">
        <v>19748755</v>
      </c>
      <c r="D22" s="10" t="s">
        <v>126</v>
      </c>
      <c r="E22" s="11" t="s">
        <v>164</v>
      </c>
      <c r="F22" s="12">
        <v>0</v>
      </c>
      <c r="G22" s="12">
        <v>402.29</v>
      </c>
      <c r="H22" s="13">
        <f t="shared" si="0"/>
        <v>402.29</v>
      </c>
    </row>
    <row r="23" spans="1:8" ht="12.75">
      <c r="A23" s="5">
        <v>18</v>
      </c>
      <c r="B23" s="8" t="s">
        <v>30</v>
      </c>
      <c r="C23" s="9">
        <v>19371255</v>
      </c>
      <c r="D23" s="10" t="s">
        <v>117</v>
      </c>
      <c r="E23" s="11" t="s">
        <v>137</v>
      </c>
      <c r="F23" s="12">
        <v>0</v>
      </c>
      <c r="G23" s="12">
        <v>689.1</v>
      </c>
      <c r="H23" s="13">
        <f t="shared" si="0"/>
        <v>689.1</v>
      </c>
    </row>
    <row r="24" spans="1:8" ht="12.75">
      <c r="A24" s="5">
        <v>19</v>
      </c>
      <c r="B24" s="8" t="s">
        <v>31</v>
      </c>
      <c r="C24" s="9">
        <v>20189967</v>
      </c>
      <c r="D24" s="10" t="s">
        <v>153</v>
      </c>
      <c r="E24" s="11" t="s">
        <v>137</v>
      </c>
      <c r="F24" s="12">
        <v>0</v>
      </c>
      <c r="G24" s="12">
        <v>322.12</v>
      </c>
      <c r="H24" s="13">
        <f t="shared" si="0"/>
        <v>322.12</v>
      </c>
    </row>
    <row r="25" spans="1:8" ht="12.75">
      <c r="A25" s="5">
        <v>20</v>
      </c>
      <c r="B25" s="8" t="s">
        <v>32</v>
      </c>
      <c r="C25" s="9">
        <v>19748747</v>
      </c>
      <c r="D25" s="10" t="s">
        <v>114</v>
      </c>
      <c r="E25" s="11" t="s">
        <v>141</v>
      </c>
      <c r="F25" s="12">
        <v>19.25</v>
      </c>
      <c r="G25" s="12">
        <v>486.03</v>
      </c>
      <c r="H25" s="13">
        <f t="shared" si="0"/>
        <v>505.28</v>
      </c>
    </row>
    <row r="26" spans="1:8" ht="12.75">
      <c r="A26" s="5">
        <v>21</v>
      </c>
      <c r="B26" s="8" t="s">
        <v>33</v>
      </c>
      <c r="C26" s="9">
        <v>19640353</v>
      </c>
      <c r="D26" s="10" t="s">
        <v>115</v>
      </c>
      <c r="E26" s="11" t="s">
        <v>139</v>
      </c>
      <c r="F26" s="12">
        <v>-46.2</v>
      </c>
      <c r="G26" s="12">
        <v>350.94</v>
      </c>
      <c r="H26" s="13">
        <f t="shared" si="0"/>
        <v>304.74</v>
      </c>
    </row>
    <row r="27" spans="1:8" ht="12.75">
      <c r="A27" s="5">
        <v>22</v>
      </c>
      <c r="B27" s="8" t="s">
        <v>34</v>
      </c>
      <c r="C27" s="9">
        <v>20245331</v>
      </c>
      <c r="D27" s="10" t="s">
        <v>118</v>
      </c>
      <c r="E27" s="11" t="s">
        <v>141</v>
      </c>
      <c r="F27" s="12">
        <v>-19.25</v>
      </c>
      <c r="G27" s="12">
        <v>398.12</v>
      </c>
      <c r="H27" s="13">
        <f t="shared" si="0"/>
        <v>378.87</v>
      </c>
    </row>
    <row r="28" spans="1:8" ht="12.75">
      <c r="A28" s="5">
        <v>23</v>
      </c>
      <c r="B28" s="8" t="s">
        <v>35</v>
      </c>
      <c r="C28" s="9">
        <v>20245340</v>
      </c>
      <c r="D28" s="10" t="s">
        <v>173</v>
      </c>
      <c r="E28" s="11" t="s">
        <v>141</v>
      </c>
      <c r="F28" s="12">
        <v>-91</v>
      </c>
      <c r="G28" s="12">
        <v>419.05</v>
      </c>
      <c r="H28" s="13">
        <f t="shared" si="0"/>
        <v>328.05</v>
      </c>
    </row>
    <row r="29" spans="1:8" ht="12.75">
      <c r="A29" s="5">
        <v>24</v>
      </c>
      <c r="B29" s="8" t="s">
        <v>36</v>
      </c>
      <c r="C29" s="9">
        <v>36371840</v>
      </c>
      <c r="D29" s="10" t="s">
        <v>200</v>
      </c>
      <c r="E29" s="11" t="s">
        <v>149</v>
      </c>
      <c r="F29" s="12">
        <v>-262.5</v>
      </c>
      <c r="G29" s="12">
        <v>431.17</v>
      </c>
      <c r="H29" s="13">
        <f t="shared" si="0"/>
        <v>168.67000000000002</v>
      </c>
    </row>
    <row r="30" spans="1:8" ht="12.75">
      <c r="A30" s="5">
        <v>25</v>
      </c>
      <c r="B30" s="8" t="s">
        <v>37</v>
      </c>
      <c r="C30" s="9">
        <v>20244921</v>
      </c>
      <c r="D30" s="10" t="s">
        <v>174</v>
      </c>
      <c r="E30" s="11" t="s">
        <v>137</v>
      </c>
      <c r="F30" s="12">
        <v>-105</v>
      </c>
      <c r="G30" s="12">
        <v>446.99</v>
      </c>
      <c r="H30" s="13">
        <f t="shared" si="0"/>
        <v>341.99</v>
      </c>
    </row>
    <row r="31" spans="1:8" ht="12.75">
      <c r="A31" s="5">
        <v>26</v>
      </c>
      <c r="B31" s="8" t="s">
        <v>38</v>
      </c>
      <c r="C31" s="9">
        <v>19576765</v>
      </c>
      <c r="D31" s="10" t="s">
        <v>117</v>
      </c>
      <c r="E31" s="11" t="s">
        <v>164</v>
      </c>
      <c r="F31" s="12">
        <v>-19.25</v>
      </c>
      <c r="G31" s="12">
        <v>479.36</v>
      </c>
      <c r="H31" s="13">
        <f t="shared" si="0"/>
        <v>460.11</v>
      </c>
    </row>
    <row r="32" spans="1:8" ht="12.75">
      <c r="A32" s="5">
        <v>27</v>
      </c>
      <c r="B32" s="8" t="s">
        <v>39</v>
      </c>
      <c r="C32" s="9">
        <v>20451854</v>
      </c>
      <c r="D32" s="10" t="s">
        <v>175</v>
      </c>
      <c r="E32" s="11" t="s">
        <v>141</v>
      </c>
      <c r="F32" s="12">
        <v>-57.75</v>
      </c>
      <c r="G32" s="12">
        <v>502.86</v>
      </c>
      <c r="H32" s="13">
        <f t="shared" si="0"/>
        <v>445.11</v>
      </c>
    </row>
    <row r="33" spans="1:8" ht="12.75">
      <c r="A33" s="5">
        <v>28</v>
      </c>
      <c r="B33" s="8" t="s">
        <v>40</v>
      </c>
      <c r="C33" s="9">
        <v>14419484</v>
      </c>
      <c r="D33" s="10" t="s">
        <v>120</v>
      </c>
      <c r="E33" s="11" t="s">
        <v>139</v>
      </c>
      <c r="F33" s="12">
        <v>-115.5</v>
      </c>
      <c r="G33" s="12">
        <v>727.25</v>
      </c>
      <c r="H33" s="13">
        <f t="shared" si="0"/>
        <v>611.75</v>
      </c>
    </row>
    <row r="34" spans="1:8" ht="12.75">
      <c r="A34" s="5">
        <v>29</v>
      </c>
      <c r="B34" s="8" t="s">
        <v>41</v>
      </c>
      <c r="C34" s="9">
        <v>19478490</v>
      </c>
      <c r="D34" s="10" t="s">
        <v>115</v>
      </c>
      <c r="E34" s="11" t="s">
        <v>141</v>
      </c>
      <c r="F34" s="12">
        <v>-23.1</v>
      </c>
      <c r="G34" s="12">
        <v>533.81</v>
      </c>
      <c r="H34" s="13">
        <f t="shared" si="0"/>
        <v>510.7099999999999</v>
      </c>
    </row>
    <row r="35" spans="1:8" ht="12.75">
      <c r="A35" s="5">
        <v>30</v>
      </c>
      <c r="B35" s="8" t="s">
        <v>42</v>
      </c>
      <c r="C35" s="9">
        <v>19476510</v>
      </c>
      <c r="D35" s="10" t="s">
        <v>120</v>
      </c>
      <c r="E35" s="11" t="s">
        <v>149</v>
      </c>
      <c r="F35" s="12">
        <v>-19.25</v>
      </c>
      <c r="G35" s="12">
        <v>275.99</v>
      </c>
      <c r="H35" s="13">
        <f t="shared" si="0"/>
        <v>256.74</v>
      </c>
    </row>
    <row r="36" spans="1:8" ht="12.75">
      <c r="A36" s="5">
        <v>31</v>
      </c>
      <c r="B36" s="8" t="s">
        <v>43</v>
      </c>
      <c r="C36" s="9">
        <v>19477982</v>
      </c>
      <c r="D36" s="10" t="s">
        <v>176</v>
      </c>
      <c r="E36" s="11" t="s">
        <v>137</v>
      </c>
      <c r="F36" s="12">
        <v>-63</v>
      </c>
      <c r="G36" s="12">
        <v>455.01</v>
      </c>
      <c r="H36" s="13">
        <f t="shared" si="0"/>
        <v>392.01</v>
      </c>
    </row>
    <row r="37" spans="1:8" ht="12.75">
      <c r="A37" s="5">
        <v>32</v>
      </c>
      <c r="B37" s="8" t="s">
        <v>44</v>
      </c>
      <c r="C37" s="9">
        <v>19372064</v>
      </c>
      <c r="D37" s="10" t="s">
        <v>174</v>
      </c>
      <c r="E37" s="11" t="s">
        <v>141</v>
      </c>
      <c r="F37" s="12">
        <v>0</v>
      </c>
      <c r="G37" s="12">
        <v>454.43</v>
      </c>
      <c r="H37" s="13">
        <f t="shared" si="0"/>
        <v>454.43</v>
      </c>
    </row>
    <row r="38" spans="1:8" ht="12.75">
      <c r="A38" s="5">
        <v>33</v>
      </c>
      <c r="B38" s="8" t="s">
        <v>45</v>
      </c>
      <c r="C38" s="9">
        <v>19640507</v>
      </c>
      <c r="D38" s="10" t="s">
        <v>177</v>
      </c>
      <c r="E38" s="11" t="s">
        <v>149</v>
      </c>
      <c r="F38" s="12">
        <v>0</v>
      </c>
      <c r="G38" s="12">
        <v>716.68</v>
      </c>
      <c r="H38" s="13">
        <f t="shared" si="0"/>
        <v>716.68</v>
      </c>
    </row>
    <row r="39" spans="1:8" ht="12.75">
      <c r="A39" s="5">
        <v>34</v>
      </c>
      <c r="B39" s="8" t="s">
        <v>46</v>
      </c>
      <c r="C39" s="9">
        <v>21149642</v>
      </c>
      <c r="D39" s="10" t="s">
        <v>201</v>
      </c>
      <c r="E39" s="11" t="s">
        <v>154</v>
      </c>
      <c r="F39" s="12">
        <v>0</v>
      </c>
      <c r="G39" s="12">
        <v>379.23</v>
      </c>
      <c r="H39" s="13">
        <f t="shared" si="0"/>
        <v>379.23</v>
      </c>
    </row>
    <row r="40" spans="1:8" ht="12.75">
      <c r="A40" s="5">
        <v>35</v>
      </c>
      <c r="B40" s="8" t="s">
        <v>47</v>
      </c>
      <c r="C40" s="9">
        <v>19748836</v>
      </c>
      <c r="D40" s="10" t="s">
        <v>214</v>
      </c>
      <c r="E40" s="11" t="s">
        <v>206</v>
      </c>
      <c r="F40" s="12">
        <v>-23.1</v>
      </c>
      <c r="G40" s="12">
        <v>390.57</v>
      </c>
      <c r="H40" s="13">
        <f t="shared" si="0"/>
        <v>367.46999999999997</v>
      </c>
    </row>
    <row r="41" spans="1:8" ht="12.75">
      <c r="A41" s="5">
        <v>36</v>
      </c>
      <c r="B41" s="8" t="s">
        <v>48</v>
      </c>
      <c r="C41" s="9">
        <v>20245307</v>
      </c>
      <c r="D41" s="10" t="s">
        <v>115</v>
      </c>
      <c r="E41" s="11" t="s">
        <v>139</v>
      </c>
      <c r="F41" s="12">
        <v>-23.1</v>
      </c>
      <c r="G41" s="12">
        <v>344.61</v>
      </c>
      <c r="H41" s="13">
        <f t="shared" si="0"/>
        <v>321.51</v>
      </c>
    </row>
    <row r="42" spans="1:8" ht="12.75">
      <c r="A42" s="5">
        <v>37</v>
      </c>
      <c r="B42" s="8" t="s">
        <v>49</v>
      </c>
      <c r="C42" s="9">
        <v>19370004</v>
      </c>
      <c r="D42" s="10" t="s">
        <v>178</v>
      </c>
      <c r="E42" s="11" t="s">
        <v>139</v>
      </c>
      <c r="F42" s="12">
        <v>0</v>
      </c>
      <c r="G42" s="12">
        <v>577.5</v>
      </c>
      <c r="H42" s="13">
        <f t="shared" si="0"/>
        <v>577.5</v>
      </c>
    </row>
    <row r="43" spans="1:8" ht="12.75">
      <c r="A43" s="5">
        <v>38</v>
      </c>
      <c r="B43" s="8" t="s">
        <v>50</v>
      </c>
      <c r="C43" s="9">
        <v>20451722</v>
      </c>
      <c r="D43" s="10" t="s">
        <v>118</v>
      </c>
      <c r="E43" s="11" t="s">
        <v>206</v>
      </c>
      <c r="F43" s="12">
        <v>0</v>
      </c>
      <c r="G43" s="12">
        <v>707.79</v>
      </c>
      <c r="H43" s="13">
        <f t="shared" si="0"/>
        <v>707.79</v>
      </c>
    </row>
    <row r="44" spans="1:8" ht="12.75">
      <c r="A44" s="5">
        <v>39</v>
      </c>
      <c r="B44" s="8" t="s">
        <v>51</v>
      </c>
      <c r="C44" s="9">
        <v>19476715</v>
      </c>
      <c r="D44" s="10" t="s">
        <v>127</v>
      </c>
      <c r="E44" s="11" t="s">
        <v>141</v>
      </c>
      <c r="F44" s="12">
        <v>-23.1</v>
      </c>
      <c r="G44" s="12">
        <v>531.83</v>
      </c>
      <c r="H44" s="13">
        <f t="shared" si="0"/>
        <v>508.73</v>
      </c>
    </row>
    <row r="45" spans="1:8" ht="12.75">
      <c r="A45" s="5">
        <v>40</v>
      </c>
      <c r="B45" s="8" t="s">
        <v>52</v>
      </c>
      <c r="C45" s="9">
        <v>19260311</v>
      </c>
      <c r="D45" s="10" t="s">
        <v>219</v>
      </c>
      <c r="E45" s="11" t="s">
        <v>141</v>
      </c>
      <c r="F45" s="12">
        <v>0</v>
      </c>
      <c r="G45" s="12">
        <v>556.59</v>
      </c>
      <c r="H45" s="13">
        <f t="shared" si="0"/>
        <v>556.59</v>
      </c>
    </row>
    <row r="46" spans="1:8" ht="12.75">
      <c r="A46" s="5">
        <v>41</v>
      </c>
      <c r="B46" s="8" t="s">
        <v>53</v>
      </c>
      <c r="C46" s="9">
        <v>19478279</v>
      </c>
      <c r="D46" s="10" t="s">
        <v>128</v>
      </c>
      <c r="E46" s="11" t="s">
        <v>139</v>
      </c>
      <c r="F46" s="12">
        <v>96.25</v>
      </c>
      <c r="G46" s="12">
        <v>608.84</v>
      </c>
      <c r="H46" s="13">
        <f t="shared" si="0"/>
        <v>705.09</v>
      </c>
    </row>
    <row r="47" spans="1:8" ht="12.75">
      <c r="A47" s="5">
        <v>42</v>
      </c>
      <c r="B47" s="8" t="s">
        <v>54</v>
      </c>
      <c r="C47" s="9">
        <v>20451773</v>
      </c>
      <c r="D47" s="10" t="s">
        <v>125</v>
      </c>
      <c r="E47" s="11" t="s">
        <v>206</v>
      </c>
      <c r="F47" s="12">
        <v>-19.25</v>
      </c>
      <c r="G47" s="12">
        <v>473.26</v>
      </c>
      <c r="H47" s="13">
        <f t="shared" si="0"/>
        <v>454.01</v>
      </c>
    </row>
    <row r="48" spans="1:8" ht="12.75">
      <c r="A48" s="5">
        <v>43</v>
      </c>
      <c r="B48" s="8" t="s">
        <v>55</v>
      </c>
      <c r="C48" s="9">
        <v>19252416</v>
      </c>
      <c r="D48" s="10" t="s">
        <v>144</v>
      </c>
      <c r="E48" s="11" t="s">
        <v>154</v>
      </c>
      <c r="F48" s="12">
        <v>-38.5</v>
      </c>
      <c r="G48" s="12">
        <v>341.75</v>
      </c>
      <c r="H48" s="13">
        <f t="shared" si="0"/>
        <v>303.25</v>
      </c>
    </row>
    <row r="49" spans="1:8" ht="12.75">
      <c r="A49" s="5">
        <v>44</v>
      </c>
      <c r="B49" s="8" t="s">
        <v>56</v>
      </c>
      <c r="C49" s="9">
        <v>19477028</v>
      </c>
      <c r="D49" s="10" t="s">
        <v>232</v>
      </c>
      <c r="E49" s="11" t="s">
        <v>147</v>
      </c>
      <c r="F49" s="12">
        <v>0</v>
      </c>
      <c r="G49" s="12">
        <v>418.28</v>
      </c>
      <c r="H49" s="13">
        <f t="shared" si="0"/>
        <v>418.28</v>
      </c>
    </row>
    <row r="50" spans="1:8" ht="12.75">
      <c r="A50" s="5">
        <v>45</v>
      </c>
      <c r="B50" s="8" t="s">
        <v>57</v>
      </c>
      <c r="C50" s="9">
        <v>19317400</v>
      </c>
      <c r="D50" s="10" t="s">
        <v>124</v>
      </c>
      <c r="E50" s="11" t="s">
        <v>154</v>
      </c>
      <c r="F50" s="12">
        <v>-86.1</v>
      </c>
      <c r="G50" s="12">
        <v>593.73</v>
      </c>
      <c r="H50" s="13">
        <f t="shared" si="0"/>
        <v>507.63</v>
      </c>
    </row>
    <row r="51" spans="1:8" ht="12.75">
      <c r="A51" s="5">
        <v>46</v>
      </c>
      <c r="B51" s="8" t="s">
        <v>58</v>
      </c>
      <c r="C51" s="9">
        <v>19370110</v>
      </c>
      <c r="D51" s="10" t="s">
        <v>188</v>
      </c>
      <c r="E51" s="11" t="s">
        <v>206</v>
      </c>
      <c r="F51" s="12">
        <v>-23.1</v>
      </c>
      <c r="G51" s="12">
        <v>634.38</v>
      </c>
      <c r="H51" s="13">
        <f t="shared" si="0"/>
        <v>611.28</v>
      </c>
    </row>
    <row r="52" spans="1:8" ht="12.75">
      <c r="A52" s="5">
        <v>47</v>
      </c>
      <c r="B52" s="8" t="s">
        <v>59</v>
      </c>
      <c r="C52" s="9">
        <v>20335302</v>
      </c>
      <c r="D52" s="10" t="s">
        <v>125</v>
      </c>
      <c r="E52" s="11" t="s">
        <v>137</v>
      </c>
      <c r="F52" s="12">
        <v>0</v>
      </c>
      <c r="G52" s="12">
        <v>654.33</v>
      </c>
      <c r="H52" s="13">
        <f t="shared" si="0"/>
        <v>654.33</v>
      </c>
    </row>
    <row r="53" spans="1:8" ht="12.75">
      <c r="A53" s="5">
        <v>48</v>
      </c>
      <c r="B53" s="8" t="s">
        <v>60</v>
      </c>
      <c r="C53" s="9">
        <v>19640795</v>
      </c>
      <c r="D53" s="10" t="s">
        <v>176</v>
      </c>
      <c r="E53" s="11" t="s">
        <v>215</v>
      </c>
      <c r="F53" s="12">
        <v>0</v>
      </c>
      <c r="G53" s="12">
        <v>569.37</v>
      </c>
      <c r="H53" s="13">
        <f t="shared" si="0"/>
        <v>569.37</v>
      </c>
    </row>
    <row r="54" spans="1:8" ht="12.75">
      <c r="A54" s="5">
        <v>49</v>
      </c>
      <c r="B54" s="8" t="s">
        <v>61</v>
      </c>
      <c r="C54" s="9">
        <v>37825970</v>
      </c>
      <c r="D54" s="10" t="s">
        <v>209</v>
      </c>
      <c r="E54" s="11" t="s">
        <v>206</v>
      </c>
      <c r="F54" s="12">
        <v>46.2</v>
      </c>
      <c r="G54" s="12">
        <v>960.04</v>
      </c>
      <c r="H54" s="13">
        <f t="shared" si="0"/>
        <v>1006.24</v>
      </c>
    </row>
    <row r="55" spans="1:8" ht="12.75">
      <c r="A55" s="5">
        <v>50</v>
      </c>
      <c r="B55" s="8" t="s">
        <v>62</v>
      </c>
      <c r="C55" s="9">
        <v>19640744</v>
      </c>
      <c r="D55" s="10" t="s">
        <v>126</v>
      </c>
      <c r="E55" s="11" t="s">
        <v>137</v>
      </c>
      <c r="F55" s="12">
        <v>-19.25</v>
      </c>
      <c r="G55" s="12">
        <v>407.29</v>
      </c>
      <c r="H55" s="13">
        <f t="shared" si="0"/>
        <v>388.04</v>
      </c>
    </row>
    <row r="56" spans="1:8" ht="12.75">
      <c r="A56" s="5">
        <v>51</v>
      </c>
      <c r="B56" s="8" t="s">
        <v>63</v>
      </c>
      <c r="C56" s="9">
        <v>20335337</v>
      </c>
      <c r="D56" s="10" t="s">
        <v>125</v>
      </c>
      <c r="E56" s="11" t="s">
        <v>137</v>
      </c>
      <c r="F56" s="12">
        <v>19.25</v>
      </c>
      <c r="G56" s="12">
        <v>489.37</v>
      </c>
      <c r="H56" s="13">
        <f t="shared" si="0"/>
        <v>508.62</v>
      </c>
    </row>
    <row r="57" spans="1:8" ht="12.75">
      <c r="A57" s="5">
        <v>52</v>
      </c>
      <c r="B57" s="8" t="s">
        <v>64</v>
      </c>
      <c r="C57" s="9">
        <v>19371107</v>
      </c>
      <c r="D57" s="10" t="s">
        <v>116</v>
      </c>
      <c r="E57" s="11" t="s">
        <v>141</v>
      </c>
      <c r="F57" s="12">
        <v>0</v>
      </c>
      <c r="G57" s="12">
        <v>265.96</v>
      </c>
      <c r="H57" s="13">
        <f t="shared" si="0"/>
        <v>265.96</v>
      </c>
    </row>
    <row r="58" spans="1:8" ht="12.75">
      <c r="A58" s="5">
        <v>53</v>
      </c>
      <c r="B58" s="8" t="s">
        <v>65</v>
      </c>
      <c r="C58" s="9">
        <v>35797563</v>
      </c>
      <c r="D58" s="10" t="s">
        <v>160</v>
      </c>
      <c r="E58" s="11" t="s">
        <v>215</v>
      </c>
      <c r="F58" s="12">
        <v>-23.1</v>
      </c>
      <c r="G58" s="12">
        <v>627.96</v>
      </c>
      <c r="H58" s="13">
        <f t="shared" si="0"/>
        <v>604.86</v>
      </c>
    </row>
    <row r="59" spans="1:8" ht="12.75">
      <c r="A59" s="5">
        <v>54</v>
      </c>
      <c r="B59" s="8" t="s">
        <v>66</v>
      </c>
      <c r="C59" s="9">
        <v>19414640</v>
      </c>
      <c r="D59" s="10" t="s">
        <v>122</v>
      </c>
      <c r="E59" s="11" t="s">
        <v>137</v>
      </c>
      <c r="F59" s="12">
        <v>-52.5</v>
      </c>
      <c r="G59" s="12">
        <v>352.14</v>
      </c>
      <c r="H59" s="13">
        <f t="shared" si="0"/>
        <v>299.64</v>
      </c>
    </row>
    <row r="60" spans="1:8" ht="12.75">
      <c r="A60" s="5">
        <v>55</v>
      </c>
      <c r="B60" s="8" t="s">
        <v>67</v>
      </c>
      <c r="C60" s="9">
        <v>19476537</v>
      </c>
      <c r="D60" s="10" t="s">
        <v>187</v>
      </c>
      <c r="E60" s="11" t="s">
        <v>149</v>
      </c>
      <c r="F60" s="12">
        <v>0</v>
      </c>
      <c r="G60" s="12">
        <v>473.51</v>
      </c>
      <c r="H60" s="13">
        <f t="shared" si="0"/>
        <v>473.51</v>
      </c>
    </row>
    <row r="61" spans="1:8" ht="12.75">
      <c r="A61" s="5">
        <v>56</v>
      </c>
      <c r="B61" s="8" t="s">
        <v>68</v>
      </c>
      <c r="C61" s="9">
        <v>19414488</v>
      </c>
      <c r="D61" s="10" t="s">
        <v>174</v>
      </c>
      <c r="E61" s="11" t="s">
        <v>137</v>
      </c>
      <c r="F61" s="12">
        <v>-46.2</v>
      </c>
      <c r="G61" s="12">
        <v>429.13</v>
      </c>
      <c r="H61" s="13">
        <f t="shared" si="0"/>
        <v>382.93</v>
      </c>
    </row>
    <row r="62" spans="1:8" ht="12.75">
      <c r="A62" s="5">
        <v>57</v>
      </c>
      <c r="B62" s="8" t="s">
        <v>69</v>
      </c>
      <c r="C62" s="9">
        <v>19414500</v>
      </c>
      <c r="D62" s="10" t="s">
        <v>115</v>
      </c>
      <c r="E62" s="11" t="s">
        <v>149</v>
      </c>
      <c r="F62" s="12">
        <v>-38.5</v>
      </c>
      <c r="G62" s="12">
        <v>382.92</v>
      </c>
      <c r="H62" s="13">
        <f t="shared" si="0"/>
        <v>344.42</v>
      </c>
    </row>
    <row r="63" spans="1:8" ht="12.75">
      <c r="A63" s="5">
        <v>58</v>
      </c>
      <c r="B63" s="8" t="s">
        <v>70</v>
      </c>
      <c r="C63" s="9">
        <v>35566585</v>
      </c>
      <c r="D63" s="10" t="s">
        <v>129</v>
      </c>
      <c r="E63" s="11" t="s">
        <v>139</v>
      </c>
      <c r="F63" s="12">
        <v>-195.3</v>
      </c>
      <c r="G63" s="12">
        <v>655.12</v>
      </c>
      <c r="H63" s="13">
        <f t="shared" si="0"/>
        <v>459.82</v>
      </c>
    </row>
    <row r="64" spans="1:8" ht="12.75">
      <c r="A64" s="5">
        <v>59</v>
      </c>
      <c r="B64" s="8" t="s">
        <v>71</v>
      </c>
      <c r="C64" s="9">
        <v>35784687</v>
      </c>
      <c r="D64" s="10" t="s">
        <v>127</v>
      </c>
      <c r="E64" s="11" t="s">
        <v>139</v>
      </c>
      <c r="F64" s="12">
        <v>23.1</v>
      </c>
      <c r="G64" s="12">
        <v>379.01</v>
      </c>
      <c r="H64" s="13">
        <f t="shared" si="0"/>
        <v>402.11</v>
      </c>
    </row>
    <row r="65" spans="1:8" ht="12.75">
      <c r="A65" s="5">
        <v>60</v>
      </c>
      <c r="B65" s="8" t="s">
        <v>72</v>
      </c>
      <c r="C65" s="9">
        <v>35784695</v>
      </c>
      <c r="D65" s="10" t="s">
        <v>128</v>
      </c>
      <c r="E65" s="11" t="s">
        <v>139</v>
      </c>
      <c r="F65" s="12">
        <v>0</v>
      </c>
      <c r="G65" s="12">
        <v>421.83</v>
      </c>
      <c r="H65" s="13">
        <f t="shared" si="0"/>
        <v>421.83</v>
      </c>
    </row>
    <row r="66" spans="1:8" ht="12.75">
      <c r="A66" s="5">
        <v>61</v>
      </c>
      <c r="B66" s="8" t="s">
        <v>73</v>
      </c>
      <c r="C66" s="9">
        <v>20570197</v>
      </c>
      <c r="D66" s="10" t="s">
        <v>186</v>
      </c>
      <c r="E66" s="11" t="s">
        <v>139</v>
      </c>
      <c r="F66" s="12">
        <v>-23.1</v>
      </c>
      <c r="G66" s="12">
        <v>464.58</v>
      </c>
      <c r="H66" s="13">
        <f t="shared" si="0"/>
        <v>441.47999999999996</v>
      </c>
    </row>
    <row r="67" spans="1:8" ht="12.75">
      <c r="A67" s="5">
        <v>62</v>
      </c>
      <c r="B67" s="8" t="s">
        <v>74</v>
      </c>
      <c r="C67" s="9">
        <v>19287287</v>
      </c>
      <c r="D67" s="10" t="s">
        <v>126</v>
      </c>
      <c r="E67" s="11" t="s">
        <v>137</v>
      </c>
      <c r="F67" s="12">
        <v>23.1</v>
      </c>
      <c r="G67" s="12">
        <v>585.11</v>
      </c>
      <c r="H67" s="13">
        <f t="shared" si="0"/>
        <v>608.21</v>
      </c>
    </row>
    <row r="68" spans="1:8" ht="12.75">
      <c r="A68" s="15">
        <v>63</v>
      </c>
      <c r="B68" s="16" t="s">
        <v>75</v>
      </c>
      <c r="C68" s="17">
        <v>19370020</v>
      </c>
      <c r="D68" s="18"/>
      <c r="E68" s="19"/>
      <c r="F68" s="20">
        <v>0</v>
      </c>
      <c r="G68" s="20">
        <v>0</v>
      </c>
      <c r="H68" s="21">
        <f t="shared" si="0"/>
        <v>0</v>
      </c>
    </row>
    <row r="69" spans="1:8" ht="12.75">
      <c r="A69" s="5">
        <v>64</v>
      </c>
      <c r="B69" s="8" t="s">
        <v>76</v>
      </c>
      <c r="C69" s="9">
        <v>19252220</v>
      </c>
      <c r="D69" s="10" t="s">
        <v>114</v>
      </c>
      <c r="E69" s="11" t="s">
        <v>147</v>
      </c>
      <c r="F69" s="12">
        <v>0</v>
      </c>
      <c r="G69" s="12">
        <v>707.13</v>
      </c>
      <c r="H69" s="13">
        <f t="shared" si="0"/>
        <v>707.13</v>
      </c>
    </row>
    <row r="70" spans="1:8" ht="12.75">
      <c r="A70" s="5">
        <v>65</v>
      </c>
      <c r="B70" s="8" t="s">
        <v>77</v>
      </c>
      <c r="C70" s="9">
        <v>20244697</v>
      </c>
      <c r="D70" s="10" t="s">
        <v>121</v>
      </c>
      <c r="E70" s="11" t="s">
        <v>206</v>
      </c>
      <c r="F70" s="12">
        <v>0</v>
      </c>
      <c r="G70" s="12">
        <v>430.33</v>
      </c>
      <c r="H70" s="13">
        <f t="shared" si="0"/>
        <v>430.33</v>
      </c>
    </row>
    <row r="71" spans="1:8" ht="12.75">
      <c r="A71" s="5">
        <v>66</v>
      </c>
      <c r="B71" s="8" t="s">
        <v>78</v>
      </c>
      <c r="C71" s="9">
        <v>19574721</v>
      </c>
      <c r="D71" s="10" t="s">
        <v>208</v>
      </c>
      <c r="E71" s="11" t="s">
        <v>206</v>
      </c>
      <c r="F71" s="12">
        <v>0</v>
      </c>
      <c r="G71" s="12">
        <v>355.65</v>
      </c>
      <c r="H71" s="13">
        <f aca="true" t="shared" si="1" ref="H71:H104">F71+G71</f>
        <v>355.65</v>
      </c>
    </row>
    <row r="72" spans="1:8" ht="12.75">
      <c r="A72" s="5">
        <v>67</v>
      </c>
      <c r="B72" s="8" t="s">
        <v>79</v>
      </c>
      <c r="C72" s="9">
        <v>20381694</v>
      </c>
      <c r="D72" s="10" t="s">
        <v>146</v>
      </c>
      <c r="E72" s="11" t="s">
        <v>206</v>
      </c>
      <c r="F72" s="12">
        <v>0</v>
      </c>
      <c r="G72" s="12">
        <v>709.73</v>
      </c>
      <c r="H72" s="13">
        <f t="shared" si="1"/>
        <v>709.73</v>
      </c>
    </row>
    <row r="73" spans="1:8" ht="12.75">
      <c r="A73" s="5">
        <v>68</v>
      </c>
      <c r="B73" s="8" t="s">
        <v>80</v>
      </c>
      <c r="C73" s="9">
        <v>19266250</v>
      </c>
      <c r="D73" s="10" t="s">
        <v>185</v>
      </c>
      <c r="E73" s="11" t="s">
        <v>139</v>
      </c>
      <c r="F73" s="12">
        <v>-39.9</v>
      </c>
      <c r="G73" s="12">
        <v>300.65</v>
      </c>
      <c r="H73" s="13">
        <f t="shared" si="1"/>
        <v>260.75</v>
      </c>
    </row>
    <row r="74" spans="1:8" ht="12.75">
      <c r="A74" s="5">
        <v>69</v>
      </c>
      <c r="B74" s="8" t="s">
        <v>81</v>
      </c>
      <c r="C74" s="9">
        <v>19641065</v>
      </c>
      <c r="D74" s="10" t="s">
        <v>133</v>
      </c>
      <c r="E74" s="11" t="s">
        <v>137</v>
      </c>
      <c r="F74" s="12">
        <v>-38.5</v>
      </c>
      <c r="G74" s="12">
        <v>564.27</v>
      </c>
      <c r="H74" s="13">
        <f t="shared" si="1"/>
        <v>525.77</v>
      </c>
    </row>
    <row r="75" spans="1:8" ht="12.75">
      <c r="A75" s="5">
        <v>70</v>
      </c>
      <c r="B75" s="8" t="s">
        <v>82</v>
      </c>
      <c r="C75" s="9">
        <v>20244891</v>
      </c>
      <c r="D75" s="10" t="s">
        <v>184</v>
      </c>
      <c r="E75" s="11" t="s">
        <v>141</v>
      </c>
      <c r="F75" s="12">
        <v>0</v>
      </c>
      <c r="G75" s="12">
        <v>367.31</v>
      </c>
      <c r="H75" s="13">
        <f t="shared" si="1"/>
        <v>367.31</v>
      </c>
    </row>
    <row r="76" spans="1:8" ht="12.75">
      <c r="A76" s="15">
        <v>71</v>
      </c>
      <c r="B76" s="16" t="s">
        <v>83</v>
      </c>
      <c r="C76" s="17">
        <v>19287600</v>
      </c>
      <c r="D76" s="18"/>
      <c r="E76" s="19"/>
      <c r="F76" s="20">
        <v>0</v>
      </c>
      <c r="G76" s="20">
        <v>0</v>
      </c>
      <c r="H76" s="21">
        <f t="shared" si="1"/>
        <v>0</v>
      </c>
    </row>
    <row r="77" spans="1:8" ht="12.75">
      <c r="A77" s="5">
        <v>72</v>
      </c>
      <c r="B77" s="8" t="s">
        <v>84</v>
      </c>
      <c r="C77" s="9">
        <v>19370586</v>
      </c>
      <c r="D77" s="10" t="s">
        <v>183</v>
      </c>
      <c r="E77" s="11" t="s">
        <v>139</v>
      </c>
      <c r="F77" s="12">
        <v>0</v>
      </c>
      <c r="G77" s="12">
        <v>527.32</v>
      </c>
      <c r="H77" s="13">
        <f t="shared" si="1"/>
        <v>527.32</v>
      </c>
    </row>
    <row r="78" spans="1:8" ht="12.75">
      <c r="A78" s="5">
        <v>73</v>
      </c>
      <c r="B78" s="8" t="s">
        <v>85</v>
      </c>
      <c r="C78" s="9">
        <v>20869017</v>
      </c>
      <c r="D78" s="10" t="s">
        <v>182</v>
      </c>
      <c r="E78" s="11" t="s">
        <v>139</v>
      </c>
      <c r="F78" s="12">
        <v>0</v>
      </c>
      <c r="G78" s="12">
        <v>316.5</v>
      </c>
      <c r="H78" s="13">
        <f t="shared" si="1"/>
        <v>316.5</v>
      </c>
    </row>
    <row r="79" spans="1:8" ht="12.75">
      <c r="A79" s="5">
        <v>74</v>
      </c>
      <c r="B79" s="8" t="s">
        <v>86</v>
      </c>
      <c r="C79" s="9">
        <v>19372285</v>
      </c>
      <c r="D79" s="10" t="s">
        <v>118</v>
      </c>
      <c r="E79" s="11" t="s">
        <v>141</v>
      </c>
      <c r="F79" s="12">
        <v>0</v>
      </c>
      <c r="G79" s="12">
        <v>565.04</v>
      </c>
      <c r="H79" s="13">
        <f t="shared" si="1"/>
        <v>565.04</v>
      </c>
    </row>
    <row r="80" spans="1:8" ht="12.75">
      <c r="A80" s="5">
        <v>75</v>
      </c>
      <c r="B80" s="8" t="s">
        <v>87</v>
      </c>
      <c r="C80" s="9">
        <v>20627684</v>
      </c>
      <c r="D80" s="10" t="s">
        <v>181</v>
      </c>
      <c r="E80" s="11" t="s">
        <v>137</v>
      </c>
      <c r="F80" s="12">
        <v>-19.25</v>
      </c>
      <c r="G80" s="12">
        <v>437.35</v>
      </c>
      <c r="H80" s="13">
        <f t="shared" si="1"/>
        <v>418.1</v>
      </c>
    </row>
    <row r="81" spans="1:8" ht="12.75">
      <c r="A81" s="5">
        <v>76</v>
      </c>
      <c r="B81" s="8" t="s">
        <v>88</v>
      </c>
      <c r="C81" s="9">
        <v>20627676</v>
      </c>
      <c r="D81" s="10" t="s">
        <v>180</v>
      </c>
      <c r="E81" s="11" t="s">
        <v>141</v>
      </c>
      <c r="F81" s="12">
        <v>-19.25</v>
      </c>
      <c r="G81" s="12">
        <v>378.05</v>
      </c>
      <c r="H81" s="13">
        <f t="shared" si="1"/>
        <v>358.8</v>
      </c>
    </row>
    <row r="82" spans="1:8" ht="12.75">
      <c r="A82" s="5">
        <v>77</v>
      </c>
      <c r="B82" s="8" t="s">
        <v>89</v>
      </c>
      <c r="C82" s="9">
        <v>19414100</v>
      </c>
      <c r="D82" s="10" t="s">
        <v>118</v>
      </c>
      <c r="E82" s="11" t="s">
        <v>206</v>
      </c>
      <c r="F82" s="12">
        <v>0</v>
      </c>
      <c r="G82" s="12">
        <v>644.37</v>
      </c>
      <c r="H82" s="13">
        <f t="shared" si="1"/>
        <v>644.37</v>
      </c>
    </row>
    <row r="83" spans="1:8" ht="12.75">
      <c r="A83" s="5">
        <v>78</v>
      </c>
      <c r="B83" s="8" t="s">
        <v>90</v>
      </c>
      <c r="C83" s="9">
        <v>20245013</v>
      </c>
      <c r="D83" s="10" t="s">
        <v>179</v>
      </c>
      <c r="E83" s="11" t="s">
        <v>137</v>
      </c>
      <c r="F83" s="12">
        <v>-23.1</v>
      </c>
      <c r="G83" s="12">
        <v>445.32</v>
      </c>
      <c r="H83" s="13">
        <f t="shared" si="1"/>
        <v>422.21999999999997</v>
      </c>
    </row>
    <row r="84" spans="1:8" ht="12.75">
      <c r="A84" s="5">
        <v>79</v>
      </c>
      <c r="B84" s="8" t="s">
        <v>91</v>
      </c>
      <c r="C84" s="23">
        <v>19641464</v>
      </c>
      <c r="D84" s="24">
        <v>105</v>
      </c>
      <c r="E84" s="11" t="s">
        <v>141</v>
      </c>
      <c r="F84" s="12">
        <v>-19.25</v>
      </c>
      <c r="G84" s="12">
        <v>444.01</v>
      </c>
      <c r="H84" s="13">
        <f t="shared" si="1"/>
        <v>424.76</v>
      </c>
    </row>
    <row r="85" spans="1:8" ht="12.75">
      <c r="A85" s="5">
        <v>80</v>
      </c>
      <c r="B85" s="8" t="s">
        <v>92</v>
      </c>
      <c r="C85" s="9">
        <v>19687704</v>
      </c>
      <c r="D85" s="10" t="s">
        <v>192</v>
      </c>
      <c r="E85" s="11" t="s">
        <v>206</v>
      </c>
      <c r="F85" s="12">
        <v>0</v>
      </c>
      <c r="G85" s="12">
        <v>625</v>
      </c>
      <c r="H85" s="13">
        <f t="shared" si="1"/>
        <v>625</v>
      </c>
    </row>
    <row r="86" spans="1:8" ht="12.75">
      <c r="A86" s="5">
        <v>81</v>
      </c>
      <c r="B86" s="8" t="s">
        <v>93</v>
      </c>
      <c r="C86" s="25">
        <v>20991617</v>
      </c>
      <c r="D86" s="10" t="s">
        <v>122</v>
      </c>
      <c r="E86" s="11" t="s">
        <v>137</v>
      </c>
      <c r="F86" s="12">
        <v>-23.1</v>
      </c>
      <c r="G86" s="12">
        <v>508.9</v>
      </c>
      <c r="H86" s="13">
        <f t="shared" si="1"/>
        <v>485.79999999999995</v>
      </c>
    </row>
    <row r="87" spans="1:8" ht="12.75">
      <c r="A87" s="5">
        <v>82</v>
      </c>
      <c r="B87" s="8" t="s">
        <v>94</v>
      </c>
      <c r="C87" s="25">
        <v>38066940</v>
      </c>
      <c r="D87" s="10" t="s">
        <v>129</v>
      </c>
      <c r="E87" s="11" t="s">
        <v>147</v>
      </c>
      <c r="F87" s="12">
        <v>0</v>
      </c>
      <c r="G87" s="12">
        <v>393.23</v>
      </c>
      <c r="H87" s="13">
        <f t="shared" si="1"/>
        <v>393.23</v>
      </c>
    </row>
    <row r="88" spans="1:8" ht="12.75">
      <c r="A88" s="5">
        <v>75</v>
      </c>
      <c r="B88" s="8" t="s">
        <v>95</v>
      </c>
      <c r="C88" s="25">
        <v>20288243</v>
      </c>
      <c r="D88" s="10" t="s">
        <v>203</v>
      </c>
      <c r="E88" s="11" t="s">
        <v>204</v>
      </c>
      <c r="F88" s="12">
        <v>-19.25</v>
      </c>
      <c r="G88" s="12">
        <v>280.21</v>
      </c>
      <c r="H88" s="13">
        <f t="shared" si="1"/>
        <v>260.96</v>
      </c>
    </row>
    <row r="89" spans="1:8" ht="12.75">
      <c r="A89" s="5">
        <v>84</v>
      </c>
      <c r="B89" s="8" t="s">
        <v>96</v>
      </c>
      <c r="C89" s="25">
        <v>24889220</v>
      </c>
      <c r="D89" s="10" t="s">
        <v>188</v>
      </c>
      <c r="E89" s="11" t="s">
        <v>189</v>
      </c>
      <c r="F89" s="12">
        <v>0</v>
      </c>
      <c r="G89" s="12">
        <v>694.94</v>
      </c>
      <c r="H89" s="13">
        <f t="shared" si="1"/>
        <v>694.94</v>
      </c>
    </row>
    <row r="90" spans="1:8" ht="12.75">
      <c r="A90" s="5">
        <v>85</v>
      </c>
      <c r="B90" s="8" t="s">
        <v>97</v>
      </c>
      <c r="C90" s="25">
        <v>37825961</v>
      </c>
      <c r="D90" s="10" t="s">
        <v>124</v>
      </c>
      <c r="E90" s="11" t="s">
        <v>137</v>
      </c>
      <c r="F90" s="12">
        <v>0</v>
      </c>
      <c r="G90" s="12">
        <v>642.87</v>
      </c>
      <c r="H90" s="13">
        <f t="shared" si="1"/>
        <v>642.87</v>
      </c>
    </row>
    <row r="91" spans="1:8" ht="12.75">
      <c r="A91" s="5">
        <v>86</v>
      </c>
      <c r="B91" s="26" t="s">
        <v>98</v>
      </c>
      <c r="C91" s="26">
        <v>36016032</v>
      </c>
      <c r="D91" s="10" t="s">
        <v>192</v>
      </c>
      <c r="E91" s="11" t="s">
        <v>141</v>
      </c>
      <c r="F91" s="12">
        <v>-46.2</v>
      </c>
      <c r="G91" s="12">
        <v>340.16</v>
      </c>
      <c r="H91" s="13">
        <f t="shared" si="1"/>
        <v>293.96000000000004</v>
      </c>
    </row>
    <row r="92" spans="1:8" ht="12.75">
      <c r="A92" s="15">
        <v>87</v>
      </c>
      <c r="B92" s="27" t="s">
        <v>99</v>
      </c>
      <c r="C92" s="27">
        <v>27233024</v>
      </c>
      <c r="D92" s="18"/>
      <c r="E92" s="19"/>
      <c r="F92" s="20">
        <v>0</v>
      </c>
      <c r="G92" s="20">
        <v>0</v>
      </c>
      <c r="H92" s="21">
        <f t="shared" si="1"/>
        <v>0</v>
      </c>
    </row>
    <row r="93" spans="1:8" ht="12.75">
      <c r="A93" s="5">
        <v>88</v>
      </c>
      <c r="B93" s="26" t="s">
        <v>100</v>
      </c>
      <c r="C93" s="26">
        <v>28253836</v>
      </c>
      <c r="D93" s="10" t="s">
        <v>127</v>
      </c>
      <c r="E93" s="11" t="s">
        <v>139</v>
      </c>
      <c r="F93" s="12">
        <v>38.5</v>
      </c>
      <c r="G93" s="12">
        <v>343.43</v>
      </c>
      <c r="H93" s="13">
        <f t="shared" si="1"/>
        <v>381.93</v>
      </c>
    </row>
    <row r="94" spans="1:8" ht="12.75">
      <c r="A94" s="5">
        <v>89</v>
      </c>
      <c r="B94" s="28" t="s">
        <v>101</v>
      </c>
      <c r="C94" s="28">
        <v>29565887</v>
      </c>
      <c r="D94" s="29" t="s">
        <v>172</v>
      </c>
      <c r="E94" s="11" t="s">
        <v>206</v>
      </c>
      <c r="F94" s="30">
        <v>0</v>
      </c>
      <c r="G94" s="30">
        <v>401.46</v>
      </c>
      <c r="H94" s="13">
        <f t="shared" si="1"/>
        <v>401.46</v>
      </c>
    </row>
    <row r="95" spans="1:8" ht="12.75">
      <c r="A95" s="5">
        <v>90</v>
      </c>
      <c r="B95" s="26" t="s">
        <v>102</v>
      </c>
      <c r="C95" s="26">
        <v>31253534</v>
      </c>
      <c r="D95" s="10" t="s">
        <v>123</v>
      </c>
      <c r="E95" s="11" t="s">
        <v>147</v>
      </c>
      <c r="F95" s="12">
        <v>-19.25</v>
      </c>
      <c r="G95" s="12">
        <v>527.06</v>
      </c>
      <c r="H95" s="13">
        <f t="shared" si="1"/>
        <v>507.80999999999995</v>
      </c>
    </row>
    <row r="96" spans="1:8" ht="12.75">
      <c r="A96" s="5">
        <v>91</v>
      </c>
      <c r="B96" s="26" t="s">
        <v>103</v>
      </c>
      <c r="C96" s="26">
        <v>31392079</v>
      </c>
      <c r="D96" s="10" t="s">
        <v>120</v>
      </c>
      <c r="E96" s="11" t="s">
        <v>137</v>
      </c>
      <c r="F96" s="12">
        <v>0</v>
      </c>
      <c r="G96" s="12">
        <v>696.39</v>
      </c>
      <c r="H96" s="13">
        <f t="shared" si="1"/>
        <v>696.39</v>
      </c>
    </row>
    <row r="97" spans="1:8" ht="12.75">
      <c r="A97" s="5">
        <v>92</v>
      </c>
      <c r="B97" s="26" t="s">
        <v>104</v>
      </c>
      <c r="C97" s="26">
        <v>31640980</v>
      </c>
      <c r="D97" s="10" t="s">
        <v>123</v>
      </c>
      <c r="E97" s="11" t="s">
        <v>137</v>
      </c>
      <c r="F97" s="12">
        <v>0</v>
      </c>
      <c r="G97" s="12">
        <v>477.28</v>
      </c>
      <c r="H97" s="13">
        <f t="shared" si="1"/>
        <v>477.28</v>
      </c>
    </row>
    <row r="98" spans="1:8" ht="12.75">
      <c r="A98" s="5">
        <v>93</v>
      </c>
      <c r="B98" s="26" t="s">
        <v>105</v>
      </c>
      <c r="C98" s="26">
        <v>36111786</v>
      </c>
      <c r="D98" s="10" t="s">
        <v>218</v>
      </c>
      <c r="E98" s="11" t="s">
        <v>215</v>
      </c>
      <c r="F98" s="12">
        <v>0</v>
      </c>
      <c r="G98" s="12">
        <v>461.97</v>
      </c>
      <c r="H98" s="13">
        <f t="shared" si="1"/>
        <v>461.97</v>
      </c>
    </row>
    <row r="99" spans="1:8" ht="12.75">
      <c r="A99" s="5">
        <v>94</v>
      </c>
      <c r="B99" s="26" t="s">
        <v>106</v>
      </c>
      <c r="C99" s="26">
        <v>38116119</v>
      </c>
      <c r="D99" s="10" t="s">
        <v>190</v>
      </c>
      <c r="E99" s="11" t="s">
        <v>137</v>
      </c>
      <c r="F99" s="12">
        <v>19.25</v>
      </c>
      <c r="G99" s="12">
        <v>585.07</v>
      </c>
      <c r="H99" s="13">
        <f t="shared" si="1"/>
        <v>604.32</v>
      </c>
    </row>
    <row r="100" spans="1:8" ht="12.75">
      <c r="A100" s="5">
        <v>95</v>
      </c>
      <c r="B100" s="26" t="s">
        <v>107</v>
      </c>
      <c r="C100" s="26">
        <v>38733823</v>
      </c>
      <c r="D100" s="10" t="s">
        <v>191</v>
      </c>
      <c r="E100" s="11" t="s">
        <v>137</v>
      </c>
      <c r="F100" s="12">
        <v>0</v>
      </c>
      <c r="G100" s="12">
        <v>316.74</v>
      </c>
      <c r="H100" s="13">
        <f t="shared" si="1"/>
        <v>316.74</v>
      </c>
    </row>
    <row r="101" spans="1:8" ht="12.75">
      <c r="A101" s="5">
        <v>96</v>
      </c>
      <c r="B101" s="26" t="s">
        <v>108</v>
      </c>
      <c r="C101" s="26">
        <v>40255542</v>
      </c>
      <c r="D101" s="10" t="s">
        <v>193</v>
      </c>
      <c r="E101" s="11" t="s">
        <v>139</v>
      </c>
      <c r="F101" s="12">
        <v>-99.22</v>
      </c>
      <c r="G101" s="12">
        <v>400.89</v>
      </c>
      <c r="H101" s="13">
        <f t="shared" si="1"/>
        <v>301.66999999999996</v>
      </c>
    </row>
    <row r="102" spans="1:8" ht="12.75">
      <c r="A102" s="5">
        <v>97</v>
      </c>
      <c r="B102" s="26" t="s">
        <v>109</v>
      </c>
      <c r="C102" s="26">
        <v>40577106</v>
      </c>
      <c r="D102" s="10" t="s">
        <v>195</v>
      </c>
      <c r="E102" s="11" t="s">
        <v>189</v>
      </c>
      <c r="F102" s="12">
        <v>-52.5</v>
      </c>
      <c r="G102" s="12">
        <v>372.41</v>
      </c>
      <c r="H102" s="32">
        <f t="shared" si="1"/>
        <v>319.91</v>
      </c>
    </row>
    <row r="103" spans="1:8" ht="12.75">
      <c r="A103" s="15">
        <v>98</v>
      </c>
      <c r="B103" s="27" t="s">
        <v>110</v>
      </c>
      <c r="C103" s="27">
        <v>35325650</v>
      </c>
      <c r="D103" s="18"/>
      <c r="E103" s="19"/>
      <c r="F103" s="20">
        <v>0</v>
      </c>
      <c r="G103" s="20">
        <v>0</v>
      </c>
      <c r="H103" s="60">
        <f t="shared" si="1"/>
        <v>0</v>
      </c>
    </row>
    <row r="104" spans="1:8" ht="12.75">
      <c r="A104" s="68">
        <v>99</v>
      </c>
      <c r="B104" s="69" t="s">
        <v>212</v>
      </c>
      <c r="C104" s="69">
        <v>43125997</v>
      </c>
      <c r="D104" s="70"/>
      <c r="E104" s="71"/>
      <c r="F104" s="72">
        <v>0</v>
      </c>
      <c r="G104" s="72">
        <v>0</v>
      </c>
      <c r="H104" s="73">
        <f t="shared" si="1"/>
        <v>0</v>
      </c>
    </row>
    <row r="105" spans="1:8" ht="12.75">
      <c r="A105" s="78" t="s">
        <v>111</v>
      </c>
      <c r="B105" s="78"/>
      <c r="C105" s="78"/>
      <c r="D105" s="78"/>
      <c r="E105" s="78"/>
      <c r="F105" s="33">
        <f>SUM(F6:F104)</f>
        <v>-1760.6699999999998</v>
      </c>
      <c r="G105" s="33">
        <f>SUM(G6:G104)</f>
        <v>45584.19000000002</v>
      </c>
      <c r="H105" s="79">
        <f>SUM(H6:H104)</f>
        <v>43823.52000000002</v>
      </c>
    </row>
    <row r="106" spans="1:8" ht="12.75">
      <c r="A106" s="4"/>
      <c r="B106" s="3"/>
      <c r="C106" s="3"/>
      <c r="D106" s="3"/>
      <c r="E106" s="3"/>
      <c r="F106" s="34"/>
      <c r="G106" s="35"/>
      <c r="H106" s="80"/>
    </row>
  </sheetData>
  <mergeCells count="9">
    <mergeCell ref="A1:H1"/>
    <mergeCell ref="F4:G4"/>
    <mergeCell ref="H4:H5"/>
    <mergeCell ref="A105:E105"/>
    <mergeCell ref="H105:H106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H5" sqref="H5:H9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58" customWidth="1"/>
  </cols>
  <sheetData>
    <row r="1" spans="1:8" ht="12.75">
      <c r="A1" s="37" t="s">
        <v>221</v>
      </c>
      <c r="B1" s="37"/>
      <c r="C1" s="37"/>
      <c r="D1" s="37"/>
      <c r="E1" s="37"/>
      <c r="F1" s="37"/>
      <c r="G1" s="37"/>
      <c r="H1" s="37"/>
    </row>
    <row r="3" spans="2:10" ht="12.75">
      <c r="B3" s="78" t="s">
        <v>0</v>
      </c>
      <c r="C3" s="78" t="s">
        <v>1</v>
      </c>
      <c r="D3" s="78" t="s">
        <v>2</v>
      </c>
      <c r="E3" s="82" t="s">
        <v>3</v>
      </c>
      <c r="F3" s="82"/>
      <c r="G3" s="78" t="s">
        <v>112</v>
      </c>
      <c r="H3" s="78" t="s">
        <v>5</v>
      </c>
      <c r="I3"/>
      <c r="J3"/>
    </row>
    <row r="4" spans="2:10" ht="12.75">
      <c r="B4" s="78"/>
      <c r="C4" s="78"/>
      <c r="D4" s="78"/>
      <c r="E4" s="5" t="s">
        <v>6</v>
      </c>
      <c r="F4" s="5" t="s">
        <v>7</v>
      </c>
      <c r="G4" s="78"/>
      <c r="H4" s="78"/>
      <c r="I4"/>
      <c r="J4"/>
    </row>
    <row r="5" spans="2:10" ht="12.75">
      <c r="B5" s="5">
        <v>1</v>
      </c>
      <c r="C5" s="8" t="s">
        <v>15</v>
      </c>
      <c r="D5" s="9">
        <v>20691873</v>
      </c>
      <c r="E5" s="10" t="s">
        <v>222</v>
      </c>
      <c r="F5" s="11" t="s">
        <v>139</v>
      </c>
      <c r="G5" s="38">
        <v>92</v>
      </c>
      <c r="H5" s="39">
        <v>5888</v>
      </c>
      <c r="I5"/>
      <c r="J5"/>
    </row>
    <row r="6" spans="2:10" ht="12.75">
      <c r="B6" s="5">
        <v>2</v>
      </c>
      <c r="C6" s="8" t="s">
        <v>27</v>
      </c>
      <c r="D6" s="9">
        <v>20451781</v>
      </c>
      <c r="E6" s="10" t="s">
        <v>223</v>
      </c>
      <c r="F6" s="11" t="s">
        <v>147</v>
      </c>
      <c r="G6" s="38">
        <v>133</v>
      </c>
      <c r="H6" s="39">
        <v>8512</v>
      </c>
      <c r="I6"/>
      <c r="J6"/>
    </row>
    <row r="7" spans="2:10" ht="12.75">
      <c r="B7" s="5">
        <v>3</v>
      </c>
      <c r="C7" s="8" t="s">
        <v>39</v>
      </c>
      <c r="D7" s="9">
        <v>20451854</v>
      </c>
      <c r="E7" s="10" t="s">
        <v>224</v>
      </c>
      <c r="F7" s="11" t="s">
        <v>141</v>
      </c>
      <c r="G7" s="38">
        <v>116</v>
      </c>
      <c r="H7" s="39">
        <v>8120</v>
      </c>
      <c r="I7"/>
      <c r="J7"/>
    </row>
    <row r="8" spans="2:10" ht="12.75">
      <c r="B8" s="5">
        <v>4</v>
      </c>
      <c r="C8" s="8" t="s">
        <v>46</v>
      </c>
      <c r="D8" s="9">
        <v>21149642</v>
      </c>
      <c r="E8" s="10" t="s">
        <v>218</v>
      </c>
      <c r="F8" s="11" t="s">
        <v>154</v>
      </c>
      <c r="G8" s="38">
        <v>133</v>
      </c>
      <c r="H8" s="39">
        <v>8512</v>
      </c>
      <c r="I8"/>
      <c r="J8"/>
    </row>
    <row r="9" spans="2:10" ht="12.75">
      <c r="B9" s="5">
        <v>5</v>
      </c>
      <c r="C9" s="8" t="s">
        <v>82</v>
      </c>
      <c r="D9" s="9">
        <v>20244891</v>
      </c>
      <c r="E9" s="10" t="s">
        <v>225</v>
      </c>
      <c r="F9" s="11" t="s">
        <v>141</v>
      </c>
      <c r="G9" s="38">
        <v>116</v>
      </c>
      <c r="H9" s="39">
        <v>7424</v>
      </c>
      <c r="I9"/>
      <c r="J9"/>
    </row>
    <row r="10" spans="3:10" ht="12.75">
      <c r="C10" s="84" t="s">
        <v>113</v>
      </c>
      <c r="D10" s="84"/>
      <c r="E10" s="84"/>
      <c r="F10" s="84"/>
      <c r="G10" s="40">
        <f>SUM(G5:G9)</f>
        <v>590</v>
      </c>
      <c r="H10" s="41">
        <f>SUM(H5:H9)</f>
        <v>38456</v>
      </c>
      <c r="I10"/>
      <c r="J10"/>
    </row>
  </sheetData>
  <mergeCells count="7">
    <mergeCell ref="G3:G4"/>
    <mergeCell ref="H3:H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96">
      <selection activeCell="F5" sqref="F5:F103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4" max="4" width="10.00390625" style="42" bestFit="1" customWidth="1"/>
    <col min="5" max="5" width="10.00390625" style="42" customWidth="1"/>
    <col min="6" max="6" width="10.00390625" style="43" bestFit="1" customWidth="1"/>
    <col min="7" max="8" width="10.00390625" style="42" bestFit="1" customWidth="1"/>
    <col min="9" max="9" width="10.00390625" style="58" bestFit="1" customWidth="1"/>
    <col min="10" max="12" width="9.140625" style="61" customWidth="1"/>
    <col min="13" max="14" width="9.140625" style="58" customWidth="1"/>
  </cols>
  <sheetData>
    <row r="1" spans="1:6" ht="12.75">
      <c r="A1" s="81" t="s">
        <v>226</v>
      </c>
      <c r="B1" s="81"/>
      <c r="C1" s="81"/>
      <c r="D1" s="81"/>
      <c r="E1" s="81"/>
      <c r="F1" s="81"/>
    </row>
    <row r="3" spans="1:10" ht="12.75">
      <c r="A3" s="78" t="s">
        <v>0</v>
      </c>
      <c r="B3" s="78" t="s">
        <v>1</v>
      </c>
      <c r="C3" s="78" t="s">
        <v>2</v>
      </c>
      <c r="D3" s="87" t="s">
        <v>227</v>
      </c>
      <c r="E3" s="87" t="s">
        <v>228</v>
      </c>
      <c r="F3" s="88" t="s">
        <v>229</v>
      </c>
      <c r="G3" s="85"/>
      <c r="H3" s="85"/>
      <c r="I3" s="86"/>
      <c r="J3" s="86"/>
    </row>
    <row r="4" spans="1:10" ht="12.75">
      <c r="A4" s="78"/>
      <c r="B4" s="78"/>
      <c r="C4" s="78"/>
      <c r="D4" s="87"/>
      <c r="E4" s="87"/>
      <c r="F4" s="88"/>
      <c r="G4" s="85"/>
      <c r="H4" s="85"/>
      <c r="I4" s="86"/>
      <c r="J4" s="86"/>
    </row>
    <row r="5" spans="1:9" ht="12.75">
      <c r="A5" s="5">
        <v>1</v>
      </c>
      <c r="B5" s="8" t="s">
        <v>13</v>
      </c>
      <c r="C5" s="44">
        <v>19576153</v>
      </c>
      <c r="D5" s="45">
        <v>435.38</v>
      </c>
      <c r="E5" s="59">
        <v>20703.29</v>
      </c>
      <c r="F5" s="57">
        <f>D5+E5</f>
        <v>21138.670000000002</v>
      </c>
      <c r="I5" s="61"/>
    </row>
    <row r="6" spans="1:9" ht="12.75">
      <c r="A6" s="5">
        <v>2</v>
      </c>
      <c r="B6" s="8" t="s">
        <v>14</v>
      </c>
      <c r="C6" s="44">
        <v>19413172</v>
      </c>
      <c r="D6" s="45">
        <v>610.79</v>
      </c>
      <c r="E6" s="59">
        <v>38761.66</v>
      </c>
      <c r="F6" s="57">
        <f aca="true" t="shared" si="0" ref="F6:F69">D6+E6</f>
        <v>39372.450000000004</v>
      </c>
      <c r="I6" s="61"/>
    </row>
    <row r="7" spans="1:9" ht="12.75">
      <c r="A7" s="5">
        <v>3</v>
      </c>
      <c r="B7" s="8" t="s">
        <v>15</v>
      </c>
      <c r="C7" s="44">
        <v>20691873</v>
      </c>
      <c r="D7" s="45">
        <v>636.67</v>
      </c>
      <c r="E7" s="59">
        <v>29843.57</v>
      </c>
      <c r="F7" s="57">
        <f t="shared" si="0"/>
        <v>30480.239999999998</v>
      </c>
      <c r="I7" s="61"/>
    </row>
    <row r="8" spans="1:9" ht="12.75">
      <c r="A8" s="5">
        <v>4</v>
      </c>
      <c r="B8" s="8" t="s">
        <v>16</v>
      </c>
      <c r="C8" s="44">
        <v>19372030</v>
      </c>
      <c r="D8" s="45">
        <v>793.12</v>
      </c>
      <c r="E8" s="59">
        <v>34324.66</v>
      </c>
      <c r="F8" s="57">
        <f t="shared" si="0"/>
        <v>35117.780000000006</v>
      </c>
      <c r="I8" s="61"/>
    </row>
    <row r="9" spans="1:9" ht="12.75">
      <c r="A9" s="5">
        <v>5</v>
      </c>
      <c r="B9" s="8" t="s">
        <v>17</v>
      </c>
      <c r="C9" s="44">
        <v>19640183</v>
      </c>
      <c r="D9" s="45">
        <v>620.57</v>
      </c>
      <c r="E9" s="59">
        <v>27616.63</v>
      </c>
      <c r="F9" s="57">
        <f t="shared" si="0"/>
        <v>28237.2</v>
      </c>
      <c r="I9" s="61"/>
    </row>
    <row r="10" spans="1:9" ht="12.75">
      <c r="A10" s="5">
        <v>6</v>
      </c>
      <c r="B10" s="8" t="s">
        <v>18</v>
      </c>
      <c r="C10" s="44">
        <v>19641812</v>
      </c>
      <c r="D10" s="45">
        <v>561.58</v>
      </c>
      <c r="E10" s="59">
        <v>24685.47</v>
      </c>
      <c r="F10" s="57">
        <f t="shared" si="0"/>
        <v>25247.050000000003</v>
      </c>
      <c r="I10" s="61"/>
    </row>
    <row r="11" spans="1:9" ht="12.75">
      <c r="A11" s="5">
        <v>7</v>
      </c>
      <c r="B11" s="8" t="s">
        <v>19</v>
      </c>
      <c r="C11" s="44">
        <v>20381651</v>
      </c>
      <c r="D11" s="45">
        <v>255.21</v>
      </c>
      <c r="E11" s="59">
        <v>14597.32</v>
      </c>
      <c r="F11" s="57">
        <f t="shared" si="0"/>
        <v>14852.529999999999</v>
      </c>
      <c r="I11" s="61"/>
    </row>
    <row r="12" spans="1:9" ht="12.75">
      <c r="A12" s="15">
        <v>8</v>
      </c>
      <c r="B12" s="16" t="s">
        <v>20</v>
      </c>
      <c r="C12" s="46">
        <v>19641650</v>
      </c>
      <c r="D12" s="47">
        <v>0</v>
      </c>
      <c r="E12" s="62">
        <v>0</v>
      </c>
      <c r="F12" s="77">
        <f t="shared" si="0"/>
        <v>0</v>
      </c>
      <c r="I12" s="61"/>
    </row>
    <row r="13" spans="1:9" ht="12.75">
      <c r="A13" s="5">
        <v>9</v>
      </c>
      <c r="B13" s="8" t="s">
        <v>21</v>
      </c>
      <c r="C13" s="44">
        <v>19478210</v>
      </c>
      <c r="D13" s="45">
        <v>571.06</v>
      </c>
      <c r="E13" s="59">
        <v>33459.43</v>
      </c>
      <c r="F13" s="57">
        <f t="shared" si="0"/>
        <v>34030.49</v>
      </c>
      <c r="I13" s="61"/>
    </row>
    <row r="14" spans="1:9" ht="12.75">
      <c r="A14" s="5">
        <v>10</v>
      </c>
      <c r="B14" s="8" t="s">
        <v>22</v>
      </c>
      <c r="C14" s="44">
        <v>20106775</v>
      </c>
      <c r="D14" s="45">
        <v>272.8</v>
      </c>
      <c r="E14" s="59">
        <v>15849.98</v>
      </c>
      <c r="F14" s="57">
        <f t="shared" si="0"/>
        <v>16122.779999999999</v>
      </c>
      <c r="I14" s="61"/>
    </row>
    <row r="15" spans="1:9" ht="12.75">
      <c r="A15" s="5">
        <v>11</v>
      </c>
      <c r="B15" s="8" t="s">
        <v>23</v>
      </c>
      <c r="C15" s="44">
        <v>20106856</v>
      </c>
      <c r="D15" s="45">
        <v>0</v>
      </c>
      <c r="E15" s="59">
        <v>23598.12</v>
      </c>
      <c r="F15" s="57">
        <f t="shared" si="0"/>
        <v>23598.12</v>
      </c>
      <c r="I15" s="61"/>
    </row>
    <row r="16" spans="1:9" ht="12.75">
      <c r="A16" s="5">
        <v>12</v>
      </c>
      <c r="B16" s="8" t="s">
        <v>24</v>
      </c>
      <c r="C16" s="44">
        <v>20106627</v>
      </c>
      <c r="D16" s="45">
        <v>350.45</v>
      </c>
      <c r="E16" s="59">
        <v>15003.65</v>
      </c>
      <c r="F16" s="57">
        <f t="shared" si="0"/>
        <v>15354.1</v>
      </c>
      <c r="I16" s="61"/>
    </row>
    <row r="17" spans="1:9" ht="12.75">
      <c r="A17" s="5">
        <v>13</v>
      </c>
      <c r="B17" s="8" t="s">
        <v>25</v>
      </c>
      <c r="C17" s="44">
        <v>19478708</v>
      </c>
      <c r="D17" s="45">
        <v>544.77</v>
      </c>
      <c r="E17" s="59">
        <v>26674.93</v>
      </c>
      <c r="F17" s="57">
        <f t="shared" si="0"/>
        <v>27219.7</v>
      </c>
      <c r="I17" s="61"/>
    </row>
    <row r="18" spans="1:9" ht="12.75">
      <c r="A18" s="5">
        <v>14</v>
      </c>
      <c r="B18" s="8" t="s">
        <v>26</v>
      </c>
      <c r="C18" s="44">
        <v>19370705</v>
      </c>
      <c r="D18" s="45">
        <v>638.62</v>
      </c>
      <c r="E18" s="59">
        <v>24341.69</v>
      </c>
      <c r="F18" s="57">
        <f t="shared" si="0"/>
        <v>24980.309999999998</v>
      </c>
      <c r="I18" s="61"/>
    </row>
    <row r="19" spans="1:9" ht="12.75">
      <c r="A19" s="5">
        <v>15</v>
      </c>
      <c r="B19" s="8" t="s">
        <v>27</v>
      </c>
      <c r="C19" s="44">
        <v>20451781</v>
      </c>
      <c r="D19" s="45">
        <v>641.35</v>
      </c>
      <c r="E19" s="59">
        <v>26068.04</v>
      </c>
      <c r="F19" s="57">
        <f t="shared" si="0"/>
        <v>26709.39</v>
      </c>
      <c r="I19" s="61"/>
    </row>
    <row r="20" spans="1:9" ht="12.75">
      <c r="A20" s="5">
        <v>16</v>
      </c>
      <c r="B20" s="8" t="s">
        <v>28</v>
      </c>
      <c r="C20" s="44">
        <v>20845514</v>
      </c>
      <c r="D20" s="45">
        <v>452.75</v>
      </c>
      <c r="E20" s="59">
        <v>20033.73</v>
      </c>
      <c r="F20" s="57">
        <f t="shared" si="0"/>
        <v>20486.48</v>
      </c>
      <c r="I20" s="61"/>
    </row>
    <row r="21" spans="1:9" ht="12.75">
      <c r="A21" s="5">
        <v>17</v>
      </c>
      <c r="B21" s="8" t="s">
        <v>29</v>
      </c>
      <c r="C21" s="44">
        <v>19748755</v>
      </c>
      <c r="D21" s="45">
        <v>402.29</v>
      </c>
      <c r="E21" s="59">
        <v>17070.88</v>
      </c>
      <c r="F21" s="57">
        <f t="shared" si="0"/>
        <v>17473.170000000002</v>
      </c>
      <c r="I21" s="61"/>
    </row>
    <row r="22" spans="1:9" ht="12.75">
      <c r="A22" s="5">
        <v>18</v>
      </c>
      <c r="B22" s="8" t="s">
        <v>30</v>
      </c>
      <c r="C22" s="44">
        <v>19371255</v>
      </c>
      <c r="D22" s="45">
        <v>689.1</v>
      </c>
      <c r="E22" s="59">
        <v>28914.7</v>
      </c>
      <c r="F22" s="57">
        <f t="shared" si="0"/>
        <v>29603.8</v>
      </c>
      <c r="I22" s="61"/>
    </row>
    <row r="23" spans="1:9" ht="12.75">
      <c r="A23" s="5">
        <v>19</v>
      </c>
      <c r="B23" s="8" t="s">
        <v>31</v>
      </c>
      <c r="C23" s="44">
        <v>20189967</v>
      </c>
      <c r="D23" s="45">
        <v>322.12</v>
      </c>
      <c r="E23" s="59">
        <v>14542.98</v>
      </c>
      <c r="F23" s="57">
        <f t="shared" si="0"/>
        <v>14865.1</v>
      </c>
      <c r="I23" s="61"/>
    </row>
    <row r="24" spans="1:9" ht="12.75">
      <c r="A24" s="5">
        <v>20</v>
      </c>
      <c r="B24" s="8" t="s">
        <v>32</v>
      </c>
      <c r="C24" s="44">
        <v>19748747</v>
      </c>
      <c r="D24" s="45">
        <v>505.28</v>
      </c>
      <c r="E24" s="59">
        <v>24259.93</v>
      </c>
      <c r="F24" s="57">
        <f t="shared" si="0"/>
        <v>24765.21</v>
      </c>
      <c r="I24" s="61"/>
    </row>
    <row r="25" spans="1:9" ht="12.75">
      <c r="A25" s="5">
        <v>21</v>
      </c>
      <c r="B25" s="8" t="s">
        <v>33</v>
      </c>
      <c r="C25" s="44">
        <v>19640353</v>
      </c>
      <c r="D25" s="45">
        <v>304.74</v>
      </c>
      <c r="E25" s="59">
        <v>15820.87</v>
      </c>
      <c r="F25" s="57">
        <f t="shared" si="0"/>
        <v>16125.61</v>
      </c>
      <c r="I25" s="61"/>
    </row>
    <row r="26" spans="1:9" ht="12.75">
      <c r="A26" s="5">
        <v>22</v>
      </c>
      <c r="B26" s="8" t="s">
        <v>34</v>
      </c>
      <c r="C26" s="44">
        <v>20245331</v>
      </c>
      <c r="D26" s="45">
        <v>378.87</v>
      </c>
      <c r="E26" s="59">
        <v>18076.18</v>
      </c>
      <c r="F26" s="57">
        <f t="shared" si="0"/>
        <v>18455.05</v>
      </c>
      <c r="I26" s="61"/>
    </row>
    <row r="27" spans="1:9" ht="12.75">
      <c r="A27" s="5">
        <v>23</v>
      </c>
      <c r="B27" s="8" t="s">
        <v>35</v>
      </c>
      <c r="C27" s="44">
        <v>20245340</v>
      </c>
      <c r="D27" s="45">
        <v>328.05</v>
      </c>
      <c r="E27" s="59">
        <v>17590.34</v>
      </c>
      <c r="F27" s="57">
        <f t="shared" si="0"/>
        <v>17918.39</v>
      </c>
      <c r="I27" s="61"/>
    </row>
    <row r="28" spans="1:9" ht="12.75">
      <c r="A28" s="5">
        <v>24</v>
      </c>
      <c r="B28" s="8" t="s">
        <v>36</v>
      </c>
      <c r="C28" s="44">
        <v>36371840</v>
      </c>
      <c r="D28" s="45">
        <v>168.67</v>
      </c>
      <c r="E28" s="59">
        <v>20942.86</v>
      </c>
      <c r="F28" s="57">
        <f t="shared" si="0"/>
        <v>21111.53</v>
      </c>
      <c r="I28" s="61"/>
    </row>
    <row r="29" spans="1:9" ht="12.75">
      <c r="A29" s="5">
        <v>25</v>
      </c>
      <c r="B29" s="8" t="s">
        <v>37</v>
      </c>
      <c r="C29" s="44">
        <v>20244921</v>
      </c>
      <c r="D29" s="45">
        <v>341.99</v>
      </c>
      <c r="E29" s="59">
        <v>20980.22</v>
      </c>
      <c r="F29" s="57">
        <f t="shared" si="0"/>
        <v>21322.210000000003</v>
      </c>
      <c r="I29" s="61"/>
    </row>
    <row r="30" spans="1:9" ht="12.75">
      <c r="A30" s="5">
        <v>26</v>
      </c>
      <c r="B30" s="8" t="s">
        <v>38</v>
      </c>
      <c r="C30" s="44">
        <v>19576765</v>
      </c>
      <c r="D30" s="45">
        <v>460.11</v>
      </c>
      <c r="E30" s="59">
        <v>23910.16</v>
      </c>
      <c r="F30" s="57">
        <f t="shared" si="0"/>
        <v>24370.27</v>
      </c>
      <c r="I30" s="61"/>
    </row>
    <row r="31" spans="1:9" ht="12.75">
      <c r="A31" s="5">
        <v>27</v>
      </c>
      <c r="B31" s="8" t="s">
        <v>39</v>
      </c>
      <c r="C31" s="44">
        <v>20451854</v>
      </c>
      <c r="D31" s="45">
        <v>445.11</v>
      </c>
      <c r="E31" s="59">
        <v>27074.21</v>
      </c>
      <c r="F31" s="57">
        <f t="shared" si="0"/>
        <v>27519.32</v>
      </c>
      <c r="I31" s="61"/>
    </row>
    <row r="32" spans="1:9" ht="12.75">
      <c r="A32" s="5">
        <v>28</v>
      </c>
      <c r="B32" s="8" t="s">
        <v>40</v>
      </c>
      <c r="C32" s="44">
        <v>14419484</v>
      </c>
      <c r="D32" s="45">
        <v>611.75</v>
      </c>
      <c r="E32" s="59">
        <v>33286.91</v>
      </c>
      <c r="F32" s="57">
        <f t="shared" si="0"/>
        <v>33898.66</v>
      </c>
      <c r="I32" s="61"/>
    </row>
    <row r="33" spans="1:9" ht="12.75">
      <c r="A33" s="5">
        <v>29</v>
      </c>
      <c r="B33" s="8" t="s">
        <v>41</v>
      </c>
      <c r="C33" s="44">
        <v>19478490</v>
      </c>
      <c r="D33" s="45">
        <v>510.71</v>
      </c>
      <c r="E33" s="59">
        <v>22414.98</v>
      </c>
      <c r="F33" s="57">
        <f t="shared" si="0"/>
        <v>22925.69</v>
      </c>
      <c r="I33" s="61"/>
    </row>
    <row r="34" spans="1:9" ht="12.75">
      <c r="A34" s="5">
        <v>30</v>
      </c>
      <c r="B34" s="8" t="s">
        <v>42</v>
      </c>
      <c r="C34" s="44">
        <v>19476510</v>
      </c>
      <c r="D34" s="45">
        <v>256.74</v>
      </c>
      <c r="E34" s="59">
        <v>15100.07</v>
      </c>
      <c r="F34" s="57">
        <f t="shared" si="0"/>
        <v>15356.81</v>
      </c>
      <c r="I34" s="61"/>
    </row>
    <row r="35" spans="1:9" ht="12.75">
      <c r="A35" s="5">
        <v>31</v>
      </c>
      <c r="B35" s="8" t="s">
        <v>43</v>
      </c>
      <c r="C35" s="44">
        <v>19477982</v>
      </c>
      <c r="D35" s="45">
        <v>392.01</v>
      </c>
      <c r="E35" s="59">
        <v>22559.05</v>
      </c>
      <c r="F35" s="57">
        <f t="shared" si="0"/>
        <v>22951.059999999998</v>
      </c>
      <c r="I35" s="61"/>
    </row>
    <row r="36" spans="1:9" ht="12.75">
      <c r="A36" s="5">
        <v>32</v>
      </c>
      <c r="B36" s="8" t="s">
        <v>44</v>
      </c>
      <c r="C36" s="44">
        <v>19372064</v>
      </c>
      <c r="D36" s="45">
        <v>454.43</v>
      </c>
      <c r="E36" s="59">
        <v>19500.05</v>
      </c>
      <c r="F36" s="57">
        <f t="shared" si="0"/>
        <v>19954.48</v>
      </c>
      <c r="I36" s="61"/>
    </row>
    <row r="37" spans="1:9" ht="12.75">
      <c r="A37" s="5">
        <v>33</v>
      </c>
      <c r="B37" s="8" t="s">
        <v>45</v>
      </c>
      <c r="C37" s="44">
        <v>19640507</v>
      </c>
      <c r="D37" s="45">
        <v>716.68</v>
      </c>
      <c r="E37" s="59">
        <v>29891.28</v>
      </c>
      <c r="F37" s="57">
        <f t="shared" si="0"/>
        <v>30607.96</v>
      </c>
      <c r="I37" s="61"/>
    </row>
    <row r="38" spans="1:9" ht="12.75">
      <c r="A38" s="5">
        <v>34</v>
      </c>
      <c r="B38" s="8" t="s">
        <v>46</v>
      </c>
      <c r="C38" s="44">
        <v>21149642</v>
      </c>
      <c r="D38" s="45">
        <v>379.23</v>
      </c>
      <c r="E38" s="59">
        <v>18168.93</v>
      </c>
      <c r="F38" s="57">
        <f t="shared" si="0"/>
        <v>18548.16</v>
      </c>
      <c r="I38" s="61"/>
    </row>
    <row r="39" spans="1:9" ht="12.75">
      <c r="A39" s="5">
        <v>35</v>
      </c>
      <c r="B39" s="8" t="s">
        <v>47</v>
      </c>
      <c r="C39" s="44">
        <v>19748836</v>
      </c>
      <c r="D39" s="45">
        <v>367.47</v>
      </c>
      <c r="E39" s="59">
        <v>19672.68</v>
      </c>
      <c r="F39" s="57">
        <f t="shared" si="0"/>
        <v>20040.15</v>
      </c>
      <c r="I39" s="61"/>
    </row>
    <row r="40" spans="1:9" ht="12.75">
      <c r="A40" s="5">
        <v>36</v>
      </c>
      <c r="B40" s="8" t="s">
        <v>48</v>
      </c>
      <c r="C40" s="44">
        <v>20245307</v>
      </c>
      <c r="D40" s="45">
        <v>321.51</v>
      </c>
      <c r="E40" s="59">
        <v>12505.05</v>
      </c>
      <c r="F40" s="57">
        <f t="shared" si="0"/>
        <v>12826.56</v>
      </c>
      <c r="I40" s="61"/>
    </row>
    <row r="41" spans="1:9" ht="12.75">
      <c r="A41" s="5">
        <v>37</v>
      </c>
      <c r="B41" s="8" t="s">
        <v>49</v>
      </c>
      <c r="C41" s="44">
        <v>19370004</v>
      </c>
      <c r="D41" s="45">
        <v>577.5</v>
      </c>
      <c r="E41" s="59">
        <v>27542.23</v>
      </c>
      <c r="F41" s="57">
        <f t="shared" si="0"/>
        <v>28119.73</v>
      </c>
      <c r="I41" s="61"/>
    </row>
    <row r="42" spans="1:9" ht="12.75">
      <c r="A42" s="5">
        <v>38</v>
      </c>
      <c r="B42" s="8" t="s">
        <v>50</v>
      </c>
      <c r="C42" s="44">
        <v>20451722</v>
      </c>
      <c r="D42" s="45">
        <v>707.79</v>
      </c>
      <c r="E42" s="59">
        <v>28654.5</v>
      </c>
      <c r="F42" s="57">
        <f t="shared" si="0"/>
        <v>29362.29</v>
      </c>
      <c r="I42" s="61"/>
    </row>
    <row r="43" spans="1:9" ht="12.75">
      <c r="A43" s="5">
        <v>39</v>
      </c>
      <c r="B43" s="8" t="s">
        <v>51</v>
      </c>
      <c r="C43" s="44">
        <v>19476715</v>
      </c>
      <c r="D43" s="45">
        <v>508.73</v>
      </c>
      <c r="E43" s="59">
        <v>27418.27</v>
      </c>
      <c r="F43" s="57">
        <f t="shared" si="0"/>
        <v>27927</v>
      </c>
      <c r="I43" s="61"/>
    </row>
    <row r="44" spans="1:9" ht="12.75">
      <c r="A44" s="5">
        <v>40</v>
      </c>
      <c r="B44" s="8" t="s">
        <v>52</v>
      </c>
      <c r="C44" s="44">
        <v>19260311</v>
      </c>
      <c r="D44" s="45">
        <v>556.59</v>
      </c>
      <c r="E44" s="59">
        <v>26070.25</v>
      </c>
      <c r="F44" s="57">
        <f t="shared" si="0"/>
        <v>26626.84</v>
      </c>
      <c r="I44" s="61"/>
    </row>
    <row r="45" spans="1:9" ht="12.75">
      <c r="A45" s="5">
        <v>41</v>
      </c>
      <c r="B45" s="8" t="s">
        <v>53</v>
      </c>
      <c r="C45" s="44">
        <v>19478279</v>
      </c>
      <c r="D45" s="45">
        <v>705.09</v>
      </c>
      <c r="E45" s="59">
        <v>29434.15</v>
      </c>
      <c r="F45" s="57">
        <f t="shared" si="0"/>
        <v>30139.24</v>
      </c>
      <c r="I45" s="61"/>
    </row>
    <row r="46" spans="1:9" ht="12.75">
      <c r="A46" s="5">
        <v>42</v>
      </c>
      <c r="B46" s="8" t="s">
        <v>54</v>
      </c>
      <c r="C46" s="44">
        <v>20451773</v>
      </c>
      <c r="D46" s="45">
        <v>454.01</v>
      </c>
      <c r="E46" s="59">
        <v>0</v>
      </c>
      <c r="F46" s="57">
        <f t="shared" si="0"/>
        <v>454.01</v>
      </c>
      <c r="I46" s="61"/>
    </row>
    <row r="47" spans="1:9" ht="12.75">
      <c r="A47" s="5">
        <v>43</v>
      </c>
      <c r="B47" s="8" t="s">
        <v>55</v>
      </c>
      <c r="C47" s="44">
        <v>19252416</v>
      </c>
      <c r="D47" s="45">
        <v>303.25</v>
      </c>
      <c r="E47" s="59">
        <v>16068.68</v>
      </c>
      <c r="F47" s="57">
        <f t="shared" si="0"/>
        <v>16371.93</v>
      </c>
      <c r="I47" s="61"/>
    </row>
    <row r="48" spans="1:9" ht="12.75">
      <c r="A48" s="5">
        <v>44</v>
      </c>
      <c r="B48" s="8" t="s">
        <v>56</v>
      </c>
      <c r="C48" s="44">
        <v>19477028</v>
      </c>
      <c r="D48" s="45">
        <v>418.28</v>
      </c>
      <c r="E48" s="59">
        <v>14882.63</v>
      </c>
      <c r="F48" s="57">
        <f t="shared" si="0"/>
        <v>15300.91</v>
      </c>
      <c r="I48" s="61"/>
    </row>
    <row r="49" spans="1:9" ht="12.75">
      <c r="A49" s="5">
        <v>45</v>
      </c>
      <c r="B49" s="8" t="s">
        <v>57</v>
      </c>
      <c r="C49" s="44">
        <v>19317400</v>
      </c>
      <c r="D49" s="45">
        <v>507.63</v>
      </c>
      <c r="E49" s="59">
        <v>29829.78</v>
      </c>
      <c r="F49" s="57">
        <f t="shared" si="0"/>
        <v>30337.41</v>
      </c>
      <c r="I49" s="61"/>
    </row>
    <row r="50" spans="1:9" ht="12.75">
      <c r="A50" s="5">
        <v>46</v>
      </c>
      <c r="B50" s="8" t="s">
        <v>58</v>
      </c>
      <c r="C50" s="44">
        <v>19370110</v>
      </c>
      <c r="D50" s="45">
        <v>611.28</v>
      </c>
      <c r="E50" s="59">
        <v>29159.84</v>
      </c>
      <c r="F50" s="57">
        <f t="shared" si="0"/>
        <v>29771.12</v>
      </c>
      <c r="I50" s="61"/>
    </row>
    <row r="51" spans="1:9" ht="12.75">
      <c r="A51" s="5">
        <v>47</v>
      </c>
      <c r="B51" s="8" t="s">
        <v>59</v>
      </c>
      <c r="C51" s="44">
        <v>20335302</v>
      </c>
      <c r="D51" s="45">
        <v>654.33</v>
      </c>
      <c r="E51" s="59">
        <v>25421.27</v>
      </c>
      <c r="F51" s="57">
        <f t="shared" si="0"/>
        <v>26075.600000000002</v>
      </c>
      <c r="I51" s="61"/>
    </row>
    <row r="52" spans="1:9" ht="12.75">
      <c r="A52" s="5">
        <v>48</v>
      </c>
      <c r="B52" s="8" t="s">
        <v>60</v>
      </c>
      <c r="C52" s="44">
        <v>19640795</v>
      </c>
      <c r="D52" s="45">
        <v>569.37</v>
      </c>
      <c r="E52" s="59">
        <v>31971.26</v>
      </c>
      <c r="F52" s="57">
        <f t="shared" si="0"/>
        <v>32540.629999999997</v>
      </c>
      <c r="I52" s="61"/>
    </row>
    <row r="53" spans="1:9" ht="12.75">
      <c r="A53" s="5">
        <v>49</v>
      </c>
      <c r="B53" s="8" t="s">
        <v>61</v>
      </c>
      <c r="C53" s="44">
        <v>37825970</v>
      </c>
      <c r="D53" s="45">
        <v>1006.24</v>
      </c>
      <c r="E53" s="59">
        <v>49466.09</v>
      </c>
      <c r="F53" s="57">
        <f t="shared" si="0"/>
        <v>50472.329999999994</v>
      </c>
      <c r="I53" s="61"/>
    </row>
    <row r="54" spans="1:9" ht="12.75">
      <c r="A54" s="5">
        <v>50</v>
      </c>
      <c r="B54" s="8" t="s">
        <v>62</v>
      </c>
      <c r="C54" s="44">
        <v>19640744</v>
      </c>
      <c r="D54" s="45">
        <v>388.04</v>
      </c>
      <c r="E54" s="59">
        <v>20657.45</v>
      </c>
      <c r="F54" s="57">
        <f t="shared" si="0"/>
        <v>21045.49</v>
      </c>
      <c r="I54" s="61"/>
    </row>
    <row r="55" spans="1:9" ht="12.75">
      <c r="A55" s="5">
        <v>51</v>
      </c>
      <c r="B55" s="8" t="s">
        <v>63</v>
      </c>
      <c r="C55" s="44">
        <v>20335337</v>
      </c>
      <c r="D55" s="45">
        <v>508.62</v>
      </c>
      <c r="E55" s="59">
        <v>20820.97</v>
      </c>
      <c r="F55" s="57">
        <f t="shared" si="0"/>
        <v>21329.59</v>
      </c>
      <c r="I55" s="61"/>
    </row>
    <row r="56" spans="1:9" ht="12.75">
      <c r="A56" s="5">
        <v>52</v>
      </c>
      <c r="B56" s="8" t="s">
        <v>64</v>
      </c>
      <c r="C56" s="44">
        <v>19371107</v>
      </c>
      <c r="D56" s="45">
        <v>265.96</v>
      </c>
      <c r="E56" s="59">
        <v>15301.54</v>
      </c>
      <c r="F56" s="57">
        <f t="shared" si="0"/>
        <v>15567.5</v>
      </c>
      <c r="I56" s="61"/>
    </row>
    <row r="57" spans="1:9" ht="12.75">
      <c r="A57" s="5">
        <v>53</v>
      </c>
      <c r="B57" s="8" t="s">
        <v>65</v>
      </c>
      <c r="C57" s="44">
        <v>35797563</v>
      </c>
      <c r="D57" s="45">
        <v>604.86</v>
      </c>
      <c r="E57" s="59">
        <v>29080.33</v>
      </c>
      <c r="F57" s="57">
        <f t="shared" si="0"/>
        <v>29685.190000000002</v>
      </c>
      <c r="I57" s="61"/>
    </row>
    <row r="58" spans="1:9" ht="12.75">
      <c r="A58" s="5">
        <v>54</v>
      </c>
      <c r="B58" s="8" t="s">
        <v>66</v>
      </c>
      <c r="C58" s="44">
        <v>19414640</v>
      </c>
      <c r="D58" s="45">
        <v>299.64</v>
      </c>
      <c r="E58" s="59">
        <v>14782.99</v>
      </c>
      <c r="F58" s="57">
        <f t="shared" si="0"/>
        <v>15082.63</v>
      </c>
      <c r="I58" s="61"/>
    </row>
    <row r="59" spans="1:9" ht="12.75">
      <c r="A59" s="5">
        <v>55</v>
      </c>
      <c r="B59" s="8" t="s">
        <v>67</v>
      </c>
      <c r="C59" s="44">
        <v>19476537</v>
      </c>
      <c r="D59" s="45">
        <v>473.51</v>
      </c>
      <c r="E59" s="59">
        <v>17593.79</v>
      </c>
      <c r="F59" s="57">
        <f t="shared" si="0"/>
        <v>18067.3</v>
      </c>
      <c r="I59" s="61"/>
    </row>
    <row r="60" spans="1:9" ht="12.75">
      <c r="A60" s="5">
        <v>56</v>
      </c>
      <c r="B60" s="8" t="s">
        <v>68</v>
      </c>
      <c r="C60" s="44">
        <v>19414488</v>
      </c>
      <c r="D60" s="45">
        <v>382.93</v>
      </c>
      <c r="E60" s="59">
        <v>18601.1</v>
      </c>
      <c r="F60" s="57">
        <f t="shared" si="0"/>
        <v>18984.03</v>
      </c>
      <c r="I60" s="61"/>
    </row>
    <row r="61" spans="1:9" ht="12.75">
      <c r="A61" s="5">
        <v>57</v>
      </c>
      <c r="B61" s="8" t="s">
        <v>69</v>
      </c>
      <c r="C61" s="44">
        <v>19414500</v>
      </c>
      <c r="D61" s="45">
        <v>344.42</v>
      </c>
      <c r="E61" s="59">
        <v>16145.54</v>
      </c>
      <c r="F61" s="57">
        <f t="shared" si="0"/>
        <v>16489.96</v>
      </c>
      <c r="I61" s="61"/>
    </row>
    <row r="62" spans="1:9" ht="12.75">
      <c r="A62" s="5">
        <v>58</v>
      </c>
      <c r="B62" s="8" t="s">
        <v>70</v>
      </c>
      <c r="C62" s="44">
        <v>35566585</v>
      </c>
      <c r="D62" s="45">
        <v>459.82</v>
      </c>
      <c r="E62" s="59">
        <v>36043.45</v>
      </c>
      <c r="F62" s="57">
        <f t="shared" si="0"/>
        <v>36503.27</v>
      </c>
      <c r="I62" s="61"/>
    </row>
    <row r="63" spans="1:9" ht="12.75">
      <c r="A63" s="5">
        <v>59</v>
      </c>
      <c r="B63" s="8" t="s">
        <v>71</v>
      </c>
      <c r="C63" s="44">
        <v>35784687</v>
      </c>
      <c r="D63" s="45">
        <v>402.11</v>
      </c>
      <c r="E63" s="59">
        <v>18190.01</v>
      </c>
      <c r="F63" s="57">
        <f t="shared" si="0"/>
        <v>18592.12</v>
      </c>
      <c r="I63" s="61"/>
    </row>
    <row r="64" spans="1:9" ht="12.75">
      <c r="A64" s="5">
        <v>60</v>
      </c>
      <c r="B64" s="8" t="s">
        <v>72</v>
      </c>
      <c r="C64" s="44">
        <v>35784695</v>
      </c>
      <c r="D64" s="45">
        <v>421.83</v>
      </c>
      <c r="E64" s="59">
        <v>17195.95</v>
      </c>
      <c r="F64" s="57">
        <f t="shared" si="0"/>
        <v>17617.780000000002</v>
      </c>
      <c r="I64" s="61"/>
    </row>
    <row r="65" spans="1:9" ht="12.75">
      <c r="A65" s="5">
        <v>61</v>
      </c>
      <c r="B65" s="8" t="s">
        <v>73</v>
      </c>
      <c r="C65" s="44">
        <v>20570197</v>
      </c>
      <c r="D65" s="45">
        <v>441.48</v>
      </c>
      <c r="E65" s="59">
        <v>23037.32</v>
      </c>
      <c r="F65" s="57">
        <f t="shared" si="0"/>
        <v>23478.8</v>
      </c>
      <c r="I65" s="61"/>
    </row>
    <row r="66" spans="1:9" ht="12.75">
      <c r="A66" s="5">
        <v>62</v>
      </c>
      <c r="B66" s="8" t="s">
        <v>74</v>
      </c>
      <c r="C66" s="44">
        <v>19287287</v>
      </c>
      <c r="D66" s="45">
        <v>608.21</v>
      </c>
      <c r="E66" s="59">
        <v>29128.66</v>
      </c>
      <c r="F66" s="57">
        <f t="shared" si="0"/>
        <v>29736.87</v>
      </c>
      <c r="I66" s="61"/>
    </row>
    <row r="67" spans="1:9" ht="12.75">
      <c r="A67" s="15">
        <v>63</v>
      </c>
      <c r="B67" s="16" t="s">
        <v>75</v>
      </c>
      <c r="C67" s="46">
        <v>19370020</v>
      </c>
      <c r="D67" s="47">
        <v>0</v>
      </c>
      <c r="E67" s="62">
        <v>0</v>
      </c>
      <c r="F67" s="77">
        <f t="shared" si="0"/>
        <v>0</v>
      </c>
      <c r="I67" s="61"/>
    </row>
    <row r="68" spans="1:9" ht="12.75">
      <c r="A68" s="5">
        <v>64</v>
      </c>
      <c r="B68" s="8" t="s">
        <v>76</v>
      </c>
      <c r="C68" s="44">
        <v>19252220</v>
      </c>
      <c r="D68" s="45">
        <v>707.13</v>
      </c>
      <c r="E68" s="59">
        <v>31439.68</v>
      </c>
      <c r="F68" s="57">
        <f t="shared" si="0"/>
        <v>32146.81</v>
      </c>
      <c r="I68" s="61"/>
    </row>
    <row r="69" spans="1:9" ht="12.75">
      <c r="A69" s="5">
        <v>65</v>
      </c>
      <c r="B69" s="8" t="s">
        <v>77</v>
      </c>
      <c r="C69" s="44">
        <v>20244697</v>
      </c>
      <c r="D69" s="45">
        <v>430.33</v>
      </c>
      <c r="E69" s="59">
        <v>19920.83</v>
      </c>
      <c r="F69" s="57">
        <f t="shared" si="0"/>
        <v>20351.160000000003</v>
      </c>
      <c r="I69" s="61"/>
    </row>
    <row r="70" spans="1:9" ht="12.75">
      <c r="A70" s="5">
        <v>66</v>
      </c>
      <c r="B70" s="8" t="s">
        <v>78</v>
      </c>
      <c r="C70" s="44">
        <v>19574721</v>
      </c>
      <c r="D70" s="45">
        <v>355.65</v>
      </c>
      <c r="E70" s="59">
        <v>13314.05</v>
      </c>
      <c r="F70" s="57">
        <f aca="true" t="shared" si="1" ref="F70:F103">D70+E70</f>
        <v>13669.699999999999</v>
      </c>
      <c r="I70" s="61"/>
    </row>
    <row r="71" spans="1:9" ht="12.75">
      <c r="A71" s="5">
        <v>67</v>
      </c>
      <c r="B71" s="8" t="s">
        <v>79</v>
      </c>
      <c r="C71" s="44">
        <v>20381694</v>
      </c>
      <c r="D71" s="45">
        <v>709.73</v>
      </c>
      <c r="E71" s="59">
        <v>29262.64</v>
      </c>
      <c r="F71" s="57">
        <f t="shared" si="1"/>
        <v>29972.37</v>
      </c>
      <c r="I71" s="61"/>
    </row>
    <row r="72" spans="1:9" ht="12.75">
      <c r="A72" s="5">
        <v>68</v>
      </c>
      <c r="B72" s="8" t="s">
        <v>80</v>
      </c>
      <c r="C72" s="44">
        <v>19266250</v>
      </c>
      <c r="D72" s="45">
        <v>260.75</v>
      </c>
      <c r="E72" s="59">
        <v>16336.09</v>
      </c>
      <c r="F72" s="57">
        <f t="shared" si="1"/>
        <v>16596.84</v>
      </c>
      <c r="I72" s="61"/>
    </row>
    <row r="73" spans="1:9" ht="12.75">
      <c r="A73" s="5">
        <v>69</v>
      </c>
      <c r="B73" s="8" t="s">
        <v>81</v>
      </c>
      <c r="C73" s="44">
        <v>19641065</v>
      </c>
      <c r="D73" s="45">
        <v>525.77</v>
      </c>
      <c r="E73" s="59">
        <v>30785.8</v>
      </c>
      <c r="F73" s="57">
        <f t="shared" si="1"/>
        <v>31311.57</v>
      </c>
      <c r="I73" s="61"/>
    </row>
    <row r="74" spans="1:9" ht="12.75">
      <c r="A74" s="5">
        <v>70</v>
      </c>
      <c r="B74" s="8" t="s">
        <v>82</v>
      </c>
      <c r="C74" s="44">
        <v>20244891</v>
      </c>
      <c r="D74" s="45">
        <v>367.31</v>
      </c>
      <c r="E74" s="59">
        <v>16747.24</v>
      </c>
      <c r="F74" s="57">
        <f t="shared" si="1"/>
        <v>17114.550000000003</v>
      </c>
      <c r="I74" s="61"/>
    </row>
    <row r="75" spans="1:9" ht="12.75">
      <c r="A75" s="15">
        <v>71</v>
      </c>
      <c r="B75" s="16" t="s">
        <v>83</v>
      </c>
      <c r="C75" s="46">
        <v>19287600</v>
      </c>
      <c r="D75" s="47">
        <v>0</v>
      </c>
      <c r="E75" s="62">
        <v>0</v>
      </c>
      <c r="F75" s="77">
        <f t="shared" si="1"/>
        <v>0</v>
      </c>
      <c r="I75" s="61"/>
    </row>
    <row r="76" spans="1:9" ht="12.75">
      <c r="A76" s="5">
        <v>72</v>
      </c>
      <c r="B76" s="8" t="s">
        <v>84</v>
      </c>
      <c r="C76" s="44">
        <v>19370586</v>
      </c>
      <c r="D76" s="45">
        <v>527.32</v>
      </c>
      <c r="E76" s="59">
        <v>21862.3</v>
      </c>
      <c r="F76" s="57">
        <f t="shared" si="1"/>
        <v>22389.62</v>
      </c>
      <c r="I76" s="61"/>
    </row>
    <row r="77" spans="1:9" ht="12.75">
      <c r="A77" s="5">
        <v>73</v>
      </c>
      <c r="B77" s="8" t="s">
        <v>85</v>
      </c>
      <c r="C77" s="44">
        <v>20869017</v>
      </c>
      <c r="D77" s="45">
        <v>316.5</v>
      </c>
      <c r="E77" s="59">
        <v>19140.17</v>
      </c>
      <c r="F77" s="57">
        <f t="shared" si="1"/>
        <v>19456.67</v>
      </c>
      <c r="I77" s="61"/>
    </row>
    <row r="78" spans="1:9" ht="12.75">
      <c r="A78" s="5">
        <v>74</v>
      </c>
      <c r="B78" s="8" t="s">
        <v>86</v>
      </c>
      <c r="C78" s="44">
        <v>19372285</v>
      </c>
      <c r="D78" s="45">
        <v>565.04</v>
      </c>
      <c r="E78" s="59">
        <v>20909.63</v>
      </c>
      <c r="F78" s="57">
        <f t="shared" si="1"/>
        <v>21474.670000000002</v>
      </c>
      <c r="I78" s="61"/>
    </row>
    <row r="79" spans="1:9" ht="12.75">
      <c r="A79" s="5">
        <v>75</v>
      </c>
      <c r="B79" s="8" t="s">
        <v>87</v>
      </c>
      <c r="C79" s="44">
        <v>20627684</v>
      </c>
      <c r="D79" s="45">
        <v>418.1</v>
      </c>
      <c r="E79" s="59">
        <v>26436.05</v>
      </c>
      <c r="F79" s="57">
        <f t="shared" si="1"/>
        <v>26854.149999999998</v>
      </c>
      <c r="I79" s="61"/>
    </row>
    <row r="80" spans="1:9" ht="12.75">
      <c r="A80" s="5">
        <v>76</v>
      </c>
      <c r="B80" s="8" t="s">
        <v>88</v>
      </c>
      <c r="C80" s="44">
        <v>20627676</v>
      </c>
      <c r="D80" s="45">
        <v>358.8</v>
      </c>
      <c r="E80" s="59">
        <v>23069.51</v>
      </c>
      <c r="F80" s="57">
        <f t="shared" si="1"/>
        <v>23428.309999999998</v>
      </c>
      <c r="I80" s="61"/>
    </row>
    <row r="81" spans="1:9" ht="12.75">
      <c r="A81" s="5">
        <v>77</v>
      </c>
      <c r="B81" s="8" t="s">
        <v>89</v>
      </c>
      <c r="C81" s="44">
        <v>19414100</v>
      </c>
      <c r="D81" s="45">
        <v>644.37</v>
      </c>
      <c r="E81" s="59">
        <v>32976.97</v>
      </c>
      <c r="F81" s="57">
        <f t="shared" si="1"/>
        <v>33621.340000000004</v>
      </c>
      <c r="I81" s="61"/>
    </row>
    <row r="82" spans="1:9" ht="12.75">
      <c r="A82" s="5">
        <v>78</v>
      </c>
      <c r="B82" s="8" t="s">
        <v>90</v>
      </c>
      <c r="C82" s="44">
        <v>20245013</v>
      </c>
      <c r="D82" s="45">
        <v>422.22</v>
      </c>
      <c r="E82" s="59">
        <v>22870.3</v>
      </c>
      <c r="F82" s="57">
        <f t="shared" si="1"/>
        <v>23292.52</v>
      </c>
      <c r="I82" s="61"/>
    </row>
    <row r="83" spans="1:9" ht="12.75">
      <c r="A83" s="5">
        <v>79</v>
      </c>
      <c r="B83" s="8" t="s">
        <v>91</v>
      </c>
      <c r="C83" s="48">
        <v>19641464</v>
      </c>
      <c r="D83" s="45">
        <v>424.76</v>
      </c>
      <c r="E83" s="59">
        <v>24327.78</v>
      </c>
      <c r="F83" s="57">
        <f t="shared" si="1"/>
        <v>24752.539999999997</v>
      </c>
      <c r="I83" s="61"/>
    </row>
    <row r="84" spans="1:9" ht="12.75">
      <c r="A84" s="5">
        <v>80</v>
      </c>
      <c r="B84" s="8" t="s">
        <v>92</v>
      </c>
      <c r="C84" s="44">
        <v>19687704</v>
      </c>
      <c r="D84" s="45">
        <v>625</v>
      </c>
      <c r="E84" s="59">
        <v>29840.83</v>
      </c>
      <c r="F84" s="57">
        <f t="shared" si="1"/>
        <v>30465.83</v>
      </c>
      <c r="I84" s="61"/>
    </row>
    <row r="85" spans="1:9" ht="12.75">
      <c r="A85" s="5">
        <v>81</v>
      </c>
      <c r="B85" s="8" t="s">
        <v>93</v>
      </c>
      <c r="C85" s="49">
        <v>20991617</v>
      </c>
      <c r="D85" s="45">
        <v>485.8</v>
      </c>
      <c r="E85" s="59">
        <v>22835.23</v>
      </c>
      <c r="F85" s="57">
        <f t="shared" si="1"/>
        <v>23321.03</v>
      </c>
      <c r="I85" s="61"/>
    </row>
    <row r="86" spans="1:9" ht="12.75">
      <c r="A86" s="5">
        <v>82</v>
      </c>
      <c r="B86" s="8" t="s">
        <v>94</v>
      </c>
      <c r="C86" s="49">
        <v>38066940</v>
      </c>
      <c r="D86" s="45">
        <v>393.23</v>
      </c>
      <c r="E86" s="59">
        <v>18184.55</v>
      </c>
      <c r="F86" s="57">
        <f t="shared" si="1"/>
        <v>18577.78</v>
      </c>
      <c r="I86" s="61"/>
    </row>
    <row r="87" spans="1:9" ht="12.75">
      <c r="A87" s="5">
        <v>83</v>
      </c>
      <c r="B87" s="8" t="s">
        <v>95</v>
      </c>
      <c r="C87" s="49">
        <v>20288243</v>
      </c>
      <c r="D87" s="45">
        <v>260.96</v>
      </c>
      <c r="E87" s="59">
        <v>14270.99</v>
      </c>
      <c r="F87" s="57">
        <f t="shared" si="1"/>
        <v>14531.949999999999</v>
      </c>
      <c r="I87" s="61"/>
    </row>
    <row r="88" spans="1:9" ht="12.75">
      <c r="A88" s="5">
        <v>84</v>
      </c>
      <c r="B88" s="8" t="s">
        <v>96</v>
      </c>
      <c r="C88" s="49">
        <v>24889220</v>
      </c>
      <c r="D88" s="45">
        <v>694.94</v>
      </c>
      <c r="E88" s="59">
        <v>36043.42</v>
      </c>
      <c r="F88" s="57">
        <f t="shared" si="1"/>
        <v>36738.36</v>
      </c>
      <c r="I88" s="61"/>
    </row>
    <row r="89" spans="1:9" ht="12.75">
      <c r="A89" s="5">
        <v>85</v>
      </c>
      <c r="B89" s="8" t="s">
        <v>97</v>
      </c>
      <c r="C89" s="49">
        <v>37825961</v>
      </c>
      <c r="D89" s="45">
        <v>642.87</v>
      </c>
      <c r="E89" s="59">
        <v>32201.93</v>
      </c>
      <c r="F89" s="57">
        <f t="shared" si="1"/>
        <v>32844.8</v>
      </c>
      <c r="I89" s="61"/>
    </row>
    <row r="90" spans="1:9" ht="12.75">
      <c r="A90" s="5">
        <v>86</v>
      </c>
      <c r="B90" s="26" t="s">
        <v>98</v>
      </c>
      <c r="C90" s="50">
        <v>36016032</v>
      </c>
      <c r="D90" s="45">
        <v>293.96</v>
      </c>
      <c r="E90" s="59">
        <v>25123.75</v>
      </c>
      <c r="F90" s="57">
        <f t="shared" si="1"/>
        <v>25417.71</v>
      </c>
      <c r="I90" s="61"/>
    </row>
    <row r="91" spans="1:9" ht="12.75">
      <c r="A91" s="15">
        <v>87</v>
      </c>
      <c r="B91" s="27" t="s">
        <v>99</v>
      </c>
      <c r="C91" s="51">
        <v>27233024</v>
      </c>
      <c r="D91" s="47">
        <v>0</v>
      </c>
      <c r="E91" s="62">
        <v>0</v>
      </c>
      <c r="F91" s="77">
        <f t="shared" si="1"/>
        <v>0</v>
      </c>
      <c r="I91" s="61"/>
    </row>
    <row r="92" spans="1:9" ht="12.75">
      <c r="A92" s="5">
        <v>88</v>
      </c>
      <c r="B92" s="26" t="s">
        <v>100</v>
      </c>
      <c r="C92" s="26">
        <v>28253836</v>
      </c>
      <c r="D92" s="45">
        <v>381.93</v>
      </c>
      <c r="E92" s="59">
        <v>16801.7</v>
      </c>
      <c r="F92" s="57">
        <f t="shared" si="1"/>
        <v>17183.63</v>
      </c>
      <c r="I92" s="61"/>
    </row>
    <row r="93" spans="1:9" ht="12.75">
      <c r="A93" s="5">
        <v>89</v>
      </c>
      <c r="B93" s="28" t="s">
        <v>101</v>
      </c>
      <c r="C93" s="28">
        <v>29565887</v>
      </c>
      <c r="D93" s="52">
        <v>401.46</v>
      </c>
      <c r="E93" s="59">
        <v>20254.79</v>
      </c>
      <c r="F93" s="57">
        <f t="shared" si="1"/>
        <v>20656.25</v>
      </c>
      <c r="I93" s="61"/>
    </row>
    <row r="94" spans="1:9" ht="12.75">
      <c r="A94" s="5">
        <v>90</v>
      </c>
      <c r="B94" s="26" t="s">
        <v>102</v>
      </c>
      <c r="C94" s="26">
        <v>31253534</v>
      </c>
      <c r="D94" s="45">
        <v>507.81</v>
      </c>
      <c r="E94" s="59">
        <v>25423.1</v>
      </c>
      <c r="F94" s="57">
        <f t="shared" si="1"/>
        <v>25930.91</v>
      </c>
      <c r="I94" s="61"/>
    </row>
    <row r="95" spans="1:9" ht="12.75">
      <c r="A95" s="5">
        <v>91</v>
      </c>
      <c r="B95" s="26" t="s">
        <v>103</v>
      </c>
      <c r="C95" s="26">
        <v>31392079</v>
      </c>
      <c r="D95" s="45">
        <v>696.39</v>
      </c>
      <c r="E95" s="59">
        <v>41126.58</v>
      </c>
      <c r="F95" s="57">
        <f t="shared" si="1"/>
        <v>41822.97</v>
      </c>
      <c r="I95" s="61"/>
    </row>
    <row r="96" spans="1:9" ht="12.75">
      <c r="A96" s="5">
        <v>92</v>
      </c>
      <c r="B96" s="26" t="s">
        <v>104</v>
      </c>
      <c r="C96" s="26">
        <v>31640980</v>
      </c>
      <c r="D96" s="45">
        <v>477.28</v>
      </c>
      <c r="E96" s="59">
        <v>20365.61</v>
      </c>
      <c r="F96" s="57">
        <f t="shared" si="1"/>
        <v>20842.89</v>
      </c>
      <c r="I96" s="61"/>
    </row>
    <row r="97" spans="1:9" ht="12.75">
      <c r="A97" s="5">
        <v>93</v>
      </c>
      <c r="B97" s="26" t="s">
        <v>105</v>
      </c>
      <c r="C97" s="26">
        <v>36111786</v>
      </c>
      <c r="D97" s="45">
        <v>461.97</v>
      </c>
      <c r="E97" s="59">
        <v>23104.31</v>
      </c>
      <c r="F97" s="57">
        <f t="shared" si="1"/>
        <v>23566.280000000002</v>
      </c>
      <c r="I97" s="61"/>
    </row>
    <row r="98" spans="1:9" ht="12.75">
      <c r="A98" s="5">
        <v>94</v>
      </c>
      <c r="B98" s="26" t="s">
        <v>106</v>
      </c>
      <c r="C98" s="26">
        <v>38116119</v>
      </c>
      <c r="D98" s="45">
        <v>604.32</v>
      </c>
      <c r="E98" s="59">
        <v>28555.93</v>
      </c>
      <c r="F98" s="57">
        <f t="shared" si="1"/>
        <v>29160.25</v>
      </c>
      <c r="I98" s="61"/>
    </row>
    <row r="99" spans="1:9" ht="12.75">
      <c r="A99" s="5">
        <v>95</v>
      </c>
      <c r="B99" s="26" t="s">
        <v>107</v>
      </c>
      <c r="C99" s="26">
        <v>38733823</v>
      </c>
      <c r="D99" s="45">
        <v>316.74</v>
      </c>
      <c r="E99" s="59">
        <v>15456.74</v>
      </c>
      <c r="F99" s="57">
        <f t="shared" si="1"/>
        <v>15773.48</v>
      </c>
      <c r="I99" s="61"/>
    </row>
    <row r="100" spans="1:9" ht="12.75">
      <c r="A100" s="5">
        <v>96</v>
      </c>
      <c r="B100" s="26" t="s">
        <v>108</v>
      </c>
      <c r="C100" s="26">
        <v>40255542</v>
      </c>
      <c r="D100" s="45">
        <v>301.67</v>
      </c>
      <c r="E100" s="59">
        <v>16760.58</v>
      </c>
      <c r="F100" s="57">
        <f t="shared" si="1"/>
        <v>17062.25</v>
      </c>
      <c r="I100" s="61"/>
    </row>
    <row r="101" spans="1:9" ht="12.75">
      <c r="A101" s="5">
        <v>97</v>
      </c>
      <c r="B101" s="26" t="s">
        <v>109</v>
      </c>
      <c r="C101" s="26">
        <v>40577106</v>
      </c>
      <c r="D101" s="45">
        <v>319.91</v>
      </c>
      <c r="E101" s="59">
        <v>19551.02</v>
      </c>
      <c r="F101" s="57">
        <f t="shared" si="1"/>
        <v>19870.93</v>
      </c>
      <c r="I101" s="61"/>
    </row>
    <row r="102" spans="1:9" ht="12.75">
      <c r="A102" s="15">
        <v>98</v>
      </c>
      <c r="B102" s="27" t="s">
        <v>110</v>
      </c>
      <c r="C102" s="27">
        <v>35325650</v>
      </c>
      <c r="D102" s="47">
        <v>0</v>
      </c>
      <c r="E102" s="62">
        <v>0</v>
      </c>
      <c r="F102" s="77">
        <f t="shared" si="1"/>
        <v>0</v>
      </c>
      <c r="I102" s="61"/>
    </row>
    <row r="103" spans="1:9" ht="12.75">
      <c r="A103" s="68">
        <v>99</v>
      </c>
      <c r="B103" s="69" t="s">
        <v>212</v>
      </c>
      <c r="C103" s="69">
        <v>43125997</v>
      </c>
      <c r="D103" s="75">
        <v>0</v>
      </c>
      <c r="E103" s="74">
        <v>6579.11</v>
      </c>
      <c r="F103" s="57">
        <f t="shared" si="1"/>
        <v>6579.11</v>
      </c>
      <c r="I103" s="61"/>
    </row>
    <row r="104" spans="1:9" ht="12.75">
      <c r="A104" s="53"/>
      <c r="B104" s="54"/>
      <c r="C104" s="55"/>
      <c r="D104" s="56">
        <f>SUM(D5:D103)</f>
        <v>43823.52000000002</v>
      </c>
      <c r="E104" s="57">
        <f>SUM(E5:E103)</f>
        <v>2172221.760000001</v>
      </c>
      <c r="F104" s="57">
        <f>SUM(F5:F103)</f>
        <v>2216045.2800000003</v>
      </c>
      <c r="I104" s="61"/>
    </row>
  </sheetData>
  <mergeCells count="11">
    <mergeCell ref="A1:F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83">
      <selection activeCell="G5" sqref="G5:G103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4" max="4" width="10.00390625" style="42" bestFit="1" customWidth="1"/>
    <col min="5" max="5" width="10.00390625" style="42" customWidth="1"/>
    <col min="6" max="6" width="10.00390625" style="43" bestFit="1" customWidth="1"/>
    <col min="7" max="8" width="10.00390625" style="42" bestFit="1" customWidth="1"/>
    <col min="9" max="9" width="10.00390625" style="58" bestFit="1" customWidth="1"/>
    <col min="10" max="12" width="9.140625" style="61" customWidth="1"/>
    <col min="13" max="14" width="9.140625" style="58" customWidth="1"/>
  </cols>
  <sheetData>
    <row r="1" spans="1:6" ht="12.75">
      <c r="A1" s="81" t="s">
        <v>130</v>
      </c>
      <c r="B1" s="81"/>
      <c r="C1" s="81"/>
      <c r="D1" s="81"/>
      <c r="E1" s="81"/>
      <c r="F1" s="81"/>
    </row>
    <row r="3" spans="1:10" ht="12.75">
      <c r="A3" s="78" t="s">
        <v>0</v>
      </c>
      <c r="B3" s="78" t="s">
        <v>1</v>
      </c>
      <c r="C3" s="78" t="s">
        <v>2</v>
      </c>
      <c r="D3" s="87" t="s">
        <v>230</v>
      </c>
      <c r="E3" s="87" t="s">
        <v>227</v>
      </c>
      <c r="F3" s="87" t="s">
        <v>228</v>
      </c>
      <c r="G3" s="88" t="s">
        <v>231</v>
      </c>
      <c r="H3" s="85"/>
      <c r="I3" s="86"/>
      <c r="J3" s="86"/>
    </row>
    <row r="4" spans="1:10" ht="12.75">
      <c r="A4" s="78"/>
      <c r="B4" s="78"/>
      <c r="C4" s="78"/>
      <c r="D4" s="87"/>
      <c r="E4" s="87"/>
      <c r="F4" s="87"/>
      <c r="G4" s="88"/>
      <c r="H4" s="85"/>
      <c r="I4" s="86"/>
      <c r="J4" s="86"/>
    </row>
    <row r="5" spans="1:9" ht="12.75">
      <c r="A5" s="5">
        <v>1</v>
      </c>
      <c r="B5" s="8" t="s">
        <v>13</v>
      </c>
      <c r="C5" s="44">
        <v>19576153</v>
      </c>
      <c r="D5" s="45">
        <v>1106.36</v>
      </c>
      <c r="E5" s="59">
        <v>435.38</v>
      </c>
      <c r="F5" s="76">
        <v>20703.29</v>
      </c>
      <c r="G5" s="57">
        <f>D5+E5+F5</f>
        <v>22245.03</v>
      </c>
      <c r="I5" s="61"/>
    </row>
    <row r="6" spans="1:9" ht="12.75">
      <c r="A6" s="5">
        <v>2</v>
      </c>
      <c r="B6" s="8" t="s">
        <v>14</v>
      </c>
      <c r="C6" s="44">
        <v>19413172</v>
      </c>
      <c r="D6" s="45">
        <v>1902.69</v>
      </c>
      <c r="E6" s="59">
        <v>610.79</v>
      </c>
      <c r="F6" s="76">
        <v>38761.66</v>
      </c>
      <c r="G6" s="57">
        <f aca="true" t="shared" si="0" ref="G6:G69">D6+E6+F6</f>
        <v>41275.14000000001</v>
      </c>
      <c r="I6" s="61"/>
    </row>
    <row r="7" spans="1:9" ht="12.75">
      <c r="A7" s="5">
        <v>3</v>
      </c>
      <c r="B7" s="8" t="s">
        <v>15</v>
      </c>
      <c r="C7" s="44">
        <v>20691873</v>
      </c>
      <c r="D7" s="45">
        <v>1597.57</v>
      </c>
      <c r="E7" s="59">
        <v>636.67</v>
      </c>
      <c r="F7" s="76">
        <v>29843.57</v>
      </c>
      <c r="G7" s="57">
        <f t="shared" si="0"/>
        <v>32077.809999999998</v>
      </c>
      <c r="I7" s="61"/>
    </row>
    <row r="8" spans="1:9" ht="12.75">
      <c r="A8" s="5">
        <v>4</v>
      </c>
      <c r="B8" s="8" t="s">
        <v>16</v>
      </c>
      <c r="C8" s="44">
        <v>19372030</v>
      </c>
      <c r="D8" s="45">
        <v>2028.13</v>
      </c>
      <c r="E8" s="59">
        <v>793.12</v>
      </c>
      <c r="F8" s="76">
        <v>34324.66</v>
      </c>
      <c r="G8" s="57">
        <f t="shared" si="0"/>
        <v>37145.91</v>
      </c>
      <c r="I8" s="61"/>
    </row>
    <row r="9" spans="1:9" ht="12.75">
      <c r="A9" s="5">
        <v>5</v>
      </c>
      <c r="B9" s="8" t="s">
        <v>17</v>
      </c>
      <c r="C9" s="44">
        <v>19640183</v>
      </c>
      <c r="D9" s="45">
        <v>1467.1</v>
      </c>
      <c r="E9" s="59">
        <v>620.57</v>
      </c>
      <c r="F9" s="76">
        <v>27616.63</v>
      </c>
      <c r="G9" s="57">
        <f t="shared" si="0"/>
        <v>29704.300000000003</v>
      </c>
      <c r="I9" s="61"/>
    </row>
    <row r="10" spans="1:9" ht="12.75">
      <c r="A10" s="5">
        <v>6</v>
      </c>
      <c r="B10" s="8" t="s">
        <v>18</v>
      </c>
      <c r="C10" s="44">
        <v>19641812</v>
      </c>
      <c r="D10" s="45">
        <v>1299.54</v>
      </c>
      <c r="E10" s="59">
        <v>561.58</v>
      </c>
      <c r="F10" s="76">
        <v>24685.47</v>
      </c>
      <c r="G10" s="57">
        <f t="shared" si="0"/>
        <v>26546.59</v>
      </c>
      <c r="I10" s="61"/>
    </row>
    <row r="11" spans="1:9" ht="12.75">
      <c r="A11" s="5">
        <v>7</v>
      </c>
      <c r="B11" s="8" t="s">
        <v>19</v>
      </c>
      <c r="C11" s="44">
        <v>20381651</v>
      </c>
      <c r="D11" s="45">
        <v>806.1500000000015</v>
      </c>
      <c r="E11" s="59">
        <v>255.21</v>
      </c>
      <c r="F11" s="76">
        <v>14597.32</v>
      </c>
      <c r="G11" s="57">
        <f t="shared" si="0"/>
        <v>15658.68</v>
      </c>
      <c r="I11" s="61"/>
    </row>
    <row r="12" spans="1:9" ht="12.75">
      <c r="A12" s="15">
        <v>8</v>
      </c>
      <c r="B12" s="16" t="s">
        <v>20</v>
      </c>
      <c r="C12" s="46">
        <v>19641650</v>
      </c>
      <c r="D12" s="47">
        <v>0</v>
      </c>
      <c r="E12" s="62">
        <v>0</v>
      </c>
      <c r="F12" s="66">
        <v>0</v>
      </c>
      <c r="G12" s="77">
        <f t="shared" si="0"/>
        <v>0</v>
      </c>
      <c r="I12" s="61"/>
    </row>
    <row r="13" spans="1:9" ht="12.75">
      <c r="A13" s="5">
        <v>9</v>
      </c>
      <c r="B13" s="8" t="s">
        <v>21</v>
      </c>
      <c r="C13" s="44">
        <v>19478210</v>
      </c>
      <c r="D13" s="45">
        <v>1874.02</v>
      </c>
      <c r="E13" s="59">
        <v>571.06</v>
      </c>
      <c r="F13" s="76">
        <v>33459.43</v>
      </c>
      <c r="G13" s="57">
        <f t="shared" si="0"/>
        <v>35904.51</v>
      </c>
      <c r="I13" s="61"/>
    </row>
    <row r="14" spans="1:9" ht="12.75">
      <c r="A14" s="5">
        <v>10</v>
      </c>
      <c r="B14" s="8" t="s">
        <v>22</v>
      </c>
      <c r="C14" s="44">
        <v>20106775</v>
      </c>
      <c r="D14" s="45">
        <v>908.35</v>
      </c>
      <c r="E14" s="59">
        <v>272.8</v>
      </c>
      <c r="F14" s="76">
        <v>15849.98</v>
      </c>
      <c r="G14" s="57">
        <f t="shared" si="0"/>
        <v>17031.13</v>
      </c>
      <c r="I14" s="61"/>
    </row>
    <row r="15" spans="1:9" ht="12.75">
      <c r="A15" s="5">
        <v>11</v>
      </c>
      <c r="B15" s="8" t="s">
        <v>23</v>
      </c>
      <c r="C15" s="44">
        <v>20106856</v>
      </c>
      <c r="D15" s="45">
        <v>817.75</v>
      </c>
      <c r="E15" s="59">
        <v>0</v>
      </c>
      <c r="F15" s="76">
        <v>23598.12</v>
      </c>
      <c r="G15" s="57">
        <f t="shared" si="0"/>
        <v>24415.87</v>
      </c>
      <c r="I15" s="61"/>
    </row>
    <row r="16" spans="1:9" ht="12.75">
      <c r="A16" s="5">
        <v>12</v>
      </c>
      <c r="B16" s="8" t="s">
        <v>24</v>
      </c>
      <c r="C16" s="44">
        <v>20106627</v>
      </c>
      <c r="D16" s="45">
        <v>756.59</v>
      </c>
      <c r="E16" s="59">
        <v>350.45</v>
      </c>
      <c r="F16" s="76">
        <v>15003.65</v>
      </c>
      <c r="G16" s="57">
        <f t="shared" si="0"/>
        <v>16110.689999999999</v>
      </c>
      <c r="I16" s="61"/>
    </row>
    <row r="17" spans="1:9" ht="12.75">
      <c r="A17" s="5">
        <v>13</v>
      </c>
      <c r="B17" s="8" t="s">
        <v>25</v>
      </c>
      <c r="C17" s="44">
        <v>19478708</v>
      </c>
      <c r="D17" s="45">
        <v>1309.78</v>
      </c>
      <c r="E17" s="59">
        <v>544.77</v>
      </c>
      <c r="F17" s="76">
        <v>26674.93</v>
      </c>
      <c r="G17" s="57">
        <f t="shared" si="0"/>
        <v>28529.48</v>
      </c>
      <c r="I17" s="61"/>
    </row>
    <row r="18" spans="1:9" ht="12.75">
      <c r="A18" s="5">
        <v>14</v>
      </c>
      <c r="B18" s="8" t="s">
        <v>26</v>
      </c>
      <c r="C18" s="44">
        <v>19370705</v>
      </c>
      <c r="D18" s="45">
        <v>1307.05</v>
      </c>
      <c r="E18" s="59">
        <v>638.62</v>
      </c>
      <c r="F18" s="76">
        <v>24341.69</v>
      </c>
      <c r="G18" s="57">
        <f t="shared" si="0"/>
        <v>26287.36</v>
      </c>
      <c r="I18" s="61"/>
    </row>
    <row r="19" spans="1:9" ht="12.75">
      <c r="A19" s="5">
        <v>15</v>
      </c>
      <c r="B19" s="8" t="s">
        <v>27</v>
      </c>
      <c r="C19" s="44">
        <v>20451781</v>
      </c>
      <c r="D19" s="45">
        <v>1583.84</v>
      </c>
      <c r="E19" s="59">
        <v>641.35</v>
      </c>
      <c r="F19" s="76">
        <v>26068.04</v>
      </c>
      <c r="G19" s="57">
        <f t="shared" si="0"/>
        <v>28293.23</v>
      </c>
      <c r="I19" s="61"/>
    </row>
    <row r="20" spans="1:9" ht="12.75">
      <c r="A20" s="5">
        <v>16</v>
      </c>
      <c r="B20" s="8" t="s">
        <v>28</v>
      </c>
      <c r="C20" s="44">
        <v>20845514</v>
      </c>
      <c r="D20" s="45">
        <v>997.489999999998</v>
      </c>
      <c r="E20" s="59">
        <v>452.75</v>
      </c>
      <c r="F20" s="76">
        <v>20033.73</v>
      </c>
      <c r="G20" s="57">
        <f t="shared" si="0"/>
        <v>21483.969999999998</v>
      </c>
      <c r="I20" s="61"/>
    </row>
    <row r="21" spans="1:9" ht="12.75">
      <c r="A21" s="5">
        <v>17</v>
      </c>
      <c r="B21" s="8" t="s">
        <v>29</v>
      </c>
      <c r="C21" s="44">
        <v>19748755</v>
      </c>
      <c r="D21" s="45">
        <v>780.4399999999987</v>
      </c>
      <c r="E21" s="59">
        <v>402.29</v>
      </c>
      <c r="F21" s="76">
        <v>17070.88</v>
      </c>
      <c r="G21" s="57">
        <f t="shared" si="0"/>
        <v>18253.61</v>
      </c>
      <c r="I21" s="61"/>
    </row>
    <row r="22" spans="1:9" ht="12.75">
      <c r="A22" s="5">
        <v>18</v>
      </c>
      <c r="B22" s="8" t="s">
        <v>30</v>
      </c>
      <c r="C22" s="44">
        <v>19371255</v>
      </c>
      <c r="D22" s="45">
        <v>1529.04</v>
      </c>
      <c r="E22" s="59">
        <v>689.1</v>
      </c>
      <c r="F22" s="76">
        <v>28914.7</v>
      </c>
      <c r="G22" s="57">
        <f t="shared" si="0"/>
        <v>31132.84</v>
      </c>
      <c r="I22" s="61"/>
    </row>
    <row r="23" spans="1:9" ht="12.75">
      <c r="A23" s="5">
        <v>19</v>
      </c>
      <c r="B23" s="8" t="s">
        <v>31</v>
      </c>
      <c r="C23" s="44">
        <v>20189967</v>
      </c>
      <c r="D23" s="45">
        <v>872.0000000000018</v>
      </c>
      <c r="E23" s="59">
        <v>322.12</v>
      </c>
      <c r="F23" s="76">
        <v>14542.98</v>
      </c>
      <c r="G23" s="57">
        <f t="shared" si="0"/>
        <v>15737.100000000002</v>
      </c>
      <c r="I23" s="61"/>
    </row>
    <row r="24" spans="1:9" ht="12.75">
      <c r="A24" s="5">
        <v>20</v>
      </c>
      <c r="B24" s="8" t="s">
        <v>32</v>
      </c>
      <c r="C24" s="44">
        <v>19748747</v>
      </c>
      <c r="D24" s="45">
        <v>1363.18</v>
      </c>
      <c r="E24" s="59">
        <v>505.28</v>
      </c>
      <c r="F24" s="76">
        <v>24259.93</v>
      </c>
      <c r="G24" s="57">
        <f t="shared" si="0"/>
        <v>26128.39</v>
      </c>
      <c r="I24" s="61"/>
    </row>
    <row r="25" spans="1:9" ht="12.75">
      <c r="A25" s="5">
        <v>21</v>
      </c>
      <c r="B25" s="8" t="s">
        <v>33</v>
      </c>
      <c r="C25" s="44">
        <v>19640353</v>
      </c>
      <c r="D25" s="45">
        <v>816.9599999999991</v>
      </c>
      <c r="E25" s="59">
        <v>304.74</v>
      </c>
      <c r="F25" s="76">
        <v>15820.87</v>
      </c>
      <c r="G25" s="57">
        <f t="shared" si="0"/>
        <v>16942.57</v>
      </c>
      <c r="I25" s="61"/>
    </row>
    <row r="26" spans="1:9" ht="12.75">
      <c r="A26" s="5">
        <v>22</v>
      </c>
      <c r="B26" s="8" t="s">
        <v>34</v>
      </c>
      <c r="C26" s="44">
        <v>20245331</v>
      </c>
      <c r="D26" s="45">
        <v>917.8100000000013</v>
      </c>
      <c r="E26" s="59">
        <v>378.87</v>
      </c>
      <c r="F26" s="76">
        <v>18076.18</v>
      </c>
      <c r="G26" s="57">
        <f t="shared" si="0"/>
        <v>19372.86</v>
      </c>
      <c r="I26" s="61"/>
    </row>
    <row r="27" spans="1:9" ht="12.75">
      <c r="A27" s="5">
        <v>23</v>
      </c>
      <c r="B27" s="8" t="s">
        <v>35</v>
      </c>
      <c r="C27" s="44">
        <v>20245340</v>
      </c>
      <c r="D27" s="45">
        <v>901.4499999999989</v>
      </c>
      <c r="E27" s="59">
        <v>328.05</v>
      </c>
      <c r="F27" s="76">
        <v>17590.34</v>
      </c>
      <c r="G27" s="57">
        <f t="shared" si="0"/>
        <v>18819.84</v>
      </c>
      <c r="I27" s="61"/>
    </row>
    <row r="28" spans="1:9" ht="12.75">
      <c r="A28" s="5">
        <v>24</v>
      </c>
      <c r="B28" s="8" t="s">
        <v>36</v>
      </c>
      <c r="C28" s="44">
        <v>36371840</v>
      </c>
      <c r="D28" s="45">
        <v>1115.49</v>
      </c>
      <c r="E28" s="59">
        <v>168.67</v>
      </c>
      <c r="F28" s="76">
        <v>20942.86</v>
      </c>
      <c r="G28" s="57">
        <f t="shared" si="0"/>
        <v>22227.02</v>
      </c>
      <c r="I28" s="61"/>
    </row>
    <row r="29" spans="1:9" ht="12.75">
      <c r="A29" s="5">
        <v>25</v>
      </c>
      <c r="B29" s="8" t="s">
        <v>37</v>
      </c>
      <c r="C29" s="44">
        <v>20244921</v>
      </c>
      <c r="D29" s="45">
        <v>1056.97</v>
      </c>
      <c r="E29" s="59">
        <v>341.99</v>
      </c>
      <c r="F29" s="76">
        <v>20980.22</v>
      </c>
      <c r="G29" s="57">
        <f t="shared" si="0"/>
        <v>22379.18</v>
      </c>
      <c r="I29" s="61"/>
    </row>
    <row r="30" spans="1:9" ht="12.75">
      <c r="A30" s="5">
        <v>26</v>
      </c>
      <c r="B30" s="8" t="s">
        <v>38</v>
      </c>
      <c r="C30" s="44">
        <v>19576765</v>
      </c>
      <c r="D30" s="45">
        <v>1239.06</v>
      </c>
      <c r="E30" s="59">
        <v>460.11</v>
      </c>
      <c r="F30" s="76">
        <v>23910.16</v>
      </c>
      <c r="G30" s="57">
        <f t="shared" si="0"/>
        <v>25609.33</v>
      </c>
      <c r="I30" s="61"/>
    </row>
    <row r="31" spans="1:9" ht="12.75">
      <c r="A31" s="5">
        <v>27</v>
      </c>
      <c r="B31" s="8" t="s">
        <v>39</v>
      </c>
      <c r="C31" s="44">
        <v>20451854</v>
      </c>
      <c r="D31" s="45">
        <v>1277.4</v>
      </c>
      <c r="E31" s="59">
        <v>445.11</v>
      </c>
      <c r="F31" s="76">
        <v>27074.21</v>
      </c>
      <c r="G31" s="57">
        <f t="shared" si="0"/>
        <v>28796.72</v>
      </c>
      <c r="I31" s="61"/>
    </row>
    <row r="32" spans="1:9" ht="12.75">
      <c r="A32" s="5">
        <v>28</v>
      </c>
      <c r="B32" s="8" t="s">
        <v>40</v>
      </c>
      <c r="C32" s="44">
        <v>14419484</v>
      </c>
      <c r="D32" s="45">
        <v>1828.25</v>
      </c>
      <c r="E32" s="59">
        <v>611.75</v>
      </c>
      <c r="F32" s="76">
        <v>33286.91</v>
      </c>
      <c r="G32" s="57">
        <f t="shared" si="0"/>
        <v>35726.91</v>
      </c>
      <c r="I32" s="61"/>
    </row>
    <row r="33" spans="1:9" ht="12.75">
      <c r="A33" s="5">
        <v>29</v>
      </c>
      <c r="B33" s="8" t="s">
        <v>41</v>
      </c>
      <c r="C33" s="44">
        <v>19478490</v>
      </c>
      <c r="D33" s="45">
        <v>1253.47</v>
      </c>
      <c r="E33" s="59">
        <v>510.71</v>
      </c>
      <c r="F33" s="76">
        <v>22414.98</v>
      </c>
      <c r="G33" s="57">
        <f t="shared" si="0"/>
        <v>24179.16</v>
      </c>
      <c r="I33" s="61"/>
    </row>
    <row r="34" spans="1:9" ht="12.75">
      <c r="A34" s="5">
        <v>30</v>
      </c>
      <c r="B34" s="8" t="s">
        <v>42</v>
      </c>
      <c r="C34" s="44">
        <v>19476510</v>
      </c>
      <c r="D34" s="45">
        <v>870.02</v>
      </c>
      <c r="E34" s="59">
        <v>256.74</v>
      </c>
      <c r="F34" s="76">
        <v>15100.07</v>
      </c>
      <c r="G34" s="57">
        <f t="shared" si="0"/>
        <v>16226.83</v>
      </c>
      <c r="I34" s="61"/>
    </row>
    <row r="35" spans="1:9" ht="12.75">
      <c r="A35" s="5">
        <v>31</v>
      </c>
      <c r="B35" s="8" t="s">
        <v>43</v>
      </c>
      <c r="C35" s="44">
        <v>19477982</v>
      </c>
      <c r="D35" s="45">
        <v>1179.33</v>
      </c>
      <c r="E35" s="59">
        <v>392.01</v>
      </c>
      <c r="F35" s="76">
        <v>22559.05</v>
      </c>
      <c r="G35" s="57">
        <f t="shared" si="0"/>
        <v>24130.39</v>
      </c>
      <c r="I35" s="61"/>
    </row>
    <row r="36" spans="1:9" ht="12.75">
      <c r="A36" s="5">
        <v>32</v>
      </c>
      <c r="B36" s="8" t="s">
        <v>44</v>
      </c>
      <c r="C36" s="44">
        <v>19372064</v>
      </c>
      <c r="D36" s="45">
        <v>1068.57</v>
      </c>
      <c r="E36" s="59">
        <v>454.43</v>
      </c>
      <c r="F36" s="76">
        <v>19500.05</v>
      </c>
      <c r="G36" s="57">
        <f t="shared" si="0"/>
        <v>21023.05</v>
      </c>
      <c r="I36" s="61"/>
    </row>
    <row r="37" spans="1:9" ht="12.75">
      <c r="A37" s="5">
        <v>33</v>
      </c>
      <c r="B37" s="8" t="s">
        <v>45</v>
      </c>
      <c r="C37" s="44">
        <v>19640507</v>
      </c>
      <c r="D37" s="45">
        <v>1444.85</v>
      </c>
      <c r="E37" s="59">
        <v>716.68</v>
      </c>
      <c r="F37" s="76">
        <v>29891.28</v>
      </c>
      <c r="G37" s="57">
        <f t="shared" si="0"/>
        <v>32052.809999999998</v>
      </c>
      <c r="I37" s="61"/>
    </row>
    <row r="38" spans="1:9" ht="12.75">
      <c r="A38" s="5">
        <v>34</v>
      </c>
      <c r="B38" s="8" t="s">
        <v>46</v>
      </c>
      <c r="C38" s="44">
        <v>21149642</v>
      </c>
      <c r="D38" s="45">
        <v>1046.05</v>
      </c>
      <c r="E38" s="59">
        <v>379.23</v>
      </c>
      <c r="F38" s="76">
        <v>18168.93</v>
      </c>
      <c r="G38" s="57">
        <f t="shared" si="0"/>
        <v>19594.21</v>
      </c>
      <c r="I38" s="61"/>
    </row>
    <row r="39" spans="1:9" ht="12.75">
      <c r="A39" s="5">
        <v>35</v>
      </c>
      <c r="B39" s="8" t="s">
        <v>47</v>
      </c>
      <c r="C39" s="44">
        <v>19748836</v>
      </c>
      <c r="D39" s="45">
        <v>1304.11</v>
      </c>
      <c r="E39" s="59">
        <v>367.47</v>
      </c>
      <c r="F39" s="76">
        <v>19672.68</v>
      </c>
      <c r="G39" s="57">
        <f t="shared" si="0"/>
        <v>21344.260000000002</v>
      </c>
      <c r="I39" s="61"/>
    </row>
    <row r="40" spans="1:9" ht="12.75">
      <c r="A40" s="5">
        <v>36</v>
      </c>
      <c r="B40" s="8" t="s">
        <v>48</v>
      </c>
      <c r="C40" s="44">
        <v>20245307</v>
      </c>
      <c r="D40" s="45">
        <v>743.43</v>
      </c>
      <c r="E40" s="59">
        <v>321.51</v>
      </c>
      <c r="F40" s="76">
        <v>12505.05</v>
      </c>
      <c r="G40" s="57">
        <f t="shared" si="0"/>
        <v>13569.99</v>
      </c>
      <c r="I40" s="61"/>
    </row>
    <row r="41" spans="1:9" ht="12.75">
      <c r="A41" s="5">
        <v>37</v>
      </c>
      <c r="B41" s="8" t="s">
        <v>49</v>
      </c>
      <c r="C41" s="44">
        <v>19370004</v>
      </c>
      <c r="D41" s="45">
        <v>1510.12</v>
      </c>
      <c r="E41" s="59">
        <v>577.5</v>
      </c>
      <c r="F41" s="76">
        <v>27542.23</v>
      </c>
      <c r="G41" s="57">
        <f t="shared" si="0"/>
        <v>29629.85</v>
      </c>
      <c r="I41" s="61"/>
    </row>
    <row r="42" spans="1:9" ht="12.75">
      <c r="A42" s="5">
        <v>38</v>
      </c>
      <c r="B42" s="8" t="s">
        <v>50</v>
      </c>
      <c r="C42" s="44">
        <v>20451722</v>
      </c>
      <c r="D42" s="45">
        <v>1693.64</v>
      </c>
      <c r="E42" s="59">
        <v>707.79</v>
      </c>
      <c r="F42" s="76">
        <v>28654.5</v>
      </c>
      <c r="G42" s="57">
        <f t="shared" si="0"/>
        <v>31055.93</v>
      </c>
      <c r="I42" s="61"/>
    </row>
    <row r="43" spans="1:9" ht="12.75">
      <c r="A43" s="5">
        <v>39</v>
      </c>
      <c r="B43" s="8" t="s">
        <v>51</v>
      </c>
      <c r="C43" s="44">
        <v>19476715</v>
      </c>
      <c r="D43" s="45">
        <v>1545.93</v>
      </c>
      <c r="E43" s="59">
        <v>508.73</v>
      </c>
      <c r="F43" s="76">
        <v>27418.27</v>
      </c>
      <c r="G43" s="57">
        <f t="shared" si="0"/>
        <v>29472.93</v>
      </c>
      <c r="I43" s="61"/>
    </row>
    <row r="44" spans="1:9" ht="12.75">
      <c r="A44" s="5">
        <v>40</v>
      </c>
      <c r="B44" s="8" t="s">
        <v>52</v>
      </c>
      <c r="C44" s="44">
        <v>19260311</v>
      </c>
      <c r="D44" s="45">
        <v>1400.42</v>
      </c>
      <c r="E44" s="59">
        <v>556.59</v>
      </c>
      <c r="F44" s="76">
        <v>26070.25</v>
      </c>
      <c r="G44" s="57">
        <f t="shared" si="0"/>
        <v>28027.260000000002</v>
      </c>
      <c r="I44" s="61"/>
    </row>
    <row r="45" spans="1:9" ht="12.75">
      <c r="A45" s="5">
        <v>41</v>
      </c>
      <c r="B45" s="8" t="s">
        <v>53</v>
      </c>
      <c r="C45" s="44">
        <v>19478279</v>
      </c>
      <c r="D45" s="45">
        <v>1525.66</v>
      </c>
      <c r="E45" s="59">
        <v>705.09</v>
      </c>
      <c r="F45" s="76">
        <v>29434.15</v>
      </c>
      <c r="G45" s="57">
        <f t="shared" si="0"/>
        <v>31664.9</v>
      </c>
      <c r="I45" s="61"/>
    </row>
    <row r="46" spans="1:9" ht="12.75">
      <c r="A46" s="5">
        <v>42</v>
      </c>
      <c r="B46" s="8" t="s">
        <v>54</v>
      </c>
      <c r="C46" s="44">
        <v>20451773</v>
      </c>
      <c r="D46" s="45">
        <v>924.3600000000006</v>
      </c>
      <c r="E46" s="59">
        <v>454.01</v>
      </c>
      <c r="F46" s="76">
        <v>0</v>
      </c>
      <c r="G46" s="57">
        <f t="shared" si="0"/>
        <v>1378.3700000000006</v>
      </c>
      <c r="I46" s="61"/>
    </row>
    <row r="47" spans="1:9" ht="12.75">
      <c r="A47" s="5">
        <v>43</v>
      </c>
      <c r="B47" s="8" t="s">
        <v>55</v>
      </c>
      <c r="C47" s="44">
        <v>19252416</v>
      </c>
      <c r="D47" s="45">
        <v>793.49</v>
      </c>
      <c r="E47" s="59">
        <v>303.25</v>
      </c>
      <c r="F47" s="76">
        <v>16068.68</v>
      </c>
      <c r="G47" s="57">
        <f t="shared" si="0"/>
        <v>17165.420000000002</v>
      </c>
      <c r="I47" s="61"/>
    </row>
    <row r="48" spans="1:9" ht="12.75">
      <c r="A48" s="5">
        <v>44</v>
      </c>
      <c r="B48" s="8" t="s">
        <v>56</v>
      </c>
      <c r="C48" s="44">
        <v>19477028</v>
      </c>
      <c r="D48" s="45">
        <v>848.2799999999988</v>
      </c>
      <c r="E48" s="59">
        <v>418.28</v>
      </c>
      <c r="F48" s="76">
        <v>14882.63</v>
      </c>
      <c r="G48" s="57">
        <f t="shared" si="0"/>
        <v>16149.189999999999</v>
      </c>
      <c r="I48" s="61"/>
    </row>
    <row r="49" spans="1:9" ht="12.75">
      <c r="A49" s="5">
        <v>45</v>
      </c>
      <c r="B49" s="8" t="s">
        <v>57</v>
      </c>
      <c r="C49" s="44">
        <v>19317400</v>
      </c>
      <c r="D49" s="45">
        <v>1561.98</v>
      </c>
      <c r="E49" s="59">
        <v>507.63</v>
      </c>
      <c r="F49" s="76">
        <v>29829.78</v>
      </c>
      <c r="G49" s="57">
        <f t="shared" si="0"/>
        <v>31899.39</v>
      </c>
      <c r="I49" s="61"/>
    </row>
    <row r="50" spans="1:9" ht="12.75">
      <c r="A50" s="5">
        <v>46</v>
      </c>
      <c r="B50" s="8" t="s">
        <v>58</v>
      </c>
      <c r="C50" s="44">
        <v>19370110</v>
      </c>
      <c r="D50" s="45">
        <v>1588.14</v>
      </c>
      <c r="E50" s="59">
        <v>611.28</v>
      </c>
      <c r="F50" s="76">
        <v>29159.84</v>
      </c>
      <c r="G50" s="57">
        <f t="shared" si="0"/>
        <v>31359.260000000002</v>
      </c>
      <c r="I50" s="61"/>
    </row>
    <row r="51" spans="1:9" ht="12.75">
      <c r="A51" s="5">
        <v>47</v>
      </c>
      <c r="B51" s="8" t="s">
        <v>59</v>
      </c>
      <c r="C51" s="44">
        <v>20335302</v>
      </c>
      <c r="D51" s="45">
        <v>1295.19</v>
      </c>
      <c r="E51" s="59">
        <v>654.33</v>
      </c>
      <c r="F51" s="76">
        <v>25421.27</v>
      </c>
      <c r="G51" s="57">
        <f t="shared" si="0"/>
        <v>27370.79</v>
      </c>
      <c r="I51" s="61"/>
    </row>
    <row r="52" spans="1:9" ht="12.75">
      <c r="A52" s="5">
        <v>48</v>
      </c>
      <c r="B52" s="8" t="s">
        <v>60</v>
      </c>
      <c r="C52" s="44">
        <v>19640795</v>
      </c>
      <c r="D52" s="45">
        <v>1640.19</v>
      </c>
      <c r="E52" s="59">
        <v>569.37</v>
      </c>
      <c r="F52" s="76">
        <v>31971.26</v>
      </c>
      <c r="G52" s="57">
        <f t="shared" si="0"/>
        <v>34180.82</v>
      </c>
      <c r="I52" s="61"/>
    </row>
    <row r="53" spans="1:9" ht="12.75">
      <c r="A53" s="5">
        <v>49</v>
      </c>
      <c r="B53" s="8" t="s">
        <v>61</v>
      </c>
      <c r="C53" s="44">
        <v>37825970</v>
      </c>
      <c r="D53" s="45">
        <v>2649.19</v>
      </c>
      <c r="E53" s="59">
        <v>1006.24</v>
      </c>
      <c r="F53" s="76">
        <v>49466.09</v>
      </c>
      <c r="G53" s="57">
        <f t="shared" si="0"/>
        <v>53121.52</v>
      </c>
      <c r="I53" s="61"/>
    </row>
    <row r="54" spans="1:9" ht="12.75">
      <c r="A54" s="5">
        <v>50</v>
      </c>
      <c r="B54" s="8" t="s">
        <v>62</v>
      </c>
      <c r="C54" s="44">
        <v>19640744</v>
      </c>
      <c r="D54" s="45">
        <v>1097.12</v>
      </c>
      <c r="E54" s="59">
        <v>388.04</v>
      </c>
      <c r="F54" s="76">
        <v>20657.45</v>
      </c>
      <c r="G54" s="57">
        <f t="shared" si="0"/>
        <v>22142.61</v>
      </c>
      <c r="I54" s="61"/>
    </row>
    <row r="55" spans="1:9" ht="12.75">
      <c r="A55" s="5">
        <v>51</v>
      </c>
      <c r="B55" s="8" t="s">
        <v>63</v>
      </c>
      <c r="C55" s="44">
        <v>20335337</v>
      </c>
      <c r="D55" s="45">
        <v>1033.83</v>
      </c>
      <c r="E55" s="59">
        <v>508.62</v>
      </c>
      <c r="F55" s="76">
        <v>20820.97</v>
      </c>
      <c r="G55" s="57">
        <f t="shared" si="0"/>
        <v>22363.420000000002</v>
      </c>
      <c r="I55" s="61"/>
    </row>
    <row r="56" spans="1:9" ht="12.75">
      <c r="A56" s="5">
        <v>52</v>
      </c>
      <c r="B56" s="8" t="s">
        <v>64</v>
      </c>
      <c r="C56" s="44">
        <v>19371107</v>
      </c>
      <c r="D56" s="45">
        <v>777.2200000000012</v>
      </c>
      <c r="E56" s="59">
        <v>265.96</v>
      </c>
      <c r="F56" s="76">
        <v>15301.54</v>
      </c>
      <c r="G56" s="57">
        <f t="shared" si="0"/>
        <v>16344.720000000001</v>
      </c>
      <c r="I56" s="61"/>
    </row>
    <row r="57" spans="1:9" ht="12.75">
      <c r="A57" s="5">
        <v>53</v>
      </c>
      <c r="B57" s="8" t="s">
        <v>65</v>
      </c>
      <c r="C57" s="44">
        <v>35797563</v>
      </c>
      <c r="D57" s="45">
        <v>1561.62</v>
      </c>
      <c r="E57" s="59">
        <v>604.86</v>
      </c>
      <c r="F57" s="76">
        <v>29080.33</v>
      </c>
      <c r="G57" s="57">
        <f t="shared" si="0"/>
        <v>31246.81</v>
      </c>
      <c r="I57" s="61"/>
    </row>
    <row r="58" spans="1:9" ht="12.75">
      <c r="A58" s="5">
        <v>54</v>
      </c>
      <c r="B58" s="8" t="s">
        <v>66</v>
      </c>
      <c r="C58" s="44">
        <v>19414640</v>
      </c>
      <c r="D58" s="45">
        <v>739.34</v>
      </c>
      <c r="E58" s="59">
        <v>299.64</v>
      </c>
      <c r="F58" s="76">
        <v>14782.99</v>
      </c>
      <c r="G58" s="57">
        <f t="shared" si="0"/>
        <v>15821.97</v>
      </c>
      <c r="I58" s="61"/>
    </row>
    <row r="59" spans="1:9" ht="12.75">
      <c r="A59" s="5">
        <v>55</v>
      </c>
      <c r="B59" s="8" t="s">
        <v>67</v>
      </c>
      <c r="C59" s="44">
        <v>19476537</v>
      </c>
      <c r="D59" s="45">
        <v>1119.76</v>
      </c>
      <c r="E59" s="59">
        <v>473.51</v>
      </c>
      <c r="F59" s="76">
        <v>17593.79</v>
      </c>
      <c r="G59" s="57">
        <f t="shared" si="0"/>
        <v>19187.06</v>
      </c>
      <c r="I59" s="61"/>
    </row>
    <row r="60" spans="1:9" ht="12.75">
      <c r="A60" s="5">
        <v>56</v>
      </c>
      <c r="B60" s="8" t="s">
        <v>68</v>
      </c>
      <c r="C60" s="44">
        <v>19414488</v>
      </c>
      <c r="D60" s="45">
        <v>959</v>
      </c>
      <c r="E60" s="59">
        <v>382.93</v>
      </c>
      <c r="F60" s="76">
        <v>18601.1</v>
      </c>
      <c r="G60" s="57">
        <f t="shared" si="0"/>
        <v>19943.03</v>
      </c>
      <c r="I60" s="61"/>
    </row>
    <row r="61" spans="1:9" ht="12.75">
      <c r="A61" s="5">
        <v>57</v>
      </c>
      <c r="B61" s="8" t="s">
        <v>69</v>
      </c>
      <c r="C61" s="44">
        <v>19414500</v>
      </c>
      <c r="D61" s="45">
        <v>925.59</v>
      </c>
      <c r="E61" s="59">
        <v>344.42</v>
      </c>
      <c r="F61" s="76">
        <v>16145.54</v>
      </c>
      <c r="G61" s="57">
        <f t="shared" si="0"/>
        <v>17415.55</v>
      </c>
      <c r="I61" s="61"/>
    </row>
    <row r="62" spans="1:9" ht="12.75">
      <c r="A62" s="5">
        <v>58</v>
      </c>
      <c r="B62" s="8" t="s">
        <v>70</v>
      </c>
      <c r="C62" s="44">
        <v>35566585</v>
      </c>
      <c r="D62" s="45">
        <v>1670.55</v>
      </c>
      <c r="E62" s="59">
        <v>459.82</v>
      </c>
      <c r="F62" s="76">
        <v>36043.45</v>
      </c>
      <c r="G62" s="57">
        <f t="shared" si="0"/>
        <v>38173.82</v>
      </c>
      <c r="I62" s="61"/>
    </row>
    <row r="63" spans="1:9" ht="12.75">
      <c r="A63" s="5">
        <v>59</v>
      </c>
      <c r="B63" s="8" t="s">
        <v>71</v>
      </c>
      <c r="C63" s="44">
        <v>35784687</v>
      </c>
      <c r="D63" s="45">
        <v>971.239999999998</v>
      </c>
      <c r="E63" s="59">
        <v>402.11</v>
      </c>
      <c r="F63" s="76">
        <v>18190.01</v>
      </c>
      <c r="G63" s="57">
        <f t="shared" si="0"/>
        <v>19563.359999999997</v>
      </c>
      <c r="I63" s="61"/>
    </row>
    <row r="64" spans="1:9" ht="12.75">
      <c r="A64" s="5">
        <v>60</v>
      </c>
      <c r="B64" s="8" t="s">
        <v>72</v>
      </c>
      <c r="C64" s="44">
        <v>35784695</v>
      </c>
      <c r="D64" s="45">
        <v>916.2800000000025</v>
      </c>
      <c r="E64" s="59">
        <v>421.83</v>
      </c>
      <c r="F64" s="76">
        <v>17195.95</v>
      </c>
      <c r="G64" s="57">
        <f t="shared" si="0"/>
        <v>18534.060000000005</v>
      </c>
      <c r="I64" s="61"/>
    </row>
    <row r="65" spans="1:9" ht="12.75">
      <c r="A65" s="5">
        <v>61</v>
      </c>
      <c r="B65" s="8" t="s">
        <v>73</v>
      </c>
      <c r="C65" s="44">
        <v>20570197</v>
      </c>
      <c r="D65" s="45">
        <v>1365.37</v>
      </c>
      <c r="E65" s="59">
        <v>441.48</v>
      </c>
      <c r="F65" s="76">
        <v>23037.32</v>
      </c>
      <c r="G65" s="57">
        <f t="shared" si="0"/>
        <v>24844.17</v>
      </c>
      <c r="I65" s="61"/>
    </row>
    <row r="66" spans="1:9" ht="12.75">
      <c r="A66" s="5">
        <v>62</v>
      </c>
      <c r="B66" s="8" t="s">
        <v>74</v>
      </c>
      <c r="C66" s="44">
        <v>19287287</v>
      </c>
      <c r="D66" s="45">
        <v>1631.37</v>
      </c>
      <c r="E66" s="59">
        <v>608.21</v>
      </c>
      <c r="F66" s="76">
        <v>29128.66</v>
      </c>
      <c r="G66" s="57">
        <f t="shared" si="0"/>
        <v>31368.239999999998</v>
      </c>
      <c r="I66" s="61"/>
    </row>
    <row r="67" spans="1:9" ht="12.75">
      <c r="A67" s="15">
        <v>63</v>
      </c>
      <c r="B67" s="16" t="s">
        <v>75</v>
      </c>
      <c r="C67" s="46">
        <v>19370020</v>
      </c>
      <c r="D67" s="47">
        <v>0</v>
      </c>
      <c r="E67" s="62">
        <v>0</v>
      </c>
      <c r="F67" s="66">
        <v>0</v>
      </c>
      <c r="G67" s="77">
        <f t="shared" si="0"/>
        <v>0</v>
      </c>
      <c r="I67" s="61"/>
    </row>
    <row r="68" spans="1:9" ht="12.75">
      <c r="A68" s="5">
        <v>64</v>
      </c>
      <c r="B68" s="8" t="s">
        <v>76</v>
      </c>
      <c r="C68" s="44">
        <v>19252220</v>
      </c>
      <c r="D68" s="45">
        <v>1697.47</v>
      </c>
      <c r="E68" s="59">
        <v>707.13</v>
      </c>
      <c r="F68" s="76">
        <v>31439.68</v>
      </c>
      <c r="G68" s="57">
        <f t="shared" si="0"/>
        <v>33844.28</v>
      </c>
      <c r="I68" s="61"/>
    </row>
    <row r="69" spans="1:9" ht="12.75">
      <c r="A69" s="5">
        <v>65</v>
      </c>
      <c r="B69" s="8" t="s">
        <v>77</v>
      </c>
      <c r="C69" s="44">
        <v>20244697</v>
      </c>
      <c r="D69" s="45">
        <v>1065.06</v>
      </c>
      <c r="E69" s="59">
        <v>430.33</v>
      </c>
      <c r="F69" s="76">
        <v>19920.83</v>
      </c>
      <c r="G69" s="57">
        <f t="shared" si="0"/>
        <v>21416.22</v>
      </c>
      <c r="I69" s="61"/>
    </row>
    <row r="70" spans="1:9" ht="12.75">
      <c r="A70" s="5">
        <v>66</v>
      </c>
      <c r="B70" s="8" t="s">
        <v>78</v>
      </c>
      <c r="C70" s="44">
        <v>19574721</v>
      </c>
      <c r="D70" s="45">
        <v>823.1399999999994</v>
      </c>
      <c r="E70" s="59">
        <v>355.65</v>
      </c>
      <c r="F70" s="76">
        <v>13314.05</v>
      </c>
      <c r="G70" s="57">
        <f aca="true" t="shared" si="1" ref="G70:G103">D70+E70+F70</f>
        <v>14492.839999999998</v>
      </c>
      <c r="I70" s="61"/>
    </row>
    <row r="71" spans="1:9" ht="12.75">
      <c r="A71" s="5">
        <v>67</v>
      </c>
      <c r="B71" s="8" t="s">
        <v>79</v>
      </c>
      <c r="C71" s="44">
        <v>20381694</v>
      </c>
      <c r="D71" s="45">
        <v>1669.49</v>
      </c>
      <c r="E71" s="59">
        <v>709.73</v>
      </c>
      <c r="F71" s="76">
        <v>29262.64</v>
      </c>
      <c r="G71" s="57">
        <f t="shared" si="1"/>
        <v>31641.86</v>
      </c>
      <c r="I71" s="61"/>
    </row>
    <row r="72" spans="1:9" ht="12.75">
      <c r="A72" s="5">
        <v>68</v>
      </c>
      <c r="B72" s="8" t="s">
        <v>80</v>
      </c>
      <c r="C72" s="44">
        <v>19266250</v>
      </c>
      <c r="D72" s="45">
        <v>821.18</v>
      </c>
      <c r="E72" s="59">
        <v>260.75</v>
      </c>
      <c r="F72" s="76">
        <v>16336.09</v>
      </c>
      <c r="G72" s="57">
        <f t="shared" si="1"/>
        <v>17418.02</v>
      </c>
      <c r="I72" s="61"/>
    </row>
    <row r="73" spans="1:9" ht="12.75">
      <c r="A73" s="5">
        <v>69</v>
      </c>
      <c r="B73" s="8" t="s">
        <v>81</v>
      </c>
      <c r="C73" s="44">
        <v>19641065</v>
      </c>
      <c r="D73" s="45">
        <v>1605.77</v>
      </c>
      <c r="E73" s="59">
        <v>525.77</v>
      </c>
      <c r="F73" s="76">
        <v>30785.8</v>
      </c>
      <c r="G73" s="57">
        <f t="shared" si="1"/>
        <v>32917.34</v>
      </c>
      <c r="I73" s="61"/>
    </row>
    <row r="74" spans="1:9" ht="12.75">
      <c r="A74" s="5">
        <v>70</v>
      </c>
      <c r="B74" s="8" t="s">
        <v>82</v>
      </c>
      <c r="C74" s="44">
        <v>20244891</v>
      </c>
      <c r="D74" s="45">
        <v>875.42</v>
      </c>
      <c r="E74" s="59">
        <v>367.31</v>
      </c>
      <c r="F74" s="76">
        <v>16747.24</v>
      </c>
      <c r="G74" s="57">
        <f t="shared" si="1"/>
        <v>17989.97</v>
      </c>
      <c r="I74" s="61"/>
    </row>
    <row r="75" spans="1:9" ht="12.75">
      <c r="A75" s="15">
        <v>71</v>
      </c>
      <c r="B75" s="16" t="s">
        <v>83</v>
      </c>
      <c r="C75" s="46">
        <v>19287600</v>
      </c>
      <c r="D75" s="47">
        <v>0</v>
      </c>
      <c r="E75" s="62">
        <v>0</v>
      </c>
      <c r="F75" s="66">
        <v>0</v>
      </c>
      <c r="G75" s="77">
        <f t="shared" si="1"/>
        <v>0</v>
      </c>
      <c r="I75" s="61"/>
    </row>
    <row r="76" spans="1:9" ht="12.75">
      <c r="A76" s="5">
        <v>72</v>
      </c>
      <c r="B76" s="8" t="s">
        <v>84</v>
      </c>
      <c r="C76" s="44">
        <v>19370586</v>
      </c>
      <c r="D76" s="45">
        <v>1221.83</v>
      </c>
      <c r="E76" s="59">
        <v>527.32</v>
      </c>
      <c r="F76" s="76">
        <v>21862.3</v>
      </c>
      <c r="G76" s="57">
        <f t="shared" si="1"/>
        <v>23611.45</v>
      </c>
      <c r="I76" s="61"/>
    </row>
    <row r="77" spans="1:9" ht="12.75">
      <c r="A77" s="5">
        <v>73</v>
      </c>
      <c r="B77" s="8" t="s">
        <v>85</v>
      </c>
      <c r="C77" s="44">
        <v>20869017</v>
      </c>
      <c r="D77" s="45">
        <v>947.630000000001</v>
      </c>
      <c r="E77" s="59">
        <v>316.5</v>
      </c>
      <c r="F77" s="76">
        <v>19140.17</v>
      </c>
      <c r="G77" s="57">
        <f t="shared" si="1"/>
        <v>20404.3</v>
      </c>
      <c r="I77" s="61"/>
    </row>
    <row r="78" spans="1:9" ht="12.75">
      <c r="A78" s="5">
        <v>74</v>
      </c>
      <c r="B78" s="8" t="s">
        <v>86</v>
      </c>
      <c r="C78" s="44">
        <v>19372285</v>
      </c>
      <c r="D78" s="45">
        <v>1091.96</v>
      </c>
      <c r="E78" s="59">
        <v>565.04</v>
      </c>
      <c r="F78" s="76">
        <v>20909.63</v>
      </c>
      <c r="G78" s="57">
        <f t="shared" si="1"/>
        <v>22566.63</v>
      </c>
      <c r="I78" s="61"/>
    </row>
    <row r="79" spans="1:9" ht="12.75">
      <c r="A79" s="5">
        <v>75</v>
      </c>
      <c r="B79" s="8" t="s">
        <v>87</v>
      </c>
      <c r="C79" s="44">
        <v>20627684</v>
      </c>
      <c r="D79" s="45">
        <v>1431.98</v>
      </c>
      <c r="E79" s="59">
        <v>418.1</v>
      </c>
      <c r="F79" s="76">
        <v>26436.05</v>
      </c>
      <c r="G79" s="57">
        <f t="shared" si="1"/>
        <v>28286.129999999997</v>
      </c>
      <c r="I79" s="61"/>
    </row>
    <row r="80" spans="1:9" ht="12.75">
      <c r="A80" s="5">
        <v>76</v>
      </c>
      <c r="B80" s="8" t="s">
        <v>88</v>
      </c>
      <c r="C80" s="44">
        <v>20627676</v>
      </c>
      <c r="D80" s="45">
        <v>1273.54</v>
      </c>
      <c r="E80" s="59">
        <v>358.8</v>
      </c>
      <c r="F80" s="76">
        <v>23069.51</v>
      </c>
      <c r="G80" s="57">
        <f t="shared" si="1"/>
        <v>24701.85</v>
      </c>
      <c r="I80" s="61"/>
    </row>
    <row r="81" spans="1:9" ht="12.75">
      <c r="A81" s="5">
        <v>77</v>
      </c>
      <c r="B81" s="8" t="s">
        <v>89</v>
      </c>
      <c r="C81" s="44">
        <v>19414100</v>
      </c>
      <c r="D81" s="45">
        <v>1646.6</v>
      </c>
      <c r="E81" s="59">
        <v>644.37</v>
      </c>
      <c r="F81" s="76">
        <v>32976.97</v>
      </c>
      <c r="G81" s="57">
        <f t="shared" si="1"/>
        <v>35267.94</v>
      </c>
      <c r="I81" s="61"/>
    </row>
    <row r="82" spans="1:9" ht="12.75">
      <c r="A82" s="5">
        <v>78</v>
      </c>
      <c r="B82" s="8" t="s">
        <v>90</v>
      </c>
      <c r="C82" s="44">
        <v>20245013</v>
      </c>
      <c r="D82" s="45">
        <v>1185.45</v>
      </c>
      <c r="E82" s="59">
        <v>422.22</v>
      </c>
      <c r="F82" s="76">
        <v>22870.3</v>
      </c>
      <c r="G82" s="57">
        <f t="shared" si="1"/>
        <v>24477.97</v>
      </c>
      <c r="I82" s="61"/>
    </row>
    <row r="83" spans="1:9" ht="12.75">
      <c r="A83" s="5">
        <v>79</v>
      </c>
      <c r="B83" s="8" t="s">
        <v>91</v>
      </c>
      <c r="C83" s="48">
        <v>19641464</v>
      </c>
      <c r="D83" s="45">
        <v>1332.09</v>
      </c>
      <c r="E83" s="59">
        <v>424.76</v>
      </c>
      <c r="F83" s="76">
        <v>24327.78</v>
      </c>
      <c r="G83" s="57">
        <f t="shared" si="1"/>
        <v>26084.629999999997</v>
      </c>
      <c r="I83" s="61"/>
    </row>
    <row r="84" spans="1:9" ht="12.75">
      <c r="A84" s="5">
        <v>80</v>
      </c>
      <c r="B84" s="8" t="s">
        <v>92</v>
      </c>
      <c r="C84" s="44">
        <v>19687704</v>
      </c>
      <c r="D84" s="45">
        <v>1548.7</v>
      </c>
      <c r="E84" s="59">
        <v>625</v>
      </c>
      <c r="F84" s="76">
        <v>29840.83</v>
      </c>
      <c r="G84" s="57">
        <f t="shared" si="1"/>
        <v>32014.530000000002</v>
      </c>
      <c r="I84" s="61"/>
    </row>
    <row r="85" spans="1:9" ht="12.75">
      <c r="A85" s="5">
        <v>81</v>
      </c>
      <c r="B85" s="8" t="s">
        <v>93</v>
      </c>
      <c r="C85" s="49">
        <v>20991617</v>
      </c>
      <c r="D85" s="45">
        <v>1123.7</v>
      </c>
      <c r="E85" s="59">
        <v>485.8</v>
      </c>
      <c r="F85" s="76">
        <v>22835.23</v>
      </c>
      <c r="G85" s="57">
        <f t="shared" si="1"/>
        <v>24444.73</v>
      </c>
      <c r="I85" s="61"/>
    </row>
    <row r="86" spans="1:9" ht="12.75">
      <c r="A86" s="5">
        <v>82</v>
      </c>
      <c r="B86" s="8" t="s">
        <v>94</v>
      </c>
      <c r="C86" s="49">
        <v>38066940</v>
      </c>
      <c r="D86" s="45">
        <v>1253.89</v>
      </c>
      <c r="E86" s="59">
        <v>393.23</v>
      </c>
      <c r="F86" s="76">
        <v>18184.55</v>
      </c>
      <c r="G86" s="57">
        <f t="shared" si="1"/>
        <v>19831.67</v>
      </c>
      <c r="I86" s="61"/>
    </row>
    <row r="87" spans="1:9" ht="12.75">
      <c r="A87" s="5">
        <v>83</v>
      </c>
      <c r="B87" s="8" t="s">
        <v>95</v>
      </c>
      <c r="C87" s="49">
        <v>20288243</v>
      </c>
      <c r="D87" s="45">
        <v>700.6400000000012</v>
      </c>
      <c r="E87" s="59">
        <v>260.96</v>
      </c>
      <c r="F87" s="76">
        <v>14270.99</v>
      </c>
      <c r="G87" s="57">
        <f t="shared" si="1"/>
        <v>15232.59</v>
      </c>
      <c r="I87" s="61"/>
    </row>
    <row r="88" spans="1:9" ht="12.75">
      <c r="A88" s="5">
        <v>84</v>
      </c>
      <c r="B88" s="8" t="s">
        <v>96</v>
      </c>
      <c r="C88" s="49">
        <v>24889220</v>
      </c>
      <c r="D88" s="45">
        <v>1867.79</v>
      </c>
      <c r="E88" s="59">
        <v>694.94</v>
      </c>
      <c r="F88" s="76">
        <v>36043.42</v>
      </c>
      <c r="G88" s="57">
        <f t="shared" si="1"/>
        <v>38606.15</v>
      </c>
      <c r="I88" s="61"/>
    </row>
    <row r="89" spans="1:9" ht="12.75">
      <c r="A89" s="5">
        <v>85</v>
      </c>
      <c r="B89" s="8" t="s">
        <v>97</v>
      </c>
      <c r="C89" s="49">
        <v>37825961</v>
      </c>
      <c r="D89" s="45">
        <v>1684.65</v>
      </c>
      <c r="E89" s="59">
        <v>642.87</v>
      </c>
      <c r="F89" s="76">
        <v>32201.93</v>
      </c>
      <c r="G89" s="57">
        <f t="shared" si="1"/>
        <v>34529.45</v>
      </c>
      <c r="I89" s="61"/>
    </row>
    <row r="90" spans="1:9" ht="12.75">
      <c r="A90" s="5">
        <v>86</v>
      </c>
      <c r="B90" s="26" t="s">
        <v>98</v>
      </c>
      <c r="C90" s="50">
        <v>36016032</v>
      </c>
      <c r="D90" s="45">
        <v>1201.19</v>
      </c>
      <c r="E90" s="59">
        <v>293.96</v>
      </c>
      <c r="F90" s="76">
        <v>25123.75</v>
      </c>
      <c r="G90" s="57">
        <f t="shared" si="1"/>
        <v>26618.9</v>
      </c>
      <c r="I90" s="61"/>
    </row>
    <row r="91" spans="1:9" ht="12.75">
      <c r="A91" s="15">
        <v>87</v>
      </c>
      <c r="B91" s="27" t="s">
        <v>99</v>
      </c>
      <c r="C91" s="51">
        <v>27233024</v>
      </c>
      <c r="D91" s="47">
        <v>0</v>
      </c>
      <c r="E91" s="62">
        <v>0</v>
      </c>
      <c r="F91" s="66">
        <v>0</v>
      </c>
      <c r="G91" s="77">
        <f t="shared" si="1"/>
        <v>0</v>
      </c>
      <c r="I91" s="61"/>
    </row>
    <row r="92" spans="1:9" ht="12.75">
      <c r="A92" s="5">
        <v>88</v>
      </c>
      <c r="B92" s="26" t="s">
        <v>100</v>
      </c>
      <c r="C92" s="26">
        <v>28253836</v>
      </c>
      <c r="D92" s="45">
        <v>867.7099999999991</v>
      </c>
      <c r="E92" s="59">
        <v>381.93</v>
      </c>
      <c r="F92" s="76">
        <v>16801.7</v>
      </c>
      <c r="G92" s="57">
        <f t="shared" si="1"/>
        <v>18051.34</v>
      </c>
      <c r="I92" s="61"/>
    </row>
    <row r="93" spans="1:9" ht="12.75">
      <c r="A93" s="5">
        <v>89</v>
      </c>
      <c r="B93" s="28" t="s">
        <v>101</v>
      </c>
      <c r="C93" s="28">
        <v>29565887</v>
      </c>
      <c r="D93" s="52">
        <v>1153.58</v>
      </c>
      <c r="E93" s="59">
        <v>401.46</v>
      </c>
      <c r="F93" s="76">
        <v>20254.79</v>
      </c>
      <c r="G93" s="57">
        <f t="shared" si="1"/>
        <v>21809.83</v>
      </c>
      <c r="I93" s="61"/>
    </row>
    <row r="94" spans="1:9" ht="12.75">
      <c r="A94" s="5">
        <v>90</v>
      </c>
      <c r="B94" s="26" t="s">
        <v>102</v>
      </c>
      <c r="C94" s="26">
        <v>31253534</v>
      </c>
      <c r="D94" s="45">
        <v>1303.06</v>
      </c>
      <c r="E94" s="59">
        <v>507.81</v>
      </c>
      <c r="F94" s="76">
        <v>25423.1</v>
      </c>
      <c r="G94" s="57">
        <f t="shared" si="1"/>
        <v>27233.969999999998</v>
      </c>
      <c r="I94" s="61"/>
    </row>
    <row r="95" spans="1:9" ht="12.75">
      <c r="A95" s="5">
        <v>91</v>
      </c>
      <c r="B95" s="26" t="s">
        <v>103</v>
      </c>
      <c r="C95" s="26">
        <v>31392079</v>
      </c>
      <c r="D95" s="45">
        <v>2157.03</v>
      </c>
      <c r="E95" s="59">
        <v>696.39</v>
      </c>
      <c r="F95" s="76">
        <v>41126.58</v>
      </c>
      <c r="G95" s="57">
        <f t="shared" si="1"/>
        <v>43980</v>
      </c>
      <c r="I95" s="61"/>
    </row>
    <row r="96" spans="1:9" ht="12.75">
      <c r="A96" s="5">
        <v>92</v>
      </c>
      <c r="B96" s="26" t="s">
        <v>104</v>
      </c>
      <c r="C96" s="26">
        <v>31640980</v>
      </c>
      <c r="D96" s="45">
        <v>1063.75</v>
      </c>
      <c r="E96" s="59">
        <v>477.28</v>
      </c>
      <c r="F96" s="76">
        <v>20365.61</v>
      </c>
      <c r="G96" s="57">
        <f t="shared" si="1"/>
        <v>21906.64</v>
      </c>
      <c r="I96" s="61"/>
    </row>
    <row r="97" spans="1:9" ht="12.75">
      <c r="A97" s="5">
        <v>93</v>
      </c>
      <c r="B97" s="26" t="s">
        <v>105</v>
      </c>
      <c r="C97" s="26">
        <v>36111786</v>
      </c>
      <c r="D97" s="45">
        <v>1561.72</v>
      </c>
      <c r="E97" s="59">
        <v>461.97</v>
      </c>
      <c r="F97" s="76">
        <v>23104.31</v>
      </c>
      <c r="G97" s="57">
        <f t="shared" si="1"/>
        <v>25128</v>
      </c>
      <c r="I97" s="61"/>
    </row>
    <row r="98" spans="1:9" ht="12.75">
      <c r="A98" s="5">
        <v>94</v>
      </c>
      <c r="B98" s="26" t="s">
        <v>106</v>
      </c>
      <c r="C98" s="26">
        <v>38116119</v>
      </c>
      <c r="D98" s="45">
        <v>1590.57</v>
      </c>
      <c r="E98" s="59">
        <v>604.32</v>
      </c>
      <c r="F98" s="76">
        <v>28555.93</v>
      </c>
      <c r="G98" s="57">
        <f t="shared" si="1"/>
        <v>30750.82</v>
      </c>
      <c r="I98" s="61"/>
    </row>
    <row r="99" spans="1:9" ht="12.75">
      <c r="A99" s="5">
        <v>95</v>
      </c>
      <c r="B99" s="26" t="s">
        <v>107</v>
      </c>
      <c r="C99" s="26">
        <v>38733823</v>
      </c>
      <c r="D99" s="45">
        <v>783.43</v>
      </c>
      <c r="E99" s="59">
        <v>316.74</v>
      </c>
      <c r="F99" s="76">
        <v>15456.74</v>
      </c>
      <c r="G99" s="57">
        <f t="shared" si="1"/>
        <v>16556.91</v>
      </c>
      <c r="I99" s="61"/>
    </row>
    <row r="100" spans="1:9" ht="12.75">
      <c r="A100" s="5">
        <v>96</v>
      </c>
      <c r="B100" s="26" t="s">
        <v>108</v>
      </c>
      <c r="C100" s="26">
        <v>40255542</v>
      </c>
      <c r="D100" s="45">
        <v>879.85</v>
      </c>
      <c r="E100" s="59">
        <v>301.67</v>
      </c>
      <c r="F100" s="76">
        <v>16760.58</v>
      </c>
      <c r="G100" s="57">
        <f t="shared" si="1"/>
        <v>17942.100000000002</v>
      </c>
      <c r="I100" s="61"/>
    </row>
    <row r="101" spans="1:9" ht="12.75">
      <c r="A101" s="5">
        <v>97</v>
      </c>
      <c r="B101" s="26" t="s">
        <v>109</v>
      </c>
      <c r="C101" s="26">
        <v>40577106</v>
      </c>
      <c r="D101" s="45">
        <v>970.8300000000017</v>
      </c>
      <c r="E101" s="59">
        <v>319.91</v>
      </c>
      <c r="F101" s="76">
        <v>19551.02</v>
      </c>
      <c r="G101" s="57">
        <f t="shared" si="1"/>
        <v>20841.760000000002</v>
      </c>
      <c r="I101" s="61"/>
    </row>
    <row r="102" spans="1:9" ht="12.75">
      <c r="A102" s="15">
        <v>98</v>
      </c>
      <c r="B102" s="27" t="s">
        <v>110</v>
      </c>
      <c r="C102" s="27">
        <v>35325650</v>
      </c>
      <c r="D102" s="47">
        <v>0</v>
      </c>
      <c r="E102" s="62">
        <v>0</v>
      </c>
      <c r="F102" s="66">
        <v>0</v>
      </c>
      <c r="G102" s="77">
        <f t="shared" si="1"/>
        <v>0</v>
      </c>
      <c r="I102" s="61"/>
    </row>
    <row r="103" spans="1:9" ht="12.75">
      <c r="A103" s="68">
        <v>99</v>
      </c>
      <c r="B103" s="69" t="s">
        <v>212</v>
      </c>
      <c r="C103" s="69">
        <v>43125997</v>
      </c>
      <c r="D103" s="75">
        <v>0</v>
      </c>
      <c r="E103" s="74">
        <v>0</v>
      </c>
      <c r="F103" s="76">
        <v>6579.11</v>
      </c>
      <c r="G103" s="57">
        <f t="shared" si="1"/>
        <v>6579.11</v>
      </c>
      <c r="I103" s="61"/>
    </row>
    <row r="104" spans="1:9" ht="12.75">
      <c r="A104" s="53"/>
      <c r="B104" s="54"/>
      <c r="C104" s="55"/>
      <c r="D104" s="57">
        <f>SUM(D5:D103)</f>
        <v>116515.87</v>
      </c>
      <c r="E104" s="57">
        <f>SUM(E5:E103)</f>
        <v>43823.52000000002</v>
      </c>
      <c r="F104" s="57">
        <f>SUM(F5:F103)</f>
        <v>2172221.760000001</v>
      </c>
      <c r="G104" s="57">
        <f>SUM(G5:G103)</f>
        <v>2332561.1500000004</v>
      </c>
      <c r="I104" s="61"/>
    </row>
  </sheetData>
  <mergeCells count="11">
    <mergeCell ref="J3:J4"/>
    <mergeCell ref="I3:I4"/>
    <mergeCell ref="G3:G4"/>
    <mergeCell ref="H3:H4"/>
    <mergeCell ref="A1:F1"/>
    <mergeCell ref="A3:A4"/>
    <mergeCell ref="B3:B4"/>
    <mergeCell ref="C3:C4"/>
    <mergeCell ref="D3:D4"/>
    <mergeCell ref="E3:E4"/>
    <mergeCell ref="F3:F4"/>
  </mergeCells>
  <printOptions/>
  <pageMargins left="0.75" right="0.75" top="0.6" bottom="0.6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HP_10</cp:lastModifiedBy>
  <cp:lastPrinted>2020-10-12T06:56:29Z</cp:lastPrinted>
  <dcterms:created xsi:type="dcterms:W3CDTF">2020-04-13T06:29:07Z</dcterms:created>
  <dcterms:modified xsi:type="dcterms:W3CDTF">2020-11-11T12:55:35Z</dcterms:modified>
  <cp:category/>
  <cp:version/>
  <cp:contentType/>
  <cp:contentStatus/>
</cp:coreProperties>
</file>