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ervici" sheetId="1" r:id="rId1"/>
  </sheets>
  <definedNames/>
  <calcPr fullCalcOnLoad="1"/>
</workbook>
</file>

<file path=xl/sharedStrings.xml><?xml version="1.0" encoding="utf-8"?>
<sst xmlns="http://schemas.openxmlformats.org/spreadsheetml/2006/main" count="298" uniqueCount="180">
  <si>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</si>
  <si>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</si>
  <si>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</si>
  <si>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</si>
  <si>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</si>
  <si>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</si>
  <si>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</si>
  <si>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</si>
  <si>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</si>
  <si>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</si>
  <si>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</si>
  <si>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</si>
  <si>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</si>
  <si>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</si>
  <si>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</si>
  <si>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</si>
  <si>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</si>
  <si>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</si>
  <si>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</si>
  <si>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</si>
  <si>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</si>
  <si>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</si>
  <si>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</si>
  <si>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</si>
  <si>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</si>
  <si>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</si>
  <si>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</si>
  <si>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</si>
  <si>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</si>
  <si>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</si>
  <si>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</si>
  <si>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</si>
  <si>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</si>
  <si>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</si>
  <si>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</si>
  <si>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</si>
  <si>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</si>
  <si>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</si>
  <si>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</si>
  <si>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</si>
  <si>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</si>
  <si>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</si>
  <si>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</si>
  <si>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</si>
  <si>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</si>
  <si>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</si>
  <si>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</si>
  <si>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</si>
  <si>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</si>
  <si>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</si>
  <si>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</si>
  <si>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</si>
  <si>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</si>
  <si>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</si>
  <si>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</si>
  <si>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</si>
  <si>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</si>
  <si>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</si>
  <si>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</si>
  <si>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</si>
  <si>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</si>
  <si>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</si>
  <si>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</si>
  <si>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</si>
  <si>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</si>
  <si>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</si>
  <si>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</si>
  <si>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</si>
  <si>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</si>
  <si>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</si>
  <si>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</si>
  <si>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</si>
  <si>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</si>
  <si>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</si>
  <si>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</si>
  <si>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</si>
  <si>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</si>
  <si>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</si>
  <si>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</si>
  <si>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</si>
  <si>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</si>
  <si>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</si>
  <si>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</si>
  <si>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Szmolka Marta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</si>
  <si>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</si>
  <si>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</si>
  <si>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</si>
  <si>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</si>
  <si>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</si>
  <si>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</si>
  <si>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</si>
  <si>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</si>
  <si>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</si>
  <si>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</si>
  <si>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</si>
  <si>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</si>
  <si>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</si>
  <si>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</si>
  <si>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</si>
  <si>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</si>
  <si>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</si>
  <si>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</si>
  <si>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</si>
  <si>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</si>
  <si>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</si>
  <si>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</si>
  <si>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</si>
  <si>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</si>
  <si>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</si>
  <si>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</si>
  <si>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>Kovacs Attila</t>
  </si>
  <si>
    <t xml:space="preserve">T O T A L </t>
  </si>
  <si>
    <t>109</t>
  </si>
  <si>
    <t>107</t>
  </si>
  <si>
    <t>108</t>
  </si>
  <si>
    <t>101</t>
  </si>
  <si>
    <t>113</t>
  </si>
  <si>
    <t>99</t>
  </si>
  <si>
    <t>106</t>
  </si>
  <si>
    <t>104</t>
  </si>
  <si>
    <t>110</t>
  </si>
  <si>
    <t>121</t>
  </si>
  <si>
    <t>98</t>
  </si>
  <si>
    <t>105</t>
  </si>
  <si>
    <t>112</t>
  </si>
  <si>
    <t>114</t>
  </si>
  <si>
    <t>111</t>
  </si>
  <si>
    <t>117</t>
  </si>
  <si>
    <t>100</t>
  </si>
  <si>
    <t>1105</t>
  </si>
  <si>
    <t>102</t>
  </si>
  <si>
    <t>32</t>
  </si>
  <si>
    <t>73</t>
  </si>
  <si>
    <t>103</t>
  </si>
  <si>
    <t>Decontarea serviciilor medicale pe luna Septembrie 2020</t>
  </si>
  <si>
    <t>06.10.2020</t>
  </si>
  <si>
    <t>27</t>
  </si>
  <si>
    <t>05.10.2020</t>
  </si>
  <si>
    <t>1554</t>
  </si>
  <si>
    <t>02.10.2020</t>
  </si>
  <si>
    <t>499528</t>
  </si>
  <si>
    <t>01.10.2020</t>
  </si>
  <si>
    <t>78</t>
  </si>
  <si>
    <t>30.09.2020</t>
  </si>
  <si>
    <t>1126</t>
  </si>
  <si>
    <t>1113</t>
  </si>
  <si>
    <t>07.10.2020</t>
  </si>
  <si>
    <t>51</t>
  </si>
  <si>
    <t>122</t>
  </si>
  <si>
    <t>143</t>
  </si>
  <si>
    <t>69</t>
  </si>
  <si>
    <t>127</t>
  </si>
  <si>
    <t>21</t>
  </si>
  <si>
    <t>03.10.2020</t>
  </si>
  <si>
    <t>1111</t>
  </si>
  <si>
    <t>115</t>
  </si>
  <si>
    <t>118</t>
  </si>
  <si>
    <t>1102</t>
  </si>
  <si>
    <t>7</t>
  </si>
  <si>
    <t>47</t>
  </si>
  <si>
    <t>04.10.2020</t>
  </si>
  <si>
    <t>175</t>
  </si>
  <si>
    <t>1143</t>
  </si>
  <si>
    <t>167</t>
  </si>
  <si>
    <t>233</t>
  </si>
  <si>
    <t>4362181</t>
  </si>
  <si>
    <t>1106</t>
  </si>
  <si>
    <t>63</t>
  </si>
  <si>
    <t>012</t>
  </si>
  <si>
    <t>02.102.2020</t>
  </si>
  <si>
    <t>08.10.2020</t>
  </si>
  <si>
    <t>148</t>
  </si>
  <si>
    <t>229</t>
  </si>
  <si>
    <t>2013</t>
  </si>
  <si>
    <t>75</t>
  </si>
  <si>
    <t>33</t>
  </si>
  <si>
    <t>72,74</t>
  </si>
  <si>
    <t>157</t>
  </si>
  <si>
    <t>182</t>
  </si>
  <si>
    <t>74</t>
  </si>
</sst>
</file>

<file path=xl/styles.xml><?xml version="1.0" encoding="utf-8"?>
<styleSheet xmlns="http://schemas.openxmlformats.org/spreadsheetml/2006/main">
  <numFmts count="1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.00\ _l_e_i_-;\-* #,##0.00\ _l_e_i_-;_-* &quot;-&quot;??\ _l_e_i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48" applyFont="1" applyBorder="1" applyAlignment="1">
      <alignment horizontal="center"/>
      <protection/>
    </xf>
    <xf numFmtId="0" fontId="3" fillId="0" borderId="0" xfId="48" applyFont="1" applyBorder="1">
      <alignment/>
      <protection/>
    </xf>
    <xf numFmtId="0" fontId="3" fillId="0" borderId="0" xfId="48" applyFont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2" fillId="0" borderId="11" xfId="48" applyFont="1" applyFill="1" applyBorder="1" applyAlignment="1">
      <alignment horizontal="center"/>
      <protection/>
    </xf>
    <xf numFmtId="0" fontId="2" fillId="0" borderId="10" xfId="48" applyFont="1" applyFill="1" applyBorder="1" applyAlignment="1">
      <alignment horizontal="center"/>
      <protection/>
    </xf>
    <xf numFmtId="0" fontId="3" fillId="0" borderId="10" xfId="48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48" applyNumberFormat="1" applyFont="1" applyBorder="1" applyAlignment="1">
      <alignment horizontal="center"/>
      <protection/>
    </xf>
    <xf numFmtId="14" fontId="3" fillId="0" borderId="10" xfId="48" applyNumberFormat="1" applyFont="1" applyBorder="1">
      <alignment/>
      <protection/>
    </xf>
    <xf numFmtId="4" fontId="3" fillId="0" borderId="10" xfId="60" applyNumberFormat="1" applyFont="1" applyBorder="1" applyAlignment="1">
      <alignment/>
    </xf>
    <xf numFmtId="4" fontId="2" fillId="0" borderId="12" xfId="48" applyNumberFormat="1" applyFont="1" applyBorder="1">
      <alignment/>
      <protection/>
    </xf>
    <xf numFmtId="4" fontId="3" fillId="0" borderId="10" xfId="60" applyNumberFormat="1" applyFont="1" applyBorder="1" applyAlignment="1">
      <alignment horizontal="center"/>
    </xf>
    <xf numFmtId="0" fontId="3" fillId="33" borderId="10" xfId="48" applyFont="1" applyFill="1" applyBorder="1" applyAlignment="1">
      <alignment horizontal="center"/>
      <protection/>
    </xf>
    <xf numFmtId="0" fontId="3" fillId="33" borderId="10" xfId="48" applyFont="1" applyFill="1" applyBorder="1">
      <alignment/>
      <protection/>
    </xf>
    <xf numFmtId="1" fontId="4" fillId="33" borderId="10" xfId="0" applyNumberFormat="1" applyFont="1" applyFill="1" applyBorder="1" applyAlignment="1">
      <alignment/>
    </xf>
    <xf numFmtId="49" fontId="3" fillId="33" borderId="10" xfId="48" applyNumberFormat="1" applyFont="1" applyFill="1" applyBorder="1" applyAlignment="1">
      <alignment horizontal="center"/>
      <protection/>
    </xf>
    <xf numFmtId="14" fontId="3" fillId="33" borderId="10" xfId="48" applyNumberFormat="1" applyFont="1" applyFill="1" applyBorder="1">
      <alignment/>
      <protection/>
    </xf>
    <xf numFmtId="4" fontId="3" fillId="33" borderId="10" xfId="60" applyNumberFormat="1" applyFont="1" applyFill="1" applyBorder="1" applyAlignment="1">
      <alignment/>
    </xf>
    <xf numFmtId="4" fontId="2" fillId="33" borderId="12" xfId="48" applyNumberFormat="1" applyFont="1" applyFill="1" applyBorder="1">
      <alignment/>
      <protection/>
    </xf>
    <xf numFmtId="4" fontId="3" fillId="33" borderId="10" xfId="6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3" fillId="0" borderId="10" xfId="48" applyNumberFormat="1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9" fontId="3" fillId="34" borderId="10" xfId="48" applyNumberFormat="1" applyFont="1" applyFill="1" applyBorder="1" applyAlignment="1">
      <alignment horizontal="center"/>
      <protection/>
    </xf>
    <xf numFmtId="4" fontId="3" fillId="34" borderId="10" xfId="60" applyNumberFormat="1" applyFont="1" applyFill="1" applyBorder="1" applyAlignment="1">
      <alignment/>
    </xf>
    <xf numFmtId="4" fontId="3" fillId="34" borderId="10" xfId="60" applyNumberFormat="1" applyFont="1" applyFill="1" applyBorder="1" applyAlignment="1">
      <alignment horizontal="center"/>
    </xf>
    <xf numFmtId="4" fontId="2" fillId="0" borderId="13" xfId="48" applyNumberFormat="1" applyFont="1" applyBorder="1">
      <alignment/>
      <protection/>
    </xf>
    <xf numFmtId="4" fontId="2" fillId="35" borderId="10" xfId="48" applyNumberFormat="1" applyFont="1" applyFill="1" applyBorder="1" applyAlignment="1">
      <alignment horizontal="center" vertical="center" wrapText="1"/>
      <protection/>
    </xf>
    <xf numFmtId="4" fontId="3" fillId="0" borderId="0" xfId="48" applyNumberFormat="1" applyFont="1" applyBorder="1">
      <alignment/>
      <protection/>
    </xf>
    <xf numFmtId="4" fontId="5" fillId="0" borderId="0" xfId="48" applyNumberFormat="1" applyFont="1" applyFill="1" applyBorder="1" applyAlignment="1">
      <alignment vertical="center" wrapText="1"/>
      <protection/>
    </xf>
    <xf numFmtId="4" fontId="3" fillId="0" borderId="0" xfId="48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4" fontId="2" fillId="33" borderId="13" xfId="48" applyNumberFormat="1" applyFont="1" applyFill="1" applyBorder="1">
      <alignment/>
      <protection/>
    </xf>
    <xf numFmtId="0" fontId="2" fillId="0" borderId="10" xfId="48" applyFont="1" applyBorder="1" applyAlignment="1">
      <alignment horizontal="center" vertical="center" wrapText="1"/>
      <protection/>
    </xf>
    <xf numFmtId="4" fontId="5" fillId="33" borderId="14" xfId="48" applyNumberFormat="1" applyFont="1" applyFill="1" applyBorder="1" applyAlignment="1">
      <alignment horizontal="center" vertical="center" wrapText="1"/>
      <protection/>
    </xf>
    <xf numFmtId="4" fontId="5" fillId="33" borderId="15" xfId="48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0" xfId="48" applyFont="1" applyBorder="1" applyAlignment="1">
      <alignment horizontal="center"/>
      <protection/>
    </xf>
    <xf numFmtId="0" fontId="2" fillId="0" borderId="12" xfId="48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0">
      <selection activeCell="E41" sqref="E41"/>
    </sheetView>
  </sheetViews>
  <sheetFormatPr defaultColWidth="9.140625" defaultRowHeight="12.75"/>
  <cols>
    <col min="1" max="1" width="8.1406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3" width="9.140625" style="37" customWidth="1"/>
  </cols>
  <sheetData>
    <row r="1" spans="1:11" ht="12.75">
      <c r="A1" s="42" t="s">
        <v>134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 ht="12.75" customHeight="1">
      <c r="A5" s="39" t="s">
        <v>0</v>
      </c>
      <c r="B5" s="39" t="s">
        <v>1</v>
      </c>
      <c r="C5" s="39" t="s">
        <v>2</v>
      </c>
      <c r="D5" s="43" t="s">
        <v>3</v>
      </c>
      <c r="E5" s="43"/>
      <c r="F5" s="43" t="s">
        <v>4</v>
      </c>
      <c r="G5" s="43"/>
      <c r="H5" s="39" t="s">
        <v>5</v>
      </c>
      <c r="I5" s="3"/>
      <c r="J5" s="3"/>
      <c r="K5" s="4"/>
    </row>
    <row r="6" spans="1:11" ht="12.75">
      <c r="A6" s="39"/>
      <c r="B6" s="39"/>
      <c r="C6" s="39"/>
      <c r="D6" s="5" t="s">
        <v>6</v>
      </c>
      <c r="E6" s="5" t="s">
        <v>7</v>
      </c>
      <c r="F6" s="5" t="s">
        <v>8</v>
      </c>
      <c r="G6" s="5" t="s">
        <v>9</v>
      </c>
      <c r="H6" s="44"/>
      <c r="I6" s="6" t="s">
        <v>10</v>
      </c>
      <c r="J6" s="7" t="s">
        <v>11</v>
      </c>
      <c r="K6" s="2" t="s">
        <v>12</v>
      </c>
    </row>
    <row r="7" spans="1:11" ht="12.75">
      <c r="A7" s="5">
        <v>1</v>
      </c>
      <c r="B7" s="8" t="s">
        <v>13</v>
      </c>
      <c r="C7" s="9">
        <v>19576153</v>
      </c>
      <c r="D7" s="10" t="s">
        <v>120</v>
      </c>
      <c r="E7" s="11" t="s">
        <v>135</v>
      </c>
      <c r="F7" s="12">
        <v>9531.9</v>
      </c>
      <c r="G7" s="12">
        <v>11514.67</v>
      </c>
      <c r="H7" s="13">
        <f>F7+G7</f>
        <v>21046.57</v>
      </c>
      <c r="I7" s="12">
        <f>F7/3.5</f>
        <v>2723.4</v>
      </c>
      <c r="J7" s="12">
        <f>G7/7.8</f>
        <v>1476.2397435897437</v>
      </c>
      <c r="K7" s="14">
        <f>F7*100/H7</f>
        <v>45.28956499800205</v>
      </c>
    </row>
    <row r="8" spans="1:11" ht="12.75">
      <c r="A8" s="5">
        <v>2</v>
      </c>
      <c r="B8" s="8" t="s">
        <v>14</v>
      </c>
      <c r="C8" s="9">
        <v>19413172</v>
      </c>
      <c r="D8" s="10" t="s">
        <v>136</v>
      </c>
      <c r="E8" s="11" t="s">
        <v>137</v>
      </c>
      <c r="F8" s="12">
        <v>20571.6</v>
      </c>
      <c r="G8" s="12">
        <v>15623.87</v>
      </c>
      <c r="H8" s="13">
        <f aca="true" t="shared" si="0" ref="H8:H71">F8+G8</f>
        <v>36195.47</v>
      </c>
      <c r="I8" s="12">
        <f aca="true" t="shared" si="1" ref="I8:I71">F8/3.5</f>
        <v>5877.599999999999</v>
      </c>
      <c r="J8" s="12">
        <f aca="true" t="shared" si="2" ref="J8:J71">G8/7.8</f>
        <v>2003.0602564102567</v>
      </c>
      <c r="K8" s="14">
        <f aca="true" t="shared" si="3" ref="K8:K71">F8*100/H8</f>
        <v>56.83473650155668</v>
      </c>
    </row>
    <row r="9" spans="1:11" ht="12.75">
      <c r="A9" s="5">
        <v>3</v>
      </c>
      <c r="B9" s="8" t="s">
        <v>15</v>
      </c>
      <c r="C9" s="9">
        <v>20691873</v>
      </c>
      <c r="D9" s="10" t="s">
        <v>138</v>
      </c>
      <c r="E9" s="11" t="s">
        <v>139</v>
      </c>
      <c r="F9" s="12">
        <v>16262.4</v>
      </c>
      <c r="G9" s="12">
        <v>14128.53</v>
      </c>
      <c r="H9" s="13">
        <f t="shared" si="0"/>
        <v>30390.93</v>
      </c>
      <c r="I9" s="12">
        <f t="shared" si="1"/>
        <v>4646.4</v>
      </c>
      <c r="J9" s="12">
        <f t="shared" si="2"/>
        <v>1811.3500000000001</v>
      </c>
      <c r="K9" s="14">
        <f t="shared" si="3"/>
        <v>53.51070204169468</v>
      </c>
    </row>
    <row r="10" spans="1:11" ht="12.75">
      <c r="A10" s="5">
        <v>4</v>
      </c>
      <c r="B10" s="8" t="s">
        <v>16</v>
      </c>
      <c r="C10" s="9">
        <v>19372030</v>
      </c>
      <c r="D10" s="10" t="s">
        <v>127</v>
      </c>
      <c r="E10" s="11" t="s">
        <v>137</v>
      </c>
      <c r="F10" s="12">
        <v>20645.1</v>
      </c>
      <c r="G10" s="12">
        <v>17936.49</v>
      </c>
      <c r="H10" s="13">
        <f t="shared" si="0"/>
        <v>38581.59</v>
      </c>
      <c r="I10" s="12">
        <f t="shared" si="1"/>
        <v>5898.599999999999</v>
      </c>
      <c r="J10" s="12">
        <f t="shared" si="2"/>
        <v>2299.55</v>
      </c>
      <c r="K10" s="14">
        <f t="shared" si="3"/>
        <v>53.510236358843684</v>
      </c>
    </row>
    <row r="11" spans="1:11" ht="12.75">
      <c r="A11" s="5">
        <v>5</v>
      </c>
      <c r="B11" s="8" t="s">
        <v>17</v>
      </c>
      <c r="C11" s="9">
        <v>19640183</v>
      </c>
      <c r="D11" s="10" t="s">
        <v>114</v>
      </c>
      <c r="E11" s="11" t="s">
        <v>146</v>
      </c>
      <c r="F11" s="12">
        <v>13017.9</v>
      </c>
      <c r="G11" s="12">
        <v>14891.14</v>
      </c>
      <c r="H11" s="13">
        <f t="shared" si="0"/>
        <v>27909.04</v>
      </c>
      <c r="I11" s="12">
        <f t="shared" si="1"/>
        <v>3719.4</v>
      </c>
      <c r="J11" s="12">
        <f t="shared" si="2"/>
        <v>1909.1205128205129</v>
      </c>
      <c r="K11" s="14">
        <f t="shared" si="3"/>
        <v>46.64402645164434</v>
      </c>
    </row>
    <row r="12" spans="1:11" ht="12.75">
      <c r="A12" s="5">
        <v>6</v>
      </c>
      <c r="B12" s="8" t="s">
        <v>18</v>
      </c>
      <c r="C12" s="9">
        <v>19641812</v>
      </c>
      <c r="D12" s="10" t="s">
        <v>140</v>
      </c>
      <c r="E12" s="11" t="s">
        <v>141</v>
      </c>
      <c r="F12" s="12">
        <v>11604.6</v>
      </c>
      <c r="G12" s="12">
        <v>13116.95</v>
      </c>
      <c r="H12" s="13">
        <f t="shared" si="0"/>
        <v>24721.550000000003</v>
      </c>
      <c r="I12" s="12">
        <f t="shared" si="1"/>
        <v>3315.6</v>
      </c>
      <c r="J12" s="12">
        <f t="shared" si="2"/>
        <v>1681.6602564102566</v>
      </c>
      <c r="K12" s="14">
        <f t="shared" si="3"/>
        <v>46.94123143573117</v>
      </c>
    </row>
    <row r="13" spans="1:11" ht="12.75">
      <c r="A13" s="5">
        <v>7</v>
      </c>
      <c r="B13" s="8" t="s">
        <v>19</v>
      </c>
      <c r="C13" s="9">
        <v>20381651</v>
      </c>
      <c r="D13" s="10" t="s">
        <v>142</v>
      </c>
      <c r="E13" s="11" t="s">
        <v>141</v>
      </c>
      <c r="F13" s="12">
        <v>8368.5</v>
      </c>
      <c r="G13" s="12">
        <v>6967.04</v>
      </c>
      <c r="H13" s="13">
        <f t="shared" si="0"/>
        <v>15335.54</v>
      </c>
      <c r="I13" s="12">
        <f t="shared" si="1"/>
        <v>2391</v>
      </c>
      <c r="J13" s="12">
        <f t="shared" si="2"/>
        <v>893.2102564102564</v>
      </c>
      <c r="K13" s="14">
        <f t="shared" si="3"/>
        <v>54.56932067602445</v>
      </c>
    </row>
    <row r="14" spans="1:11" ht="12.75">
      <c r="A14" s="15">
        <v>8</v>
      </c>
      <c r="B14" s="16" t="s">
        <v>20</v>
      </c>
      <c r="C14" s="17">
        <v>19641650</v>
      </c>
      <c r="D14" s="18"/>
      <c r="E14" s="19"/>
      <c r="F14" s="20">
        <v>0</v>
      </c>
      <c r="G14" s="20">
        <v>0</v>
      </c>
      <c r="H14" s="21">
        <f t="shared" si="0"/>
        <v>0</v>
      </c>
      <c r="I14" s="20">
        <f t="shared" si="1"/>
        <v>0</v>
      </c>
      <c r="J14" s="20">
        <f t="shared" si="2"/>
        <v>0</v>
      </c>
      <c r="K14" s="22" t="e">
        <f t="shared" si="3"/>
        <v>#DIV/0!</v>
      </c>
    </row>
    <row r="15" spans="1:11" ht="12.75">
      <c r="A15" s="5">
        <v>9</v>
      </c>
      <c r="B15" s="8" t="s">
        <v>21</v>
      </c>
      <c r="C15" s="9">
        <v>38313862</v>
      </c>
      <c r="D15" s="10" t="s">
        <v>114</v>
      </c>
      <c r="E15" s="11" t="s">
        <v>139</v>
      </c>
      <c r="F15" s="12">
        <v>23020.2</v>
      </c>
      <c r="G15" s="12">
        <v>12629.84</v>
      </c>
      <c r="H15" s="13">
        <f t="shared" si="0"/>
        <v>35650.04</v>
      </c>
      <c r="I15" s="12">
        <f t="shared" si="1"/>
        <v>6577.2</v>
      </c>
      <c r="J15" s="12">
        <f t="shared" si="2"/>
        <v>1619.2102564102565</v>
      </c>
      <c r="K15" s="14">
        <f t="shared" si="3"/>
        <v>64.57271857198477</v>
      </c>
    </row>
    <row r="16" spans="1:11" ht="12.75">
      <c r="A16" s="5">
        <v>10</v>
      </c>
      <c r="B16" s="8" t="s">
        <v>22</v>
      </c>
      <c r="C16" s="9">
        <v>20106775</v>
      </c>
      <c r="D16" s="10" t="s">
        <v>112</v>
      </c>
      <c r="E16" s="11" t="s">
        <v>141</v>
      </c>
      <c r="F16" s="12">
        <v>8939.7</v>
      </c>
      <c r="G16" s="12">
        <v>8340.07</v>
      </c>
      <c r="H16" s="13">
        <f t="shared" si="0"/>
        <v>17279.77</v>
      </c>
      <c r="I16" s="12">
        <f t="shared" si="1"/>
        <v>2554.2000000000003</v>
      </c>
      <c r="J16" s="12">
        <f t="shared" si="2"/>
        <v>1069.2397435897435</v>
      </c>
      <c r="K16" s="14">
        <f t="shared" si="3"/>
        <v>51.73506360327713</v>
      </c>
    </row>
    <row r="17" spans="1:11" ht="12.75">
      <c r="A17" s="5">
        <v>11</v>
      </c>
      <c r="B17" s="8" t="s">
        <v>23</v>
      </c>
      <c r="C17" s="9">
        <v>20106856</v>
      </c>
      <c r="D17" s="10" t="s">
        <v>126</v>
      </c>
      <c r="E17" s="11" t="s">
        <v>143</v>
      </c>
      <c r="F17" s="12">
        <v>0</v>
      </c>
      <c r="G17" s="12">
        <v>15556.23</v>
      </c>
      <c r="H17" s="13">
        <f t="shared" si="0"/>
        <v>15556.23</v>
      </c>
      <c r="I17" s="12">
        <f t="shared" si="1"/>
        <v>0</v>
      </c>
      <c r="J17" s="12">
        <v>0</v>
      </c>
      <c r="K17" s="14">
        <f t="shared" si="3"/>
        <v>0</v>
      </c>
    </row>
    <row r="18" spans="1:11" ht="12.75">
      <c r="A18" s="5">
        <v>12</v>
      </c>
      <c r="B18" s="8" t="s">
        <v>24</v>
      </c>
      <c r="C18" s="9">
        <v>20106627</v>
      </c>
      <c r="D18" s="10" t="s">
        <v>144</v>
      </c>
      <c r="E18" s="11" t="s">
        <v>135</v>
      </c>
      <c r="F18" s="12">
        <v>6981.98</v>
      </c>
      <c r="G18" s="12">
        <v>7410.7</v>
      </c>
      <c r="H18" s="13">
        <f t="shared" si="0"/>
        <v>14392.68</v>
      </c>
      <c r="I18" s="12">
        <f t="shared" si="1"/>
        <v>1994.8514285714284</v>
      </c>
      <c r="J18" s="12">
        <f t="shared" si="2"/>
        <v>950.0897435897435</v>
      </c>
      <c r="K18" s="14">
        <f t="shared" si="3"/>
        <v>48.51063179338386</v>
      </c>
    </row>
    <row r="19" spans="1:11" ht="12.75">
      <c r="A19" s="5">
        <v>13</v>
      </c>
      <c r="B19" s="8" t="s">
        <v>25</v>
      </c>
      <c r="C19" s="9">
        <v>19478708</v>
      </c>
      <c r="D19" s="10" t="s">
        <v>130</v>
      </c>
      <c r="E19" s="11" t="s">
        <v>139</v>
      </c>
      <c r="F19" s="12">
        <v>11850.3</v>
      </c>
      <c r="G19" s="12">
        <v>13065.94</v>
      </c>
      <c r="H19" s="13">
        <f t="shared" si="0"/>
        <v>24916.239999999998</v>
      </c>
      <c r="I19" s="12">
        <f t="shared" si="1"/>
        <v>3385.7999999999997</v>
      </c>
      <c r="J19" s="12">
        <f t="shared" si="2"/>
        <v>1675.1205128205129</v>
      </c>
      <c r="K19" s="14">
        <f t="shared" si="3"/>
        <v>47.560546856186974</v>
      </c>
    </row>
    <row r="20" spans="1:11" ht="12.75">
      <c r="A20" s="5">
        <v>14</v>
      </c>
      <c r="B20" s="8" t="s">
        <v>26</v>
      </c>
      <c r="C20" s="9">
        <v>19370705</v>
      </c>
      <c r="D20" s="10" t="s">
        <v>133</v>
      </c>
      <c r="E20" s="11" t="s">
        <v>146</v>
      </c>
      <c r="F20" s="12">
        <v>9586.5</v>
      </c>
      <c r="G20" s="12">
        <v>15277.86</v>
      </c>
      <c r="H20" s="13">
        <f t="shared" si="0"/>
        <v>24864.36</v>
      </c>
      <c r="I20" s="12">
        <f t="shared" si="1"/>
        <v>2739</v>
      </c>
      <c r="J20" s="12">
        <f t="shared" si="2"/>
        <v>1958.7</v>
      </c>
      <c r="K20" s="14">
        <f t="shared" si="3"/>
        <v>38.55518501180002</v>
      </c>
    </row>
    <row r="21" spans="1:11" ht="12.75">
      <c r="A21" s="5">
        <v>15</v>
      </c>
      <c r="B21" s="8" t="s">
        <v>27</v>
      </c>
      <c r="C21" s="9">
        <v>20451781</v>
      </c>
      <c r="D21" s="10" t="s">
        <v>178</v>
      </c>
      <c r="E21" s="11" t="s">
        <v>143</v>
      </c>
      <c r="F21" s="12">
        <v>14588.7</v>
      </c>
      <c r="G21" s="12">
        <v>15541.19</v>
      </c>
      <c r="H21" s="13">
        <f t="shared" si="0"/>
        <v>30129.89</v>
      </c>
      <c r="I21" s="12">
        <f t="shared" si="1"/>
        <v>4168.2</v>
      </c>
      <c r="J21" s="12">
        <f t="shared" si="2"/>
        <v>1992.4602564102565</v>
      </c>
      <c r="K21" s="14">
        <f t="shared" si="3"/>
        <v>48.419360309646</v>
      </c>
    </row>
    <row r="22" spans="1:11" ht="12.75">
      <c r="A22" s="5">
        <v>16</v>
      </c>
      <c r="B22" s="8" t="s">
        <v>28</v>
      </c>
      <c r="C22" s="9">
        <v>20845514</v>
      </c>
      <c r="D22" s="10" t="s">
        <v>125</v>
      </c>
      <c r="E22" s="11" t="s">
        <v>139</v>
      </c>
      <c r="F22" s="12">
        <v>7637</v>
      </c>
      <c r="G22" s="12">
        <v>11338.39</v>
      </c>
      <c r="H22" s="13">
        <f t="shared" si="0"/>
        <v>18975.39</v>
      </c>
      <c r="I22" s="12">
        <f t="shared" si="1"/>
        <v>2182</v>
      </c>
      <c r="J22" s="12">
        <f t="shared" si="2"/>
        <v>1453.6397435897436</v>
      </c>
      <c r="K22" s="14">
        <f t="shared" si="3"/>
        <v>40.24686712631466</v>
      </c>
    </row>
    <row r="23" spans="1:11" ht="12.75">
      <c r="A23" s="5">
        <v>17</v>
      </c>
      <c r="B23" s="8" t="s">
        <v>29</v>
      </c>
      <c r="C23" s="9">
        <v>19748755</v>
      </c>
      <c r="D23" s="10" t="s">
        <v>112</v>
      </c>
      <c r="E23" s="11" t="s">
        <v>143</v>
      </c>
      <c r="F23" s="12">
        <v>5794.25</v>
      </c>
      <c r="G23" s="12">
        <v>9052.21</v>
      </c>
      <c r="H23" s="13">
        <f t="shared" si="0"/>
        <v>14846.46</v>
      </c>
      <c r="I23" s="12">
        <f t="shared" si="1"/>
        <v>1655.5</v>
      </c>
      <c r="J23" s="12">
        <f t="shared" si="2"/>
        <v>1160.5397435897435</v>
      </c>
      <c r="K23" s="14">
        <f t="shared" si="3"/>
        <v>39.02782212055938</v>
      </c>
    </row>
    <row r="24" spans="1:11" ht="12.75">
      <c r="A24" s="5">
        <v>18</v>
      </c>
      <c r="B24" s="8" t="s">
        <v>30</v>
      </c>
      <c r="C24" s="9">
        <v>19371255</v>
      </c>
      <c r="D24" s="10" t="s">
        <v>128</v>
      </c>
      <c r="E24" s="11" t="s">
        <v>141</v>
      </c>
      <c r="F24" s="12">
        <v>15143.1</v>
      </c>
      <c r="G24" s="12">
        <v>13944.14</v>
      </c>
      <c r="H24" s="13">
        <f t="shared" si="0"/>
        <v>29087.239999999998</v>
      </c>
      <c r="I24" s="12">
        <f t="shared" si="1"/>
        <v>4326.6</v>
      </c>
      <c r="J24" s="12">
        <f t="shared" si="2"/>
        <v>1787.7102564102563</v>
      </c>
      <c r="K24" s="14">
        <f t="shared" si="3"/>
        <v>52.060972440149015</v>
      </c>
    </row>
    <row r="25" spans="1:11" ht="12.75">
      <c r="A25" s="5">
        <v>19</v>
      </c>
      <c r="B25" s="8" t="s">
        <v>31</v>
      </c>
      <c r="C25" s="9">
        <v>20189967</v>
      </c>
      <c r="D25" s="10" t="s">
        <v>145</v>
      </c>
      <c r="E25" s="11" t="s">
        <v>141</v>
      </c>
      <c r="F25" s="12">
        <v>9126.6</v>
      </c>
      <c r="G25" s="12">
        <v>7461.71</v>
      </c>
      <c r="H25" s="13">
        <f t="shared" si="0"/>
        <v>16588.31</v>
      </c>
      <c r="I25" s="12">
        <f t="shared" si="1"/>
        <v>2607.6</v>
      </c>
      <c r="J25" s="12">
        <f t="shared" si="2"/>
        <v>956.6294871794872</v>
      </c>
      <c r="K25" s="14">
        <f t="shared" si="3"/>
        <v>55.01826286101477</v>
      </c>
    </row>
    <row r="26" spans="1:11" ht="12.75">
      <c r="A26" s="5">
        <v>20</v>
      </c>
      <c r="B26" s="8" t="s">
        <v>32</v>
      </c>
      <c r="C26" s="9">
        <v>19748747</v>
      </c>
      <c r="D26" s="10" t="s">
        <v>113</v>
      </c>
      <c r="E26" s="11" t="s">
        <v>146</v>
      </c>
      <c r="F26" s="12">
        <v>15190</v>
      </c>
      <c r="G26" s="12">
        <v>10742.08</v>
      </c>
      <c r="H26" s="13">
        <f t="shared" si="0"/>
        <v>25932.08</v>
      </c>
      <c r="I26" s="12">
        <f t="shared" si="1"/>
        <v>4340</v>
      </c>
      <c r="J26" s="12">
        <f t="shared" si="2"/>
        <v>1377.1897435897436</v>
      </c>
      <c r="K26" s="14">
        <f t="shared" si="3"/>
        <v>58.57609570848154</v>
      </c>
    </row>
    <row r="27" spans="1:11" ht="12.75">
      <c r="A27" s="5">
        <v>21</v>
      </c>
      <c r="B27" s="8" t="s">
        <v>33</v>
      </c>
      <c r="C27" s="9">
        <v>19640353</v>
      </c>
      <c r="D27" s="10" t="s">
        <v>123</v>
      </c>
      <c r="E27" s="11" t="s">
        <v>139</v>
      </c>
      <c r="F27" s="12">
        <v>8177.4</v>
      </c>
      <c r="G27" s="12">
        <v>7363.82</v>
      </c>
      <c r="H27" s="13">
        <f t="shared" si="0"/>
        <v>15541.22</v>
      </c>
      <c r="I27" s="12">
        <f t="shared" si="1"/>
        <v>2336.4</v>
      </c>
      <c r="J27" s="12">
        <f t="shared" si="2"/>
        <v>944.0794871794872</v>
      </c>
      <c r="K27" s="14">
        <f t="shared" si="3"/>
        <v>52.61749077614242</v>
      </c>
    </row>
    <row r="28" spans="1:11" ht="12.75">
      <c r="A28" s="5">
        <v>22</v>
      </c>
      <c r="B28" s="8" t="s">
        <v>34</v>
      </c>
      <c r="C28" s="9">
        <v>20245331</v>
      </c>
      <c r="D28" s="10" t="s">
        <v>126</v>
      </c>
      <c r="E28" s="11" t="s">
        <v>137</v>
      </c>
      <c r="F28" s="12">
        <v>8071</v>
      </c>
      <c r="G28" s="12">
        <v>9388.7</v>
      </c>
      <c r="H28" s="13">
        <f t="shared" si="0"/>
        <v>17459.7</v>
      </c>
      <c r="I28" s="12">
        <f t="shared" si="1"/>
        <v>2306</v>
      </c>
      <c r="J28" s="12">
        <f t="shared" si="2"/>
        <v>1203.6794871794873</v>
      </c>
      <c r="K28" s="14">
        <f t="shared" si="3"/>
        <v>46.22645291728953</v>
      </c>
    </row>
    <row r="29" spans="1:11" ht="12.75">
      <c r="A29" s="5">
        <v>23</v>
      </c>
      <c r="B29" s="8" t="s">
        <v>35</v>
      </c>
      <c r="C29" s="9">
        <v>20245340</v>
      </c>
      <c r="D29" s="10" t="s">
        <v>177</v>
      </c>
      <c r="E29" s="11" t="s">
        <v>170</v>
      </c>
      <c r="F29" s="12">
        <v>7931</v>
      </c>
      <c r="G29" s="12">
        <v>9217.42</v>
      </c>
      <c r="H29" s="13">
        <f t="shared" si="0"/>
        <v>17148.42</v>
      </c>
      <c r="I29" s="12">
        <f t="shared" si="1"/>
        <v>2266</v>
      </c>
      <c r="J29" s="12">
        <f t="shared" si="2"/>
        <v>1181.7205128205128</v>
      </c>
      <c r="K29" s="14">
        <f t="shared" si="3"/>
        <v>46.24915881463132</v>
      </c>
    </row>
    <row r="30" spans="1:11" ht="12.75">
      <c r="A30" s="5">
        <v>24</v>
      </c>
      <c r="B30" s="8" t="s">
        <v>36</v>
      </c>
      <c r="C30" s="9">
        <v>36371840</v>
      </c>
      <c r="D30" s="10" t="s">
        <v>147</v>
      </c>
      <c r="E30" s="11" t="s">
        <v>137</v>
      </c>
      <c r="F30" s="12">
        <v>10816.75</v>
      </c>
      <c r="G30" s="12">
        <v>10403.48</v>
      </c>
      <c r="H30" s="13">
        <f t="shared" si="0"/>
        <v>21220.23</v>
      </c>
      <c r="I30" s="12">
        <f t="shared" si="1"/>
        <v>3090.5</v>
      </c>
      <c r="J30" s="12">
        <f t="shared" si="2"/>
        <v>1333.7794871794872</v>
      </c>
      <c r="K30" s="14">
        <f t="shared" si="3"/>
        <v>50.97376418634482</v>
      </c>
    </row>
    <row r="31" spans="1:11" ht="12.75">
      <c r="A31" s="5">
        <v>25</v>
      </c>
      <c r="B31" s="8" t="s">
        <v>37</v>
      </c>
      <c r="C31" s="9">
        <v>20244921</v>
      </c>
      <c r="D31" s="10" t="s">
        <v>148</v>
      </c>
      <c r="E31" s="11" t="s">
        <v>137</v>
      </c>
      <c r="F31" s="12">
        <v>9549.75</v>
      </c>
      <c r="G31" s="12">
        <v>10557.3</v>
      </c>
      <c r="H31" s="13">
        <f t="shared" si="0"/>
        <v>20107.05</v>
      </c>
      <c r="I31" s="12">
        <f t="shared" si="1"/>
        <v>2728.5</v>
      </c>
      <c r="J31" s="12">
        <f t="shared" si="2"/>
        <v>1353.5</v>
      </c>
      <c r="K31" s="14">
        <f t="shared" si="3"/>
        <v>47.49453549874298</v>
      </c>
    </row>
    <row r="32" spans="1:11" ht="12.75">
      <c r="A32" s="5">
        <v>26</v>
      </c>
      <c r="B32" s="8" t="s">
        <v>38</v>
      </c>
      <c r="C32" s="9">
        <v>19576765</v>
      </c>
      <c r="D32" s="10" t="s">
        <v>117</v>
      </c>
      <c r="E32" s="11" t="s">
        <v>143</v>
      </c>
      <c r="F32" s="12">
        <v>12248.25</v>
      </c>
      <c r="G32" s="12">
        <v>11322.79</v>
      </c>
      <c r="H32" s="13">
        <f t="shared" si="0"/>
        <v>23571.04</v>
      </c>
      <c r="I32" s="12">
        <f t="shared" si="1"/>
        <v>3499.5</v>
      </c>
      <c r="J32" s="12">
        <f t="shared" si="2"/>
        <v>1451.6397435897438</v>
      </c>
      <c r="K32" s="14">
        <f t="shared" si="3"/>
        <v>51.96312933158656</v>
      </c>
    </row>
    <row r="33" spans="1:11" ht="12.75">
      <c r="A33" s="5">
        <v>27</v>
      </c>
      <c r="B33" s="8" t="s">
        <v>39</v>
      </c>
      <c r="C33" s="9">
        <v>20451854</v>
      </c>
      <c r="D33" s="10" t="s">
        <v>149</v>
      </c>
      <c r="E33" s="11" t="s">
        <v>139</v>
      </c>
      <c r="F33" s="12">
        <v>12838</v>
      </c>
      <c r="G33" s="12">
        <v>11462.33</v>
      </c>
      <c r="H33" s="13">
        <f t="shared" si="0"/>
        <v>24300.33</v>
      </c>
      <c r="I33" s="12">
        <f t="shared" si="1"/>
        <v>3668</v>
      </c>
      <c r="J33" s="12">
        <f t="shared" si="2"/>
        <v>1469.5294871794872</v>
      </c>
      <c r="K33" s="14">
        <f t="shared" si="3"/>
        <v>52.830558268138745</v>
      </c>
    </row>
    <row r="34" spans="1:11" ht="12.75">
      <c r="A34" s="5">
        <v>28</v>
      </c>
      <c r="B34" s="8" t="s">
        <v>40</v>
      </c>
      <c r="C34" s="9">
        <v>14419484</v>
      </c>
      <c r="D34" s="10" t="s">
        <v>123</v>
      </c>
      <c r="E34" s="11" t="s">
        <v>135</v>
      </c>
      <c r="F34" s="12">
        <v>18238.5</v>
      </c>
      <c r="G34" s="12">
        <v>16540.84</v>
      </c>
      <c r="H34" s="13">
        <f t="shared" si="0"/>
        <v>34779.34</v>
      </c>
      <c r="I34" s="12">
        <f t="shared" si="1"/>
        <v>5211</v>
      </c>
      <c r="J34" s="12">
        <f t="shared" si="2"/>
        <v>2120.620512820513</v>
      </c>
      <c r="K34" s="14">
        <f t="shared" si="3"/>
        <v>52.44061560685166</v>
      </c>
    </row>
    <row r="35" spans="1:11" ht="12.75">
      <c r="A35" s="5">
        <v>29</v>
      </c>
      <c r="B35" s="8" t="s">
        <v>41</v>
      </c>
      <c r="C35" s="9">
        <v>19478490</v>
      </c>
      <c r="D35" s="10" t="s">
        <v>118</v>
      </c>
      <c r="E35" s="11" t="s">
        <v>139</v>
      </c>
      <c r="F35" s="12">
        <v>11298</v>
      </c>
      <c r="G35" s="12">
        <v>12547.08</v>
      </c>
      <c r="H35" s="13">
        <f t="shared" si="0"/>
        <v>23845.08</v>
      </c>
      <c r="I35" s="12">
        <f t="shared" si="1"/>
        <v>3228</v>
      </c>
      <c r="J35" s="12">
        <f t="shared" si="2"/>
        <v>1608.6000000000001</v>
      </c>
      <c r="K35" s="14">
        <f t="shared" si="3"/>
        <v>47.38084334378412</v>
      </c>
    </row>
    <row r="36" spans="1:11" ht="12.75">
      <c r="A36" s="5">
        <v>30</v>
      </c>
      <c r="B36" s="8" t="s">
        <v>42</v>
      </c>
      <c r="C36" s="9">
        <v>19476510</v>
      </c>
      <c r="D36" s="10" t="s">
        <v>119</v>
      </c>
      <c r="E36" s="11" t="s">
        <v>139</v>
      </c>
      <c r="F36" s="12">
        <v>9009</v>
      </c>
      <c r="G36" s="12">
        <v>7541.59</v>
      </c>
      <c r="H36" s="13">
        <f t="shared" si="0"/>
        <v>16550.59</v>
      </c>
      <c r="I36" s="12">
        <f t="shared" si="1"/>
        <v>2574</v>
      </c>
      <c r="J36" s="12">
        <f t="shared" si="2"/>
        <v>966.8705128205129</v>
      </c>
      <c r="K36" s="14">
        <f t="shared" si="3"/>
        <v>54.43310480170193</v>
      </c>
    </row>
    <row r="37" spans="1:11" ht="12.75">
      <c r="A37" s="5">
        <v>31</v>
      </c>
      <c r="B37" s="8" t="s">
        <v>43</v>
      </c>
      <c r="C37" s="9">
        <v>19477982</v>
      </c>
      <c r="D37" s="10" t="s">
        <v>116</v>
      </c>
      <c r="E37" s="11" t="s">
        <v>146</v>
      </c>
      <c r="F37" s="12">
        <v>11932.2</v>
      </c>
      <c r="G37" s="12">
        <v>10502.47</v>
      </c>
      <c r="H37" s="13">
        <f t="shared" si="0"/>
        <v>22434.67</v>
      </c>
      <c r="I37" s="12">
        <f t="shared" si="1"/>
        <v>3409.2000000000003</v>
      </c>
      <c r="J37" s="12">
        <f t="shared" si="2"/>
        <v>1346.4705128205128</v>
      </c>
      <c r="K37" s="14">
        <f t="shared" si="3"/>
        <v>53.186429753591206</v>
      </c>
    </row>
    <row r="38" spans="1:11" ht="12.75">
      <c r="A38" s="5">
        <v>32</v>
      </c>
      <c r="B38" s="8" t="s">
        <v>44</v>
      </c>
      <c r="C38" s="9">
        <v>19372064</v>
      </c>
      <c r="D38" s="10" t="s">
        <v>148</v>
      </c>
      <c r="E38" s="11" t="s">
        <v>141</v>
      </c>
      <c r="F38" s="12">
        <v>9773.4</v>
      </c>
      <c r="G38" s="12">
        <v>10554.18</v>
      </c>
      <c r="H38" s="13">
        <f t="shared" si="0"/>
        <v>20327.58</v>
      </c>
      <c r="I38" s="12">
        <f t="shared" si="1"/>
        <v>2792.4</v>
      </c>
      <c r="J38" s="12">
        <f t="shared" si="2"/>
        <v>1353.1000000000001</v>
      </c>
      <c r="K38" s="14">
        <f t="shared" si="3"/>
        <v>48.079505774912704</v>
      </c>
    </row>
    <row r="39" spans="1:11" ht="12.75">
      <c r="A39" s="5">
        <v>33</v>
      </c>
      <c r="B39" s="8" t="s">
        <v>45</v>
      </c>
      <c r="C39" s="9">
        <v>19640507</v>
      </c>
      <c r="D39" s="10" t="s">
        <v>150</v>
      </c>
      <c r="E39" s="11" t="s">
        <v>139</v>
      </c>
      <c r="F39" s="12">
        <v>11365.2</v>
      </c>
      <c r="G39" s="12">
        <v>16120.57</v>
      </c>
      <c r="H39" s="13">
        <f t="shared" si="0"/>
        <v>27485.77</v>
      </c>
      <c r="I39" s="12">
        <f t="shared" si="1"/>
        <v>3247.2000000000003</v>
      </c>
      <c r="J39" s="12">
        <f t="shared" si="2"/>
        <v>2066.7397435897437</v>
      </c>
      <c r="K39" s="14">
        <f t="shared" si="3"/>
        <v>41.34939643313613</v>
      </c>
    </row>
    <row r="40" spans="1:11" ht="12.75">
      <c r="A40" s="5">
        <v>34</v>
      </c>
      <c r="B40" s="8" t="s">
        <v>46</v>
      </c>
      <c r="C40" s="9">
        <v>21149642</v>
      </c>
      <c r="D40" s="10" t="s">
        <v>179</v>
      </c>
      <c r="E40" s="11" t="s">
        <v>170</v>
      </c>
      <c r="F40" s="12">
        <v>10621.8</v>
      </c>
      <c r="G40" s="12">
        <v>9277.48</v>
      </c>
      <c r="H40" s="13">
        <f t="shared" si="0"/>
        <v>19899.28</v>
      </c>
      <c r="I40" s="12">
        <f t="shared" si="1"/>
        <v>3034.7999999999997</v>
      </c>
      <c r="J40" s="12">
        <f t="shared" si="2"/>
        <v>1189.4205128205128</v>
      </c>
      <c r="K40" s="14">
        <f t="shared" si="3"/>
        <v>53.37781065445584</v>
      </c>
    </row>
    <row r="41" spans="1:11" ht="12.75">
      <c r="A41" s="5">
        <v>35</v>
      </c>
      <c r="B41" s="8" t="s">
        <v>47</v>
      </c>
      <c r="C41" s="9">
        <v>19748836</v>
      </c>
      <c r="D41" s="10" t="s">
        <v>151</v>
      </c>
      <c r="E41" s="11" t="s">
        <v>135</v>
      </c>
      <c r="F41" s="12">
        <v>15546.3</v>
      </c>
      <c r="G41" s="12">
        <v>9262.03</v>
      </c>
      <c r="H41" s="13">
        <f t="shared" si="0"/>
        <v>24808.33</v>
      </c>
      <c r="I41" s="12">
        <f t="shared" si="1"/>
        <v>4441.8</v>
      </c>
      <c r="J41" s="12">
        <f t="shared" si="2"/>
        <v>1187.4397435897438</v>
      </c>
      <c r="K41" s="14">
        <f t="shared" si="3"/>
        <v>62.6656449668317</v>
      </c>
    </row>
    <row r="42" spans="1:11" ht="12.75">
      <c r="A42" s="5">
        <v>36</v>
      </c>
      <c r="B42" s="8" t="s">
        <v>48</v>
      </c>
      <c r="C42" s="9">
        <v>20245307</v>
      </c>
      <c r="D42" s="10" t="s">
        <v>123</v>
      </c>
      <c r="E42" s="11" t="s">
        <v>146</v>
      </c>
      <c r="F42" s="12">
        <v>5537.7</v>
      </c>
      <c r="G42" s="12">
        <v>8604.8</v>
      </c>
      <c r="H42" s="13">
        <f t="shared" si="0"/>
        <v>14142.5</v>
      </c>
      <c r="I42" s="12">
        <f t="shared" si="1"/>
        <v>1582.2</v>
      </c>
      <c r="J42" s="12">
        <f t="shared" si="2"/>
        <v>1103.179487179487</v>
      </c>
      <c r="K42" s="14">
        <f t="shared" si="3"/>
        <v>39.1564433445289</v>
      </c>
    </row>
    <row r="43" spans="1:11" ht="12.75">
      <c r="A43" s="5">
        <v>37</v>
      </c>
      <c r="B43" s="8" t="s">
        <v>49</v>
      </c>
      <c r="C43" s="9">
        <v>19370004</v>
      </c>
      <c r="D43" s="10" t="s">
        <v>152</v>
      </c>
      <c r="E43" s="11" t="s">
        <v>153</v>
      </c>
      <c r="F43" s="12">
        <v>15443.4</v>
      </c>
      <c r="G43" s="12">
        <v>13284.02</v>
      </c>
      <c r="H43" s="13">
        <f t="shared" si="0"/>
        <v>28727.42</v>
      </c>
      <c r="I43" s="12">
        <f t="shared" si="1"/>
        <v>4412.4</v>
      </c>
      <c r="J43" s="12">
        <f t="shared" si="2"/>
        <v>1703.0794871794874</v>
      </c>
      <c r="K43" s="14">
        <f t="shared" si="3"/>
        <v>53.758395289239346</v>
      </c>
    </row>
    <row r="44" spans="1:11" ht="12.75">
      <c r="A44" s="5">
        <v>38</v>
      </c>
      <c r="B44" s="8" t="s">
        <v>50</v>
      </c>
      <c r="C44" s="9">
        <v>20451722</v>
      </c>
      <c r="D44" s="10" t="s">
        <v>120</v>
      </c>
      <c r="E44" s="11" t="s">
        <v>146</v>
      </c>
      <c r="F44" s="12">
        <v>15733.2</v>
      </c>
      <c r="G44" s="12">
        <v>16485.3</v>
      </c>
      <c r="H44" s="13">
        <f t="shared" si="0"/>
        <v>32218.5</v>
      </c>
      <c r="I44" s="12">
        <f t="shared" si="1"/>
        <v>4495.2</v>
      </c>
      <c r="J44" s="12">
        <f t="shared" si="2"/>
        <v>2113.5</v>
      </c>
      <c r="K44" s="14">
        <f t="shared" si="3"/>
        <v>48.83281344569114</v>
      </c>
    </row>
    <row r="45" spans="1:11" ht="12.75">
      <c r="A45" s="5">
        <v>39</v>
      </c>
      <c r="B45" s="8" t="s">
        <v>51</v>
      </c>
      <c r="C45" s="9">
        <v>19476715</v>
      </c>
      <c r="D45" s="10" t="s">
        <v>122</v>
      </c>
      <c r="E45" s="11" t="s">
        <v>146</v>
      </c>
      <c r="F45" s="12">
        <v>16552.2</v>
      </c>
      <c r="G45" s="12">
        <v>12856.43</v>
      </c>
      <c r="H45" s="13">
        <f t="shared" si="0"/>
        <v>29408.63</v>
      </c>
      <c r="I45" s="12">
        <f t="shared" si="1"/>
        <v>4729.2</v>
      </c>
      <c r="J45" s="12">
        <f t="shared" si="2"/>
        <v>1648.2602564102565</v>
      </c>
      <c r="K45" s="14">
        <f t="shared" si="3"/>
        <v>56.28347869315912</v>
      </c>
    </row>
    <row r="46" spans="1:11" ht="12.75">
      <c r="A46" s="5">
        <v>40</v>
      </c>
      <c r="B46" s="8" t="s">
        <v>52</v>
      </c>
      <c r="C46" s="9">
        <v>19260311</v>
      </c>
      <c r="D46" s="10" t="s">
        <v>154</v>
      </c>
      <c r="E46" s="11" t="s">
        <v>137</v>
      </c>
      <c r="F46" s="12">
        <v>13374.9</v>
      </c>
      <c r="G46" s="12">
        <v>13265.69</v>
      </c>
      <c r="H46" s="13">
        <f t="shared" si="0"/>
        <v>26640.59</v>
      </c>
      <c r="I46" s="12">
        <f t="shared" si="1"/>
        <v>3821.4</v>
      </c>
      <c r="J46" s="12">
        <f t="shared" si="2"/>
        <v>1700.7294871794873</v>
      </c>
      <c r="K46" s="14">
        <f t="shared" si="3"/>
        <v>50.20496918424104</v>
      </c>
    </row>
    <row r="47" spans="1:11" ht="12.75">
      <c r="A47" s="5">
        <v>41</v>
      </c>
      <c r="B47" s="8" t="s">
        <v>53</v>
      </c>
      <c r="C47" s="9">
        <v>19478279</v>
      </c>
      <c r="D47" s="10" t="s">
        <v>115</v>
      </c>
      <c r="E47" s="11" t="s">
        <v>146</v>
      </c>
      <c r="F47" s="12">
        <v>14850.5</v>
      </c>
      <c r="G47" s="12">
        <v>14172.6</v>
      </c>
      <c r="H47" s="13">
        <f t="shared" si="0"/>
        <v>29023.1</v>
      </c>
      <c r="I47" s="12">
        <f t="shared" si="1"/>
        <v>4243</v>
      </c>
      <c r="J47" s="12">
        <f t="shared" si="2"/>
        <v>1817</v>
      </c>
      <c r="K47" s="14">
        <f t="shared" si="3"/>
        <v>51.16786284028929</v>
      </c>
    </row>
    <row r="48" spans="1:11" ht="12.75">
      <c r="A48" s="5">
        <v>42</v>
      </c>
      <c r="B48" s="8" t="s">
        <v>54</v>
      </c>
      <c r="C48" s="9">
        <v>20451773</v>
      </c>
      <c r="D48" s="10" t="s">
        <v>116</v>
      </c>
      <c r="E48" s="11" t="s">
        <v>139</v>
      </c>
      <c r="F48" s="12">
        <v>6270.25</v>
      </c>
      <c r="G48" s="12">
        <v>11313.98</v>
      </c>
      <c r="H48" s="13">
        <f t="shared" si="0"/>
        <v>17584.23</v>
      </c>
      <c r="I48" s="12">
        <f t="shared" si="1"/>
        <v>1791.5</v>
      </c>
      <c r="J48" s="12">
        <f t="shared" si="2"/>
        <v>1450.5102564102565</v>
      </c>
      <c r="K48" s="14">
        <f t="shared" si="3"/>
        <v>35.65837116552729</v>
      </c>
    </row>
    <row r="49" spans="1:11" ht="12.75">
      <c r="A49" s="5">
        <v>43</v>
      </c>
      <c r="B49" s="8" t="s">
        <v>55</v>
      </c>
      <c r="C49" s="9">
        <v>19252416</v>
      </c>
      <c r="D49" s="10" t="s">
        <v>145</v>
      </c>
      <c r="E49" s="11" t="s">
        <v>170</v>
      </c>
      <c r="F49" s="12">
        <v>7411.25</v>
      </c>
      <c r="G49" s="12">
        <v>7683.55</v>
      </c>
      <c r="H49" s="13">
        <f t="shared" si="0"/>
        <v>15094.8</v>
      </c>
      <c r="I49" s="12">
        <f t="shared" si="1"/>
        <v>2117.5</v>
      </c>
      <c r="J49" s="12">
        <f t="shared" si="2"/>
        <v>985.0705128205128</v>
      </c>
      <c r="K49" s="14">
        <f t="shared" si="3"/>
        <v>49.09803375997032</v>
      </c>
    </row>
    <row r="50" spans="1:11" ht="12.75">
      <c r="A50" s="5">
        <v>44</v>
      </c>
      <c r="B50" s="8" t="s">
        <v>56</v>
      </c>
      <c r="C50" s="9">
        <v>19477028</v>
      </c>
      <c r="D50" s="10" t="s">
        <v>171</v>
      </c>
      <c r="E50" s="11" t="s">
        <v>146</v>
      </c>
      <c r="F50" s="12">
        <v>7661.5</v>
      </c>
      <c r="G50" s="12">
        <v>8475.48</v>
      </c>
      <c r="H50" s="13">
        <f t="shared" si="0"/>
        <v>16136.98</v>
      </c>
      <c r="I50" s="12">
        <f t="shared" si="1"/>
        <v>2189</v>
      </c>
      <c r="J50" s="12">
        <f t="shared" si="2"/>
        <v>1086.6</v>
      </c>
      <c r="K50" s="14">
        <f t="shared" si="3"/>
        <v>47.477904787636845</v>
      </c>
    </row>
    <row r="51" spans="1:11" ht="12.75">
      <c r="A51" s="5">
        <v>45</v>
      </c>
      <c r="B51" s="8" t="s">
        <v>57</v>
      </c>
      <c r="C51" s="9">
        <v>19317400</v>
      </c>
      <c r="D51" s="10" t="s">
        <v>120</v>
      </c>
      <c r="E51" s="11" t="s">
        <v>137</v>
      </c>
      <c r="F51" s="12">
        <v>15380.4</v>
      </c>
      <c r="G51" s="12">
        <v>14333.51</v>
      </c>
      <c r="H51" s="13">
        <f t="shared" si="0"/>
        <v>29713.91</v>
      </c>
      <c r="I51" s="12">
        <f t="shared" si="1"/>
        <v>4394.4</v>
      </c>
      <c r="J51" s="12">
        <f t="shared" si="2"/>
        <v>1837.6294871794873</v>
      </c>
      <c r="K51" s="14">
        <f t="shared" si="3"/>
        <v>51.76161602427954</v>
      </c>
    </row>
    <row r="52" spans="1:11" ht="12.75">
      <c r="A52" s="5">
        <v>46</v>
      </c>
      <c r="B52" s="8" t="s">
        <v>58</v>
      </c>
      <c r="C52" s="9">
        <v>19370110</v>
      </c>
      <c r="D52" s="10" t="s">
        <v>155</v>
      </c>
      <c r="E52" s="11" t="s">
        <v>141</v>
      </c>
      <c r="F52" s="12">
        <v>15050.7</v>
      </c>
      <c r="G52" s="12">
        <v>15160.86</v>
      </c>
      <c r="H52" s="13">
        <f t="shared" si="0"/>
        <v>30211.56</v>
      </c>
      <c r="I52" s="12">
        <f t="shared" si="1"/>
        <v>4300.2</v>
      </c>
      <c r="J52" s="12">
        <f t="shared" si="2"/>
        <v>1943.7</v>
      </c>
      <c r="K52" s="14">
        <f t="shared" si="3"/>
        <v>49.817685680580546</v>
      </c>
    </row>
    <row r="53" spans="1:11" ht="12.75">
      <c r="A53" s="5">
        <v>47</v>
      </c>
      <c r="B53" s="8" t="s">
        <v>59</v>
      </c>
      <c r="C53" s="9">
        <v>20335302</v>
      </c>
      <c r="D53" s="10" t="s">
        <v>124</v>
      </c>
      <c r="E53" s="11" t="s">
        <v>146</v>
      </c>
      <c r="F53" s="12">
        <v>9768.5</v>
      </c>
      <c r="G53" s="12">
        <v>14870.15</v>
      </c>
      <c r="H53" s="13">
        <f t="shared" si="0"/>
        <v>24638.65</v>
      </c>
      <c r="I53" s="12">
        <f t="shared" si="1"/>
        <v>2791</v>
      </c>
      <c r="J53" s="12">
        <f t="shared" si="2"/>
        <v>1906.429487179487</v>
      </c>
      <c r="K53" s="14">
        <f t="shared" si="3"/>
        <v>39.647058584784475</v>
      </c>
    </row>
    <row r="54" spans="1:11" ht="12.75">
      <c r="A54" s="5">
        <v>48</v>
      </c>
      <c r="B54" s="8" t="s">
        <v>60</v>
      </c>
      <c r="C54" s="9">
        <v>19640795</v>
      </c>
      <c r="D54" s="10" t="s">
        <v>126</v>
      </c>
      <c r="E54" s="11" t="s">
        <v>139</v>
      </c>
      <c r="F54" s="12">
        <v>17528.7</v>
      </c>
      <c r="G54" s="12">
        <v>13673.01</v>
      </c>
      <c r="H54" s="13">
        <f t="shared" si="0"/>
        <v>31201.71</v>
      </c>
      <c r="I54" s="12">
        <f t="shared" si="1"/>
        <v>5008.2</v>
      </c>
      <c r="J54" s="12">
        <f t="shared" si="2"/>
        <v>1752.95</v>
      </c>
      <c r="K54" s="14">
        <f t="shared" si="3"/>
        <v>56.17865174697156</v>
      </c>
    </row>
    <row r="55" spans="1:11" ht="12.75">
      <c r="A55" s="5">
        <v>49</v>
      </c>
      <c r="B55" s="8" t="s">
        <v>61</v>
      </c>
      <c r="C55" s="9">
        <v>37825970</v>
      </c>
      <c r="D55" s="10" t="s">
        <v>176</v>
      </c>
      <c r="E55" s="11" t="s">
        <v>141</v>
      </c>
      <c r="F55" s="12">
        <v>26655.3</v>
      </c>
      <c r="G55" s="12">
        <v>23741.02</v>
      </c>
      <c r="H55" s="13">
        <f t="shared" si="0"/>
        <v>50396.32</v>
      </c>
      <c r="I55" s="12">
        <f t="shared" si="1"/>
        <v>7615.8</v>
      </c>
      <c r="J55" s="12">
        <f t="shared" si="2"/>
        <v>3043.720512820513</v>
      </c>
      <c r="K55" s="14">
        <f t="shared" si="3"/>
        <v>52.89136190896478</v>
      </c>
    </row>
    <row r="56" spans="1:11" ht="12.75">
      <c r="A56" s="5">
        <v>50</v>
      </c>
      <c r="B56" s="8" t="s">
        <v>62</v>
      </c>
      <c r="C56" s="9">
        <v>19640744</v>
      </c>
      <c r="D56" s="10" t="s">
        <v>112</v>
      </c>
      <c r="E56" s="11" t="s">
        <v>141</v>
      </c>
      <c r="F56" s="12">
        <v>11049.5</v>
      </c>
      <c r="G56" s="12">
        <v>9821.21</v>
      </c>
      <c r="H56" s="13">
        <f t="shared" si="0"/>
        <v>20870.71</v>
      </c>
      <c r="I56" s="12">
        <f t="shared" si="1"/>
        <v>3157</v>
      </c>
      <c r="J56" s="12">
        <f t="shared" si="2"/>
        <v>1259.1294871794871</v>
      </c>
      <c r="K56" s="14">
        <f t="shared" si="3"/>
        <v>52.94261671021255</v>
      </c>
    </row>
    <row r="57" spans="1:11" ht="12.75">
      <c r="A57" s="5">
        <v>51</v>
      </c>
      <c r="B57" s="8" t="s">
        <v>63</v>
      </c>
      <c r="C57" s="9">
        <v>20335337</v>
      </c>
      <c r="D57" s="10" t="s">
        <v>124</v>
      </c>
      <c r="E57" s="11" t="s">
        <v>139</v>
      </c>
      <c r="F57" s="12">
        <v>7950.25</v>
      </c>
      <c r="G57" s="12">
        <v>11716.54</v>
      </c>
      <c r="H57" s="13">
        <f t="shared" si="0"/>
        <v>19666.79</v>
      </c>
      <c r="I57" s="12">
        <f t="shared" si="1"/>
        <v>2271.5</v>
      </c>
      <c r="J57" s="12">
        <f t="shared" si="2"/>
        <v>1502.1205128205129</v>
      </c>
      <c r="K57" s="14">
        <f t="shared" si="3"/>
        <v>40.42474648887795</v>
      </c>
    </row>
    <row r="58" spans="1:11" ht="12.75">
      <c r="A58" s="5">
        <v>52</v>
      </c>
      <c r="B58" s="8" t="s">
        <v>64</v>
      </c>
      <c r="C58" s="9">
        <v>19371107</v>
      </c>
      <c r="D58" s="10" t="s">
        <v>118</v>
      </c>
      <c r="E58" s="11" t="s">
        <v>135</v>
      </c>
      <c r="F58" s="12">
        <v>8538.25</v>
      </c>
      <c r="G58" s="12">
        <v>6247.02</v>
      </c>
      <c r="H58" s="13">
        <f t="shared" si="0"/>
        <v>14785.27</v>
      </c>
      <c r="I58" s="12">
        <f t="shared" si="1"/>
        <v>2439.5</v>
      </c>
      <c r="J58" s="12">
        <f t="shared" si="2"/>
        <v>800.9000000000001</v>
      </c>
      <c r="K58" s="14">
        <f t="shared" si="3"/>
        <v>57.74835359787139</v>
      </c>
    </row>
    <row r="59" spans="1:11" ht="12.75">
      <c r="A59" s="5">
        <v>53</v>
      </c>
      <c r="B59" s="8" t="s">
        <v>65</v>
      </c>
      <c r="C59" s="9">
        <v>35797563</v>
      </c>
      <c r="D59" s="10" t="s">
        <v>129</v>
      </c>
      <c r="E59" s="11" t="s">
        <v>139</v>
      </c>
      <c r="F59" s="12">
        <v>14670.6</v>
      </c>
      <c r="G59" s="12">
        <v>15036.53</v>
      </c>
      <c r="H59" s="13">
        <f t="shared" si="0"/>
        <v>29707.13</v>
      </c>
      <c r="I59" s="12">
        <f t="shared" si="1"/>
        <v>4191.6</v>
      </c>
      <c r="J59" s="12">
        <f t="shared" si="2"/>
        <v>1927.7602564102565</v>
      </c>
      <c r="K59" s="14">
        <f t="shared" si="3"/>
        <v>49.38410408545019</v>
      </c>
    </row>
    <row r="60" spans="1:11" ht="12.75">
      <c r="A60" s="5">
        <v>54</v>
      </c>
      <c r="B60" s="8" t="s">
        <v>66</v>
      </c>
      <c r="C60" s="9">
        <v>19414640</v>
      </c>
      <c r="D60" s="10" t="s">
        <v>114</v>
      </c>
      <c r="E60" s="11" t="s">
        <v>137</v>
      </c>
      <c r="F60" s="12">
        <v>6116.25</v>
      </c>
      <c r="G60" s="12">
        <v>7948.28</v>
      </c>
      <c r="H60" s="13">
        <f t="shared" si="0"/>
        <v>14064.529999999999</v>
      </c>
      <c r="I60" s="12">
        <f t="shared" si="1"/>
        <v>1747.5</v>
      </c>
      <c r="J60" s="12">
        <f t="shared" si="2"/>
        <v>1019.0102564102564</v>
      </c>
      <c r="K60" s="14">
        <f t="shared" si="3"/>
        <v>43.4870557352432</v>
      </c>
    </row>
    <row r="61" spans="1:11" ht="12.75">
      <c r="A61" s="5">
        <v>55</v>
      </c>
      <c r="B61" s="8" t="s">
        <v>67</v>
      </c>
      <c r="C61" s="9">
        <v>19476537</v>
      </c>
      <c r="D61" s="10" t="s">
        <v>156</v>
      </c>
      <c r="E61" s="11" t="s">
        <v>141</v>
      </c>
      <c r="F61" s="12">
        <v>9798.25</v>
      </c>
      <c r="G61" s="12">
        <v>11503.28</v>
      </c>
      <c r="H61" s="13">
        <f t="shared" si="0"/>
        <v>21301.53</v>
      </c>
      <c r="I61" s="12">
        <f t="shared" si="1"/>
        <v>2799.5</v>
      </c>
      <c r="J61" s="12">
        <f t="shared" si="2"/>
        <v>1474.7794871794872</v>
      </c>
      <c r="K61" s="14">
        <f t="shared" si="3"/>
        <v>45.99786963659418</v>
      </c>
    </row>
    <row r="62" spans="1:11" ht="12.75">
      <c r="A62" s="5">
        <v>56</v>
      </c>
      <c r="B62" s="8" t="s">
        <v>68</v>
      </c>
      <c r="C62" s="9">
        <v>19414488</v>
      </c>
      <c r="D62" s="10" t="s">
        <v>148</v>
      </c>
      <c r="E62" s="11" t="s">
        <v>141</v>
      </c>
      <c r="F62" s="12">
        <v>8639.4</v>
      </c>
      <c r="G62" s="12">
        <v>9603.91</v>
      </c>
      <c r="H62" s="13">
        <f t="shared" si="0"/>
        <v>18243.309999999998</v>
      </c>
      <c r="I62" s="12">
        <f t="shared" si="1"/>
        <v>2468.4</v>
      </c>
      <c r="J62" s="12">
        <f t="shared" si="2"/>
        <v>1231.2705128205127</v>
      </c>
      <c r="K62" s="14">
        <f t="shared" si="3"/>
        <v>47.35653782126161</v>
      </c>
    </row>
    <row r="63" spans="1:11" ht="12.75">
      <c r="A63" s="5">
        <v>57</v>
      </c>
      <c r="B63" s="8" t="s">
        <v>69</v>
      </c>
      <c r="C63" s="9">
        <v>19414500</v>
      </c>
      <c r="D63" s="10" t="s">
        <v>123</v>
      </c>
      <c r="E63" s="11" t="s">
        <v>137</v>
      </c>
      <c r="F63" s="12">
        <v>8993.25</v>
      </c>
      <c r="G63" s="12">
        <v>8614.4</v>
      </c>
      <c r="H63" s="13">
        <f t="shared" si="0"/>
        <v>17607.65</v>
      </c>
      <c r="I63" s="12">
        <f t="shared" si="1"/>
        <v>2569.5</v>
      </c>
      <c r="J63" s="12">
        <f t="shared" si="2"/>
        <v>1104.4102564102564</v>
      </c>
      <c r="K63" s="14">
        <f t="shared" si="3"/>
        <v>51.075810798147394</v>
      </c>
    </row>
    <row r="64" spans="1:11" ht="12.75">
      <c r="A64" s="5">
        <v>58</v>
      </c>
      <c r="B64" s="8" t="s">
        <v>70</v>
      </c>
      <c r="C64" s="9">
        <v>35566585</v>
      </c>
      <c r="D64" s="10" t="s">
        <v>115</v>
      </c>
      <c r="E64" s="11" t="s">
        <v>137</v>
      </c>
      <c r="F64" s="12">
        <v>15775.2</v>
      </c>
      <c r="G64" s="12">
        <v>16004.2</v>
      </c>
      <c r="H64" s="13">
        <f t="shared" si="0"/>
        <v>31779.4</v>
      </c>
      <c r="I64" s="12">
        <f t="shared" si="1"/>
        <v>4507.2</v>
      </c>
      <c r="J64" s="12">
        <f t="shared" si="2"/>
        <v>2051.820512820513</v>
      </c>
      <c r="K64" s="14">
        <f t="shared" si="3"/>
        <v>49.639703707433114</v>
      </c>
    </row>
    <row r="65" spans="1:11" ht="12.75">
      <c r="A65" s="5">
        <v>59</v>
      </c>
      <c r="B65" s="8" t="s">
        <v>71</v>
      </c>
      <c r="C65" s="9">
        <v>35784687</v>
      </c>
      <c r="D65" s="10" t="s">
        <v>122</v>
      </c>
      <c r="E65" s="11" t="s">
        <v>139</v>
      </c>
      <c r="F65" s="12">
        <v>9639</v>
      </c>
      <c r="G65" s="12">
        <v>8837.17</v>
      </c>
      <c r="H65" s="13">
        <f t="shared" si="0"/>
        <v>18476.17</v>
      </c>
      <c r="I65" s="12">
        <f t="shared" si="1"/>
        <v>2754</v>
      </c>
      <c r="J65" s="12">
        <f t="shared" si="2"/>
        <v>1132.9705128205128</v>
      </c>
      <c r="K65" s="14">
        <f t="shared" si="3"/>
        <v>52.16990317798549</v>
      </c>
    </row>
    <row r="66" spans="1:11" ht="12.75">
      <c r="A66" s="5">
        <v>60</v>
      </c>
      <c r="B66" s="8" t="s">
        <v>72</v>
      </c>
      <c r="C66" s="9">
        <v>35784695</v>
      </c>
      <c r="D66" s="10" t="s">
        <v>128</v>
      </c>
      <c r="E66" s="11" t="s">
        <v>139</v>
      </c>
      <c r="F66" s="12">
        <v>7893.9</v>
      </c>
      <c r="G66" s="12">
        <v>9536.75</v>
      </c>
      <c r="H66" s="13">
        <f t="shared" si="0"/>
        <v>17430.65</v>
      </c>
      <c r="I66" s="12">
        <f t="shared" si="1"/>
        <v>2255.4</v>
      </c>
      <c r="J66" s="12">
        <f t="shared" si="2"/>
        <v>1222.6602564102564</v>
      </c>
      <c r="K66" s="14">
        <f t="shared" si="3"/>
        <v>45.2874677651149</v>
      </c>
    </row>
    <row r="67" spans="1:11" ht="12.75">
      <c r="A67" s="5">
        <v>61</v>
      </c>
      <c r="B67" s="8" t="s">
        <v>73</v>
      </c>
      <c r="C67" s="9">
        <v>20570197</v>
      </c>
      <c r="D67" s="10" t="s">
        <v>157</v>
      </c>
      <c r="E67" s="11" t="s">
        <v>137</v>
      </c>
      <c r="F67" s="12">
        <v>14187.6</v>
      </c>
      <c r="G67" s="12">
        <v>11786.19</v>
      </c>
      <c r="H67" s="13">
        <f t="shared" si="0"/>
        <v>25973.79</v>
      </c>
      <c r="I67" s="12">
        <f t="shared" si="1"/>
        <v>4053.6</v>
      </c>
      <c r="J67" s="12">
        <f t="shared" si="2"/>
        <v>1511.0500000000002</v>
      </c>
      <c r="K67" s="14">
        <f t="shared" si="3"/>
        <v>54.62275624774051</v>
      </c>
    </row>
    <row r="68" spans="1:11" ht="12.75">
      <c r="A68" s="5">
        <v>62</v>
      </c>
      <c r="B68" s="8" t="s">
        <v>74</v>
      </c>
      <c r="C68" s="9">
        <v>19287287</v>
      </c>
      <c r="D68" s="10" t="s">
        <v>120</v>
      </c>
      <c r="E68" s="11" t="s">
        <v>146</v>
      </c>
      <c r="F68" s="12">
        <v>16751.7</v>
      </c>
      <c r="G68" s="12">
        <v>14282.27</v>
      </c>
      <c r="H68" s="13">
        <f t="shared" si="0"/>
        <v>31033.97</v>
      </c>
      <c r="I68" s="12">
        <f t="shared" si="1"/>
        <v>4786.2</v>
      </c>
      <c r="J68" s="12">
        <f t="shared" si="2"/>
        <v>1831.0602564102564</v>
      </c>
      <c r="K68" s="14">
        <f t="shared" si="3"/>
        <v>53.978591846289724</v>
      </c>
    </row>
    <row r="69" spans="1:11" ht="12.75">
      <c r="A69" s="15">
        <v>63</v>
      </c>
      <c r="B69" s="16" t="s">
        <v>75</v>
      </c>
      <c r="C69" s="17">
        <v>19370020</v>
      </c>
      <c r="D69" s="18"/>
      <c r="E69" s="19"/>
      <c r="F69" s="20">
        <v>0</v>
      </c>
      <c r="G69" s="20">
        <v>0</v>
      </c>
      <c r="H69" s="21">
        <f t="shared" si="0"/>
        <v>0</v>
      </c>
      <c r="I69" s="20">
        <f t="shared" si="1"/>
        <v>0</v>
      </c>
      <c r="J69" s="20">
        <f t="shared" si="2"/>
        <v>0</v>
      </c>
      <c r="K69" s="22" t="e">
        <f t="shared" si="3"/>
        <v>#DIV/0!</v>
      </c>
    </row>
    <row r="70" spans="1:11" ht="12.75">
      <c r="A70" s="5">
        <v>64</v>
      </c>
      <c r="B70" s="8" t="s">
        <v>76</v>
      </c>
      <c r="C70" s="9">
        <v>19252220</v>
      </c>
      <c r="D70" s="10" t="s">
        <v>114</v>
      </c>
      <c r="E70" s="11" t="s">
        <v>146</v>
      </c>
      <c r="F70" s="12">
        <v>15166.2</v>
      </c>
      <c r="G70" s="12">
        <v>17134.26</v>
      </c>
      <c r="H70" s="13">
        <f t="shared" si="0"/>
        <v>32300.46</v>
      </c>
      <c r="I70" s="12">
        <f t="shared" si="1"/>
        <v>4333.2</v>
      </c>
      <c r="J70" s="12">
        <f t="shared" si="2"/>
        <v>2196.7</v>
      </c>
      <c r="K70" s="14">
        <f t="shared" si="3"/>
        <v>46.95351087879244</v>
      </c>
    </row>
    <row r="71" spans="1:11" ht="12.75">
      <c r="A71" s="5">
        <v>65</v>
      </c>
      <c r="B71" s="8" t="s">
        <v>77</v>
      </c>
      <c r="C71" s="9">
        <v>20244697</v>
      </c>
      <c r="D71" s="10" t="s">
        <v>130</v>
      </c>
      <c r="E71" s="11" t="s">
        <v>135</v>
      </c>
      <c r="F71" s="12">
        <v>9759.75</v>
      </c>
      <c r="G71" s="12">
        <v>10501.22</v>
      </c>
      <c r="H71" s="13">
        <f t="shared" si="0"/>
        <v>20260.97</v>
      </c>
      <c r="I71" s="12">
        <f t="shared" si="1"/>
        <v>2788.5</v>
      </c>
      <c r="J71" s="12">
        <f t="shared" si="2"/>
        <v>1346.3102564102564</v>
      </c>
      <c r="K71" s="14">
        <f t="shared" si="3"/>
        <v>48.170201130548044</v>
      </c>
    </row>
    <row r="72" spans="1:11" ht="12.75">
      <c r="A72" s="5">
        <v>66</v>
      </c>
      <c r="B72" s="8" t="s">
        <v>78</v>
      </c>
      <c r="C72" s="9">
        <v>19574721</v>
      </c>
      <c r="D72" s="10" t="s">
        <v>158</v>
      </c>
      <c r="E72" s="11" t="s">
        <v>139</v>
      </c>
      <c r="F72" s="12">
        <v>7037.1</v>
      </c>
      <c r="G72" s="12">
        <v>8621.73</v>
      </c>
      <c r="H72" s="13">
        <f aca="true" t="shared" si="4" ref="H72:H104">F72+G72</f>
        <v>15658.83</v>
      </c>
      <c r="I72" s="12">
        <f aca="true" t="shared" si="5" ref="I72:I104">F72/3.5</f>
        <v>2010.6000000000001</v>
      </c>
      <c r="J72" s="12">
        <f aca="true" t="shared" si="6" ref="J72:J104">G72/7.8</f>
        <v>1105.35</v>
      </c>
      <c r="K72" s="14">
        <f aca="true" t="shared" si="7" ref="K72:K105">F72*100/H72</f>
        <v>44.94013920580273</v>
      </c>
    </row>
    <row r="73" spans="1:11" ht="12.75">
      <c r="A73" s="5">
        <v>67</v>
      </c>
      <c r="B73" s="8" t="s">
        <v>79</v>
      </c>
      <c r="C73" s="9">
        <v>20381694</v>
      </c>
      <c r="D73" s="10" t="s">
        <v>121</v>
      </c>
      <c r="E73" s="11" t="s">
        <v>135</v>
      </c>
      <c r="F73" s="12">
        <v>15525.3</v>
      </c>
      <c r="G73" s="12">
        <v>16233.91</v>
      </c>
      <c r="H73" s="13">
        <f t="shared" si="4"/>
        <v>31759.21</v>
      </c>
      <c r="I73" s="12">
        <f t="shared" si="5"/>
        <v>4435.8</v>
      </c>
      <c r="J73" s="12">
        <f t="shared" si="6"/>
        <v>2081.270512820513</v>
      </c>
      <c r="K73" s="14">
        <f t="shared" si="7"/>
        <v>48.88440235131793</v>
      </c>
    </row>
    <row r="74" spans="1:11" ht="12.75">
      <c r="A74" s="5">
        <v>68</v>
      </c>
      <c r="B74" s="8" t="s">
        <v>80</v>
      </c>
      <c r="C74" s="9">
        <v>19266250</v>
      </c>
      <c r="D74" s="10" t="s">
        <v>159</v>
      </c>
      <c r="E74" s="11" t="s">
        <v>139</v>
      </c>
      <c r="F74" s="12">
        <v>8933.4</v>
      </c>
      <c r="G74" s="12">
        <v>6688.03</v>
      </c>
      <c r="H74" s="13">
        <f t="shared" si="4"/>
        <v>15621.43</v>
      </c>
      <c r="I74" s="12">
        <f t="shared" si="5"/>
        <v>2552.4</v>
      </c>
      <c r="J74" s="12">
        <f t="shared" si="6"/>
        <v>857.4397435897436</v>
      </c>
      <c r="K74" s="14">
        <f t="shared" si="7"/>
        <v>57.18682604601499</v>
      </c>
    </row>
    <row r="75" spans="1:11" ht="12.75">
      <c r="A75" s="5">
        <v>69</v>
      </c>
      <c r="B75" s="8" t="s">
        <v>81</v>
      </c>
      <c r="C75" s="9">
        <v>19641065</v>
      </c>
      <c r="D75" s="10" t="s">
        <v>129</v>
      </c>
      <c r="E75" s="11" t="s">
        <v>160</v>
      </c>
      <c r="F75" s="12">
        <v>17416</v>
      </c>
      <c r="G75" s="12">
        <v>13130.91</v>
      </c>
      <c r="H75" s="13">
        <f t="shared" si="4"/>
        <v>30546.91</v>
      </c>
      <c r="I75" s="12">
        <f t="shared" si="5"/>
        <v>4976</v>
      </c>
      <c r="J75" s="12">
        <f t="shared" si="6"/>
        <v>1683.45</v>
      </c>
      <c r="K75" s="14">
        <f t="shared" si="7"/>
        <v>57.01395001982197</v>
      </c>
    </row>
    <row r="76" spans="1:11" ht="12.75">
      <c r="A76" s="5">
        <v>70</v>
      </c>
      <c r="B76" s="8" t="s">
        <v>82</v>
      </c>
      <c r="C76" s="9">
        <v>20244891</v>
      </c>
      <c r="D76" s="10" t="s">
        <v>161</v>
      </c>
      <c r="E76" s="11" t="s">
        <v>139</v>
      </c>
      <c r="F76" s="12">
        <v>8347.5</v>
      </c>
      <c r="G76" s="12">
        <v>8305.75</v>
      </c>
      <c r="H76" s="13">
        <f t="shared" si="4"/>
        <v>16653.25</v>
      </c>
      <c r="I76" s="12">
        <f t="shared" si="5"/>
        <v>2385</v>
      </c>
      <c r="J76" s="12">
        <f t="shared" si="6"/>
        <v>1064.8397435897436</v>
      </c>
      <c r="K76" s="14">
        <f t="shared" si="7"/>
        <v>50.125350907480524</v>
      </c>
    </row>
    <row r="77" spans="1:11" ht="12.75">
      <c r="A77" s="15">
        <v>71</v>
      </c>
      <c r="B77" s="16" t="s">
        <v>83</v>
      </c>
      <c r="C77" s="17">
        <v>19287600</v>
      </c>
      <c r="D77" s="18"/>
      <c r="E77" s="19"/>
      <c r="F77" s="20">
        <v>0</v>
      </c>
      <c r="G77" s="20">
        <v>0</v>
      </c>
      <c r="H77" s="21">
        <f t="shared" si="4"/>
        <v>0</v>
      </c>
      <c r="I77" s="20">
        <f t="shared" si="5"/>
        <v>0</v>
      </c>
      <c r="J77" s="20">
        <f t="shared" si="6"/>
        <v>0</v>
      </c>
      <c r="K77" s="22" t="e">
        <f t="shared" si="7"/>
        <v>#DIV/0!</v>
      </c>
    </row>
    <row r="78" spans="1:11" ht="12.75">
      <c r="A78" s="5">
        <v>72</v>
      </c>
      <c r="B78" s="8" t="s">
        <v>84</v>
      </c>
      <c r="C78" s="9">
        <v>19370586</v>
      </c>
      <c r="D78" s="10" t="s">
        <v>162</v>
      </c>
      <c r="E78" s="11" t="s">
        <v>139</v>
      </c>
      <c r="F78" s="12">
        <v>11308.5</v>
      </c>
      <c r="G78" s="12">
        <v>11934.62</v>
      </c>
      <c r="H78" s="13">
        <f t="shared" si="4"/>
        <v>23243.120000000003</v>
      </c>
      <c r="I78" s="12">
        <f t="shared" si="5"/>
        <v>3231</v>
      </c>
      <c r="J78" s="12">
        <f t="shared" si="6"/>
        <v>1530.0794871794874</v>
      </c>
      <c r="K78" s="14">
        <f t="shared" si="7"/>
        <v>48.65310681182216</v>
      </c>
    </row>
    <row r="79" spans="1:11" ht="12.75">
      <c r="A79" s="5">
        <v>73</v>
      </c>
      <c r="B79" s="8" t="s">
        <v>85</v>
      </c>
      <c r="C79" s="9">
        <v>20869017</v>
      </c>
      <c r="D79" s="10" t="s">
        <v>163</v>
      </c>
      <c r="E79" s="11" t="s">
        <v>135</v>
      </c>
      <c r="F79" s="12">
        <v>10180.8</v>
      </c>
      <c r="G79" s="12">
        <v>7846.1</v>
      </c>
      <c r="H79" s="13">
        <f t="shared" si="4"/>
        <v>18026.9</v>
      </c>
      <c r="I79" s="12">
        <f t="shared" si="5"/>
        <v>2908.7999999999997</v>
      </c>
      <c r="J79" s="12">
        <f t="shared" si="6"/>
        <v>1005.9102564102565</v>
      </c>
      <c r="K79" s="14">
        <f t="shared" si="7"/>
        <v>56.475600352806076</v>
      </c>
    </row>
    <row r="80" spans="1:11" ht="12.75">
      <c r="A80" s="5">
        <v>74</v>
      </c>
      <c r="B80" s="8" t="s">
        <v>86</v>
      </c>
      <c r="C80" s="9">
        <v>19372285</v>
      </c>
      <c r="D80" s="10" t="s">
        <v>126</v>
      </c>
      <c r="E80" s="11" t="s">
        <v>139</v>
      </c>
      <c r="F80" s="12">
        <v>8326.5</v>
      </c>
      <c r="G80" s="12">
        <v>12446.07</v>
      </c>
      <c r="H80" s="13">
        <f t="shared" si="4"/>
        <v>20772.57</v>
      </c>
      <c r="I80" s="12">
        <f t="shared" si="5"/>
        <v>2379</v>
      </c>
      <c r="J80" s="12">
        <f t="shared" si="6"/>
        <v>1595.65</v>
      </c>
      <c r="K80" s="14">
        <f t="shared" si="7"/>
        <v>40.084110921277436</v>
      </c>
    </row>
    <row r="81" spans="1:11" ht="12.75">
      <c r="A81" s="5">
        <v>75</v>
      </c>
      <c r="B81" s="8" t="s">
        <v>87</v>
      </c>
      <c r="C81" s="9">
        <v>20627684</v>
      </c>
      <c r="D81" s="10" t="s">
        <v>164</v>
      </c>
      <c r="E81" s="11" t="s">
        <v>141</v>
      </c>
      <c r="F81" s="12">
        <v>17115</v>
      </c>
      <c r="G81" s="12">
        <v>10125.96</v>
      </c>
      <c r="H81" s="13">
        <f t="shared" si="4"/>
        <v>27240.96</v>
      </c>
      <c r="I81" s="12">
        <f t="shared" si="5"/>
        <v>4890</v>
      </c>
      <c r="J81" s="12">
        <f t="shared" si="6"/>
        <v>1298.1999999999998</v>
      </c>
      <c r="K81" s="14">
        <f t="shared" si="7"/>
        <v>62.82818226670426</v>
      </c>
    </row>
    <row r="82" spans="1:11" ht="12.75">
      <c r="A82" s="5">
        <v>76</v>
      </c>
      <c r="B82" s="8" t="s">
        <v>88</v>
      </c>
      <c r="C82" s="9">
        <v>20627676</v>
      </c>
      <c r="D82" s="10" t="s">
        <v>172</v>
      </c>
      <c r="E82" s="11" t="s">
        <v>160</v>
      </c>
      <c r="F82" s="12">
        <v>14729.75</v>
      </c>
      <c r="G82" s="12">
        <v>9497.05</v>
      </c>
      <c r="H82" s="13">
        <f t="shared" si="4"/>
        <v>24226.8</v>
      </c>
      <c r="I82" s="12">
        <f t="shared" si="5"/>
        <v>4208.5</v>
      </c>
      <c r="J82" s="12">
        <f t="shared" si="6"/>
        <v>1217.5705128205127</v>
      </c>
      <c r="K82" s="14">
        <f t="shared" si="7"/>
        <v>60.799403965855994</v>
      </c>
    </row>
    <row r="83" spans="1:11" ht="12.75">
      <c r="A83" s="5">
        <v>77</v>
      </c>
      <c r="B83" s="8" t="s">
        <v>89</v>
      </c>
      <c r="C83" s="9">
        <v>19414100</v>
      </c>
      <c r="D83" s="10" t="s">
        <v>120</v>
      </c>
      <c r="E83" s="11" t="s">
        <v>139</v>
      </c>
      <c r="F83" s="12">
        <v>16216.2</v>
      </c>
      <c r="G83" s="12">
        <v>15107.59</v>
      </c>
      <c r="H83" s="13">
        <f t="shared" si="4"/>
        <v>31323.79</v>
      </c>
      <c r="I83" s="12">
        <f t="shared" si="5"/>
        <v>4633.2</v>
      </c>
      <c r="J83" s="12">
        <f t="shared" si="6"/>
        <v>1936.8705128205129</v>
      </c>
      <c r="K83" s="14">
        <f t="shared" si="7"/>
        <v>51.76959748485097</v>
      </c>
    </row>
    <row r="84" spans="1:11" ht="12.75">
      <c r="A84" s="5">
        <v>78</v>
      </c>
      <c r="B84" s="8" t="s">
        <v>90</v>
      </c>
      <c r="C84" s="9">
        <v>20245013</v>
      </c>
      <c r="D84" s="10" t="s">
        <v>173</v>
      </c>
      <c r="E84" s="11" t="s">
        <v>146</v>
      </c>
      <c r="F84" s="12">
        <v>11440.8</v>
      </c>
      <c r="G84" s="12">
        <v>11110.4</v>
      </c>
      <c r="H84" s="13">
        <f t="shared" si="4"/>
        <v>22551.199999999997</v>
      </c>
      <c r="I84" s="12">
        <f t="shared" si="5"/>
        <v>3268.7999999999997</v>
      </c>
      <c r="J84" s="12">
        <f t="shared" si="6"/>
        <v>1424.4102564102564</v>
      </c>
      <c r="K84" s="14">
        <f t="shared" si="7"/>
        <v>50.73255525204868</v>
      </c>
    </row>
    <row r="85" spans="1:11" ht="12.75">
      <c r="A85" s="5">
        <v>79</v>
      </c>
      <c r="B85" s="8" t="s">
        <v>91</v>
      </c>
      <c r="C85" s="23">
        <v>19641464</v>
      </c>
      <c r="D85" s="24">
        <v>103</v>
      </c>
      <c r="E85" s="11" t="s">
        <v>139</v>
      </c>
      <c r="F85" s="12">
        <v>13917.75</v>
      </c>
      <c r="G85" s="12">
        <v>11423.02</v>
      </c>
      <c r="H85" s="13">
        <f t="shared" si="4"/>
        <v>25340.77</v>
      </c>
      <c r="I85" s="12">
        <f t="shared" si="5"/>
        <v>3976.5</v>
      </c>
      <c r="J85" s="12">
        <f t="shared" si="6"/>
        <v>1464.4897435897437</v>
      </c>
      <c r="K85" s="14">
        <f t="shared" si="7"/>
        <v>54.922364237550795</v>
      </c>
    </row>
    <row r="86" spans="1:11" ht="12.75">
      <c r="A86" s="5">
        <v>80</v>
      </c>
      <c r="B86" s="8" t="s">
        <v>92</v>
      </c>
      <c r="C86" s="9">
        <v>19687704</v>
      </c>
      <c r="D86" s="10" t="s">
        <v>129</v>
      </c>
      <c r="E86" s="11" t="s">
        <v>141</v>
      </c>
      <c r="F86" s="12">
        <v>14727.3</v>
      </c>
      <c r="G86" s="12">
        <v>14734.12</v>
      </c>
      <c r="H86" s="13">
        <f t="shared" si="4"/>
        <v>29461.42</v>
      </c>
      <c r="I86" s="12">
        <f t="shared" si="5"/>
        <v>4207.8</v>
      </c>
      <c r="J86" s="12">
        <f t="shared" si="6"/>
        <v>1888.9897435897437</v>
      </c>
      <c r="K86" s="14">
        <f t="shared" si="7"/>
        <v>49.988425540927764</v>
      </c>
    </row>
    <row r="87" spans="1:11" ht="12.75">
      <c r="A87" s="5">
        <v>81</v>
      </c>
      <c r="B87" s="8" t="s">
        <v>93</v>
      </c>
      <c r="C87" s="25">
        <v>20991617</v>
      </c>
      <c r="D87" s="10" t="s">
        <v>112</v>
      </c>
      <c r="E87" s="11" t="s">
        <v>137</v>
      </c>
      <c r="F87" s="12">
        <v>9775.5</v>
      </c>
      <c r="G87" s="12">
        <v>11600.86</v>
      </c>
      <c r="H87" s="13">
        <f t="shared" si="4"/>
        <v>21376.36</v>
      </c>
      <c r="I87" s="12">
        <f t="shared" si="5"/>
        <v>2793</v>
      </c>
      <c r="J87" s="12">
        <f t="shared" si="6"/>
        <v>1487.2897435897437</v>
      </c>
      <c r="K87" s="14">
        <f t="shared" si="7"/>
        <v>45.73042370169664</v>
      </c>
    </row>
    <row r="88" spans="1:11" ht="12.75">
      <c r="A88" s="5">
        <v>82</v>
      </c>
      <c r="B88" s="8" t="s">
        <v>94</v>
      </c>
      <c r="C88" s="25">
        <v>38066940</v>
      </c>
      <c r="D88" s="10" t="s">
        <v>128</v>
      </c>
      <c r="E88" s="11" t="s">
        <v>143</v>
      </c>
      <c r="F88" s="12">
        <v>14582.75</v>
      </c>
      <c r="G88" s="12">
        <v>9270.22</v>
      </c>
      <c r="H88" s="13">
        <f t="shared" si="4"/>
        <v>23852.97</v>
      </c>
      <c r="I88" s="12">
        <f t="shared" si="5"/>
        <v>4166.5</v>
      </c>
      <c r="J88" s="12">
        <f t="shared" si="6"/>
        <v>1188.4897435897435</v>
      </c>
      <c r="K88" s="14">
        <f t="shared" si="7"/>
        <v>61.13599270866479</v>
      </c>
    </row>
    <row r="89" spans="1:11" ht="12.75">
      <c r="A89" s="5">
        <v>75</v>
      </c>
      <c r="B89" s="8" t="s">
        <v>95</v>
      </c>
      <c r="C89" s="25">
        <v>20288243</v>
      </c>
      <c r="D89" s="10" t="s">
        <v>165</v>
      </c>
      <c r="E89" s="11" t="s">
        <v>139</v>
      </c>
      <c r="F89" s="12">
        <v>7469</v>
      </c>
      <c r="G89" s="12">
        <v>5859.36</v>
      </c>
      <c r="H89" s="13">
        <f t="shared" si="4"/>
        <v>13328.36</v>
      </c>
      <c r="I89" s="12">
        <f t="shared" si="5"/>
        <v>2134</v>
      </c>
      <c r="J89" s="12">
        <f t="shared" si="6"/>
        <v>751.1999999999999</v>
      </c>
      <c r="K89" s="14">
        <f t="shared" si="7"/>
        <v>56.03840232406687</v>
      </c>
    </row>
    <row r="90" spans="1:11" ht="12.75">
      <c r="A90" s="5">
        <v>84</v>
      </c>
      <c r="B90" s="8" t="s">
        <v>96</v>
      </c>
      <c r="C90" s="25">
        <v>24889220</v>
      </c>
      <c r="D90" s="10" t="s">
        <v>116</v>
      </c>
      <c r="E90" s="11" t="s">
        <v>141</v>
      </c>
      <c r="F90" s="12">
        <v>19212.9</v>
      </c>
      <c r="G90" s="12">
        <v>16318.54</v>
      </c>
      <c r="H90" s="13">
        <f t="shared" si="4"/>
        <v>35531.44</v>
      </c>
      <c r="I90" s="12">
        <f t="shared" si="5"/>
        <v>5489.400000000001</v>
      </c>
      <c r="J90" s="12">
        <f t="shared" si="6"/>
        <v>2092.120512820513</v>
      </c>
      <c r="K90" s="14">
        <f t="shared" si="7"/>
        <v>54.07295623256474</v>
      </c>
    </row>
    <row r="91" spans="1:11" ht="12.75">
      <c r="A91" s="5">
        <v>85</v>
      </c>
      <c r="B91" s="8" t="s">
        <v>97</v>
      </c>
      <c r="C91" s="25">
        <v>37825961</v>
      </c>
      <c r="D91" s="10" t="s">
        <v>126</v>
      </c>
      <c r="E91" s="11" t="s">
        <v>141</v>
      </c>
      <c r="F91" s="12">
        <v>17239.25</v>
      </c>
      <c r="G91" s="12">
        <v>14808.38</v>
      </c>
      <c r="H91" s="13">
        <f t="shared" si="4"/>
        <v>32047.629999999997</v>
      </c>
      <c r="I91" s="12">
        <f t="shared" si="5"/>
        <v>4925.5</v>
      </c>
      <c r="J91" s="12">
        <f t="shared" si="6"/>
        <v>1898.5102564102563</v>
      </c>
      <c r="K91" s="14">
        <f t="shared" si="7"/>
        <v>53.79258934280008</v>
      </c>
    </row>
    <row r="92" spans="1:11" ht="12.75">
      <c r="A92" s="5">
        <v>86</v>
      </c>
      <c r="B92" s="26" t="s">
        <v>98</v>
      </c>
      <c r="C92" s="26">
        <v>36016032</v>
      </c>
      <c r="D92" s="10" t="s">
        <v>166</v>
      </c>
      <c r="E92" s="11" t="s">
        <v>139</v>
      </c>
      <c r="F92" s="12">
        <v>11432.4</v>
      </c>
      <c r="G92" s="12">
        <v>11418.11</v>
      </c>
      <c r="H92" s="13">
        <f t="shared" si="4"/>
        <v>22850.510000000002</v>
      </c>
      <c r="I92" s="12">
        <f t="shared" si="5"/>
        <v>3266.4</v>
      </c>
      <c r="J92" s="12">
        <f t="shared" si="6"/>
        <v>1463.8602564102566</v>
      </c>
      <c r="K92" s="14">
        <f t="shared" si="7"/>
        <v>50.03126844871296</v>
      </c>
    </row>
    <row r="93" spans="1:11" ht="12.75">
      <c r="A93" s="15">
        <v>87</v>
      </c>
      <c r="B93" s="27" t="s">
        <v>99</v>
      </c>
      <c r="C93" s="27">
        <v>27233024</v>
      </c>
      <c r="D93" s="18"/>
      <c r="E93" s="19"/>
      <c r="F93" s="20">
        <v>0</v>
      </c>
      <c r="G93" s="20">
        <v>0</v>
      </c>
      <c r="H93" s="21">
        <f t="shared" si="4"/>
        <v>0</v>
      </c>
      <c r="I93" s="20">
        <f t="shared" si="5"/>
        <v>0</v>
      </c>
      <c r="J93" s="20">
        <f t="shared" si="6"/>
        <v>0</v>
      </c>
      <c r="K93" s="22" t="e">
        <f t="shared" si="7"/>
        <v>#DIV/0!</v>
      </c>
    </row>
    <row r="94" spans="1:11" ht="12.75">
      <c r="A94" s="5">
        <v>88</v>
      </c>
      <c r="B94" s="26" t="s">
        <v>100</v>
      </c>
      <c r="C94" s="26">
        <v>28253836</v>
      </c>
      <c r="D94" s="10" t="s">
        <v>122</v>
      </c>
      <c r="E94" s="11" t="s">
        <v>137</v>
      </c>
      <c r="F94" s="12">
        <v>8142.75</v>
      </c>
      <c r="G94" s="12">
        <v>8363.94</v>
      </c>
      <c r="H94" s="13">
        <f t="shared" si="4"/>
        <v>16506.690000000002</v>
      </c>
      <c r="I94" s="12">
        <f t="shared" si="5"/>
        <v>2326.5</v>
      </c>
      <c r="J94" s="12">
        <f t="shared" si="6"/>
        <v>1072.3000000000002</v>
      </c>
      <c r="K94" s="14">
        <f t="shared" si="7"/>
        <v>49.329998927707486</v>
      </c>
    </row>
    <row r="95" spans="1:11" ht="12.75">
      <c r="A95" s="5">
        <v>89</v>
      </c>
      <c r="B95" s="28" t="s">
        <v>101</v>
      </c>
      <c r="C95" s="28">
        <v>29565887</v>
      </c>
      <c r="D95" s="29" t="s">
        <v>174</v>
      </c>
      <c r="E95" s="11" t="s">
        <v>146</v>
      </c>
      <c r="F95" s="30">
        <v>12024.6</v>
      </c>
      <c r="G95" s="30">
        <v>9920.2</v>
      </c>
      <c r="H95" s="13">
        <f t="shared" si="4"/>
        <v>21944.800000000003</v>
      </c>
      <c r="I95" s="12">
        <f t="shared" si="5"/>
        <v>3435.6</v>
      </c>
      <c r="J95" s="12">
        <f t="shared" si="6"/>
        <v>1271.820512820513</v>
      </c>
      <c r="K95" s="31">
        <f t="shared" si="7"/>
        <v>54.794757755823696</v>
      </c>
    </row>
    <row r="96" spans="1:11" ht="12.75">
      <c r="A96" s="5">
        <v>90</v>
      </c>
      <c r="B96" s="26" t="s">
        <v>102</v>
      </c>
      <c r="C96" s="26">
        <v>31253534</v>
      </c>
      <c r="D96" s="10" t="s">
        <v>133</v>
      </c>
      <c r="E96" s="11" t="s">
        <v>143</v>
      </c>
      <c r="F96" s="12">
        <v>13539.75</v>
      </c>
      <c r="G96" s="12">
        <v>11248.61</v>
      </c>
      <c r="H96" s="13">
        <f t="shared" si="4"/>
        <v>24788.36</v>
      </c>
      <c r="I96" s="12">
        <f t="shared" si="5"/>
        <v>3868.5</v>
      </c>
      <c r="J96" s="12">
        <f t="shared" si="6"/>
        <v>1442.1294871794873</v>
      </c>
      <c r="K96" s="14">
        <f t="shared" si="7"/>
        <v>54.621402948803386</v>
      </c>
    </row>
    <row r="97" spans="1:11" ht="12.75">
      <c r="A97" s="5">
        <v>91</v>
      </c>
      <c r="B97" s="26" t="s">
        <v>103</v>
      </c>
      <c r="C97" s="26">
        <v>31392079</v>
      </c>
      <c r="D97" s="10" t="s">
        <v>123</v>
      </c>
      <c r="E97" s="11" t="s">
        <v>141</v>
      </c>
      <c r="F97" s="12">
        <v>24051.3</v>
      </c>
      <c r="G97" s="12">
        <v>16982.47</v>
      </c>
      <c r="H97" s="13">
        <f t="shared" si="4"/>
        <v>41033.770000000004</v>
      </c>
      <c r="I97" s="12">
        <f t="shared" si="5"/>
        <v>6871.8</v>
      </c>
      <c r="J97" s="12">
        <f t="shared" si="6"/>
        <v>2177.2397435897437</v>
      </c>
      <c r="K97" s="14">
        <f t="shared" si="7"/>
        <v>58.61342986520614</v>
      </c>
    </row>
    <row r="98" spans="1:11" ht="12.75">
      <c r="A98" s="5">
        <v>92</v>
      </c>
      <c r="B98" s="26" t="s">
        <v>104</v>
      </c>
      <c r="C98" s="26">
        <v>31640980</v>
      </c>
      <c r="D98" s="10" t="s">
        <v>133</v>
      </c>
      <c r="E98" s="11" t="s">
        <v>139</v>
      </c>
      <c r="F98" s="12">
        <v>8664.6</v>
      </c>
      <c r="G98" s="12">
        <v>11571.3</v>
      </c>
      <c r="H98" s="13">
        <f t="shared" si="4"/>
        <v>20235.9</v>
      </c>
      <c r="I98" s="12">
        <f t="shared" si="5"/>
        <v>2475.6</v>
      </c>
      <c r="J98" s="12">
        <f t="shared" si="6"/>
        <v>1483.5</v>
      </c>
      <c r="K98" s="14">
        <f t="shared" si="7"/>
        <v>42.817962136598815</v>
      </c>
    </row>
    <row r="99" spans="1:11" ht="12.75">
      <c r="A99" s="5">
        <v>93</v>
      </c>
      <c r="B99" s="26" t="s">
        <v>105</v>
      </c>
      <c r="C99" s="26">
        <v>36111786</v>
      </c>
      <c r="D99" s="10" t="s">
        <v>132</v>
      </c>
      <c r="E99" s="11" t="s">
        <v>139</v>
      </c>
      <c r="F99" s="12">
        <v>19444.25</v>
      </c>
      <c r="G99" s="12">
        <v>10264.8</v>
      </c>
      <c r="H99" s="13">
        <f t="shared" si="4"/>
        <v>29709.05</v>
      </c>
      <c r="I99" s="12">
        <f t="shared" si="5"/>
        <v>5555.5</v>
      </c>
      <c r="J99" s="12">
        <f t="shared" si="6"/>
        <v>1316</v>
      </c>
      <c r="K99" s="14">
        <f t="shared" si="7"/>
        <v>65.44891203185561</v>
      </c>
    </row>
    <row r="100" spans="1:11" ht="12.75">
      <c r="A100" s="5">
        <v>94</v>
      </c>
      <c r="B100" s="26" t="s">
        <v>106</v>
      </c>
      <c r="C100" s="26">
        <v>38116119</v>
      </c>
      <c r="D100" s="10" t="s">
        <v>167</v>
      </c>
      <c r="E100" s="11" t="s">
        <v>139</v>
      </c>
      <c r="F100" s="12">
        <v>16502.5</v>
      </c>
      <c r="G100" s="12">
        <v>13755.3</v>
      </c>
      <c r="H100" s="13">
        <f t="shared" si="4"/>
        <v>30257.8</v>
      </c>
      <c r="I100" s="12">
        <f t="shared" si="5"/>
        <v>4715</v>
      </c>
      <c r="J100" s="12">
        <f t="shared" si="6"/>
        <v>1763.5</v>
      </c>
      <c r="K100" s="14">
        <f t="shared" si="7"/>
        <v>54.53965589038199</v>
      </c>
    </row>
    <row r="101" spans="1:11" ht="12.75">
      <c r="A101" s="5">
        <v>95</v>
      </c>
      <c r="B101" s="26" t="s">
        <v>107</v>
      </c>
      <c r="C101" s="26">
        <v>38733823</v>
      </c>
      <c r="D101" s="10" t="s">
        <v>168</v>
      </c>
      <c r="E101" s="11" t="s">
        <v>141</v>
      </c>
      <c r="F101" s="12">
        <v>7180.25</v>
      </c>
      <c r="G101" s="12">
        <v>7723.17</v>
      </c>
      <c r="H101" s="13">
        <f t="shared" si="4"/>
        <v>14903.42</v>
      </c>
      <c r="I101" s="12">
        <f t="shared" si="5"/>
        <v>2051.5</v>
      </c>
      <c r="J101" s="12">
        <f t="shared" si="6"/>
        <v>990.15</v>
      </c>
      <c r="K101" s="14">
        <f t="shared" si="7"/>
        <v>48.17853888570543</v>
      </c>
    </row>
    <row r="102" spans="1:11" ht="12.75">
      <c r="A102" s="5">
        <v>96</v>
      </c>
      <c r="B102" s="26" t="s">
        <v>108</v>
      </c>
      <c r="C102" s="26">
        <v>40255542</v>
      </c>
      <c r="D102" s="10" t="s">
        <v>175</v>
      </c>
      <c r="E102" s="11" t="s">
        <v>146</v>
      </c>
      <c r="F102" s="12">
        <v>8040.38</v>
      </c>
      <c r="G102" s="12">
        <v>8697.16</v>
      </c>
      <c r="H102" s="13">
        <f t="shared" si="4"/>
        <v>16737.54</v>
      </c>
      <c r="I102" s="12">
        <f t="shared" si="5"/>
        <v>2297.2514285714287</v>
      </c>
      <c r="J102" s="12">
        <f t="shared" si="6"/>
        <v>1115.0205128205127</v>
      </c>
      <c r="K102" s="14">
        <f t="shared" si="7"/>
        <v>48.038003195212674</v>
      </c>
    </row>
    <row r="103" spans="1:11" ht="12.75">
      <c r="A103" s="5">
        <v>97</v>
      </c>
      <c r="B103" s="26" t="s">
        <v>109</v>
      </c>
      <c r="C103" s="26">
        <v>40577106</v>
      </c>
      <c r="D103" s="10" t="s">
        <v>131</v>
      </c>
      <c r="E103" s="11" t="s">
        <v>169</v>
      </c>
      <c r="F103" s="12">
        <v>10323.25</v>
      </c>
      <c r="G103" s="12">
        <v>8144.99</v>
      </c>
      <c r="H103" s="32">
        <f t="shared" si="4"/>
        <v>18468.239999999998</v>
      </c>
      <c r="I103" s="12">
        <f t="shared" si="5"/>
        <v>2949.5</v>
      </c>
      <c r="J103" s="12">
        <f t="shared" si="6"/>
        <v>1044.2294871794873</v>
      </c>
      <c r="K103" s="14">
        <f t="shared" si="7"/>
        <v>55.89731344188727</v>
      </c>
    </row>
    <row r="104" spans="1:11" ht="12.75">
      <c r="A104" s="15">
        <v>98</v>
      </c>
      <c r="B104" s="27" t="s">
        <v>110</v>
      </c>
      <c r="C104" s="27">
        <v>35325650</v>
      </c>
      <c r="D104" s="18"/>
      <c r="E104" s="19"/>
      <c r="F104" s="20">
        <v>0</v>
      </c>
      <c r="G104" s="20">
        <v>0</v>
      </c>
      <c r="H104" s="38">
        <f t="shared" si="4"/>
        <v>0</v>
      </c>
      <c r="I104" s="20">
        <f t="shared" si="5"/>
        <v>0</v>
      </c>
      <c r="J104" s="20">
        <f t="shared" si="6"/>
        <v>0</v>
      </c>
      <c r="K104" s="22" t="e">
        <f t="shared" si="7"/>
        <v>#DIV/0!</v>
      </c>
    </row>
    <row r="105" spans="1:11" ht="12.75">
      <c r="A105" s="39" t="s">
        <v>111</v>
      </c>
      <c r="B105" s="39"/>
      <c r="C105" s="39"/>
      <c r="D105" s="39"/>
      <c r="E105" s="39"/>
      <c r="F105" s="33">
        <f>SUM(F7:F104)</f>
        <v>1130271.81</v>
      </c>
      <c r="G105" s="33">
        <f>SUM(G7:G104)</f>
        <v>1086247.43</v>
      </c>
      <c r="H105" s="40">
        <f>SUM(H7:H104)</f>
        <v>2216519.2399999993</v>
      </c>
      <c r="I105" s="12">
        <f>SUM(I7:I104)</f>
        <v>322934.8028571428</v>
      </c>
      <c r="J105" s="12">
        <f>SUM(J7:J104)</f>
        <v>137268.10256410253</v>
      </c>
      <c r="K105" s="14">
        <f t="shared" si="7"/>
        <v>50.99309717699542</v>
      </c>
    </row>
    <row r="106" spans="1:11" ht="12.75">
      <c r="A106" s="4"/>
      <c r="B106" s="3"/>
      <c r="C106" s="3"/>
      <c r="D106" s="3"/>
      <c r="E106" s="3"/>
      <c r="F106" s="34"/>
      <c r="G106" s="35"/>
      <c r="H106" s="41"/>
      <c r="I106" s="34"/>
      <c r="J106" s="34"/>
      <c r="K106" s="36"/>
    </row>
  </sheetData>
  <sheetProtection/>
  <mergeCells count="9">
    <mergeCell ref="A105:E105"/>
    <mergeCell ref="H105:H106"/>
    <mergeCell ref="A1:K1"/>
    <mergeCell ref="A5:A6"/>
    <mergeCell ref="B5:B6"/>
    <mergeCell ref="C5:C6"/>
    <mergeCell ref="D5:E5"/>
    <mergeCell ref="F5:G5"/>
    <mergeCell ref="H5:H6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HP_W10_2</cp:lastModifiedBy>
  <cp:lastPrinted>2020-10-12T06:56:29Z</cp:lastPrinted>
  <dcterms:created xsi:type="dcterms:W3CDTF">2020-04-13T06:29:07Z</dcterms:created>
  <dcterms:modified xsi:type="dcterms:W3CDTF">2020-10-12T11:26:30Z</dcterms:modified>
  <cp:category/>
  <cp:version/>
  <cp:contentType/>
  <cp:contentStatus/>
</cp:coreProperties>
</file>