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<sst xmlns="http://schemas.openxmlformats.org/spreadsheetml/2006/main" count="180" uniqueCount="149">
  <si>
    <t>Dată emitere factură</t>
  </si>
  <si>
    <t>Număr contract emitent factură</t>
  </si>
  <si>
    <t>Nume emitent factură</t>
  </si>
  <si>
    <t>S01</t>
  </si>
  <si>
    <t>S03</t>
  </si>
  <si>
    <t>SCP</t>
  </si>
  <si>
    <t>S05</t>
  </si>
  <si>
    <t>CCCC</t>
  </si>
  <si>
    <t>S06</t>
  </si>
  <si>
    <t>SPTH</t>
  </si>
  <si>
    <t>S07</t>
  </si>
  <si>
    <t>SMM</t>
  </si>
  <si>
    <t>S10</t>
  </si>
  <si>
    <t>SPITALUL MUNICIPAL MANGALIA</t>
  </si>
  <si>
    <t>S12</t>
  </si>
  <si>
    <t>S13</t>
  </si>
  <si>
    <t>S14</t>
  </si>
  <si>
    <t>EUR</t>
  </si>
  <si>
    <t>S15</t>
  </si>
  <si>
    <t>ASCEF</t>
  </si>
  <si>
    <t>S16</t>
  </si>
  <si>
    <t>ISIS</t>
  </si>
  <si>
    <t>S17</t>
  </si>
  <si>
    <t>S18</t>
  </si>
  <si>
    <t>S19</t>
  </si>
  <si>
    <t>DRBE</t>
  </si>
  <si>
    <t>S21</t>
  </si>
  <si>
    <t>SPITAL</t>
  </si>
  <si>
    <t>S22</t>
  </si>
  <si>
    <t>MED CL</t>
  </si>
  <si>
    <t>S23</t>
  </si>
  <si>
    <t>DIAG</t>
  </si>
  <si>
    <t>S24</t>
  </si>
  <si>
    <t>SCCFCTA</t>
  </si>
  <si>
    <t>S25</t>
  </si>
  <si>
    <t>S26</t>
  </si>
  <si>
    <t>S28</t>
  </si>
  <si>
    <t>S29</t>
  </si>
  <si>
    <t>S31</t>
  </si>
  <si>
    <t>S32</t>
  </si>
  <si>
    <t>CIVICAE</t>
  </si>
  <si>
    <t>S33</t>
  </si>
  <si>
    <t xml:space="preserve">Număr identificare factură </t>
  </si>
  <si>
    <t>S30</t>
  </si>
  <si>
    <t>Aprobat,</t>
  </si>
  <si>
    <t>Valoare facturată</t>
  </si>
  <si>
    <t>Cod furnizor</t>
  </si>
  <si>
    <t>CT01</t>
  </si>
  <si>
    <t>CT04</t>
  </si>
  <si>
    <t>CT03</t>
  </si>
  <si>
    <t>CT05</t>
  </si>
  <si>
    <t>CT07</t>
  </si>
  <si>
    <t>CT06</t>
  </si>
  <si>
    <t>CT14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</si>
  <si>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</si>
  <si>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</si>
  <si>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</si>
  <si>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</si>
  <si>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</si>
  <si>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</si>
  <si>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</si>
  <si>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</si>
  <si>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</si>
  <si>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</si>
  <si>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</si>
  <si>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T03</t>
  </si>
  <si>
    <t>CT29</t>
  </si>
  <si>
    <t>CT32</t>
  </si>
  <si>
    <t>CT33</t>
  </si>
  <si>
    <t>CT34</t>
  </si>
  <si>
    <t>CT35</t>
  </si>
  <si>
    <t>CT36</t>
  </si>
  <si>
    <t>CT37</t>
  </si>
  <si>
    <t>S34</t>
  </si>
  <si>
    <t>CT38</t>
  </si>
  <si>
    <t>AQUASPT</t>
  </si>
  <si>
    <t>ESTAL</t>
  </si>
  <si>
    <t>MED RAP</t>
  </si>
  <si>
    <t>Sef serviciu Decontare Servicii Medicale</t>
  </si>
  <si>
    <t>spitalizare zi</t>
  </si>
  <si>
    <t>S35</t>
  </si>
  <si>
    <t>CT39</t>
  </si>
  <si>
    <t>IOW</t>
  </si>
  <si>
    <t>MFG</t>
  </si>
  <si>
    <t>CENTRALIZATOR FACTURI</t>
  </si>
  <si>
    <t>Servicii medicale spitalicești</t>
  </si>
  <si>
    <t>S36</t>
  </si>
  <si>
    <t>S38</t>
  </si>
  <si>
    <t>CT40</t>
  </si>
  <si>
    <t>CT42</t>
  </si>
  <si>
    <t>HLP</t>
  </si>
  <si>
    <t>Director general</t>
  </si>
  <si>
    <t>MOG</t>
  </si>
  <si>
    <t>OCHCAS</t>
  </si>
  <si>
    <t>CT43</t>
  </si>
  <si>
    <t>CASCT</t>
  </si>
  <si>
    <t>Jr.Luminița Nagy</t>
  </si>
  <si>
    <t>Serie factură</t>
  </si>
  <si>
    <t>Sumă contractată</t>
  </si>
  <si>
    <t>SPITALUL CLINIC JUDEȚEAN DE URGENȚĂ CONSTANȚA</t>
  </si>
  <si>
    <t>SPITALUL MUNICIPAL MEDGIDIA</t>
  </si>
  <si>
    <t>SPITALUL CLINIC DE PNEUMOFTIZIOLOGIE CONSTANȚA</t>
  </si>
  <si>
    <t>SPITALUL ORĂȘENESC CERNAVODA</t>
  </si>
  <si>
    <t>SPITALUL ORĂȘENESC HÂRȘOVA</t>
  </si>
  <si>
    <t>SPITALUL CLINIC DE BOLI INFECȚIOASE CONSTANȚA</t>
  </si>
  <si>
    <t>SC EUROMATERNA SA</t>
  </si>
  <si>
    <t>SC MEDSTAR 2000 Srl</t>
  </si>
  <si>
    <t>SC MEDICAL ANALYSIS Srl</t>
  </si>
  <si>
    <t>SC ASCLEPIOS Srl</t>
  </si>
  <si>
    <t>SC ISIS MEDICAL CENTER Srl</t>
  </si>
  <si>
    <t>SC AFFIDEA ROMANIA Srl</t>
  </si>
  <si>
    <t>SC CLINICA ROCOMEDICOR Srl</t>
  </si>
  <si>
    <t>SC CENTRUL MEDICAL DOROBANȚI Srl</t>
  </si>
  <si>
    <t>SC GASTROMOND Srl</t>
  </si>
  <si>
    <t>SC MEDSTAR 2000 CLINIC Srl</t>
  </si>
  <si>
    <t>SC DIAGNOST Srl</t>
  </si>
  <si>
    <t>SPITALUL UNIVERSITAR CF CONSTANȚA</t>
  </si>
  <si>
    <t>SC CENTRUL DE DIGNOSTIC ȘI TRATAMENT STAL Srl</t>
  </si>
  <si>
    <t>SC OVIDIUS CLINICAL HOSPITAL Srl</t>
  </si>
  <si>
    <t>SC NEPTUN MEDICAL Srl</t>
  </si>
  <si>
    <t>SC MOGADORMED Srl</t>
  </si>
  <si>
    <t>SC ROM-GESTA Srl</t>
  </si>
  <si>
    <t>SC HELP MED CONSULT Srl</t>
  </si>
  <si>
    <t>SC CIVICA MED Srl</t>
  </si>
  <si>
    <t>SC IOWEMED SA</t>
  </si>
  <si>
    <t>SC GASTROMED Srl</t>
  </si>
  <si>
    <t>SC POZITRON MEDICAL INVESTIGATION Srl</t>
  </si>
  <si>
    <t>SC MEDEUROPA Srl SEDIU SECUNDAR CONSTANȚA</t>
  </si>
  <si>
    <t>Ec.Marinel Ciobanu</t>
  </si>
  <si>
    <t>Ec.Mihaela-Liliana Ibraim</t>
  </si>
  <si>
    <t>Dir. Ex. Direcția Economică</t>
  </si>
  <si>
    <t>SC AQUA-MED CONSULTING Srl</t>
  </si>
  <si>
    <t>Dr.Robertina Ciolmec</t>
  </si>
  <si>
    <t>Întocmit</t>
  </si>
  <si>
    <t>Dr.Mirel Cristescu</t>
  </si>
  <si>
    <t>Dir. Ex. Direcția Relații Contractuale</t>
  </si>
  <si>
    <t>S39</t>
  </si>
  <si>
    <t>Valoare realizată validată</t>
  </si>
  <si>
    <t>Valoare decontată anterior</t>
  </si>
  <si>
    <t>Valoare de decontat</t>
  </si>
  <si>
    <t>SCJU</t>
  </si>
  <si>
    <t>MACTA</t>
  </si>
  <si>
    <t>NME</t>
  </si>
  <si>
    <t>POZCAS</t>
  </si>
  <si>
    <t>RGS</t>
  </si>
  <si>
    <t>CTSCBI</t>
  </si>
  <si>
    <t>REGULARIZARE TRIM.II 2022</t>
  </si>
  <si>
    <t>SPM</t>
  </si>
  <si>
    <t>ROCO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</si>
</sst>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  <numFmt numFmtId="180" formatCode="#,##0.00_ ;[Red]\-#,##0.00\ 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3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 shrinkToFit="1"/>
    </xf>
    <xf numFmtId="0" fontId="1" fillId="34" borderId="13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14" fontId="0" fillId="0" borderId="15" xfId="0" applyNumberFormat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" fontId="0" fillId="33" borderId="10" xfId="0" applyNumberFormat="1" applyFill="1" applyBorder="1" applyAlignment="1">
      <alignment horizontal="right"/>
    </xf>
    <xf numFmtId="0" fontId="0" fillId="33" borderId="15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14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14" fontId="0" fillId="0" borderId="10" xfId="0" applyNumberFormat="1" applyBorder="1" applyAlignment="1">
      <alignment horizontal="center" vertical="top"/>
    </xf>
    <xf numFmtId="0" fontId="0" fillId="33" borderId="10" xfId="0" applyFont="1" applyFill="1" applyBorder="1" applyAlignment="1">
      <alignment horizontal="left" vertical="top"/>
    </xf>
    <xf numFmtId="4" fontId="0" fillId="33" borderId="10" xfId="0" applyNumberForma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24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horizontal="left" vertical="top"/>
    </xf>
    <xf numFmtId="4" fontId="0" fillId="33" borderId="15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4" fontId="0" fillId="33" borderId="25" xfId="0" applyNumberFormat="1" applyFont="1" applyFill="1" applyBorder="1" applyAlignment="1">
      <alignment horizontal="right"/>
    </xf>
    <xf numFmtId="4" fontId="0" fillId="33" borderId="24" xfId="0" applyNumberFormat="1" applyFill="1" applyBorder="1" applyAlignment="1">
      <alignment horizontal="right" vertical="top"/>
    </xf>
    <xf numFmtId="4" fontId="0" fillId="33" borderId="24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right" vertical="center"/>
    </xf>
    <xf numFmtId="4" fontId="0" fillId="33" borderId="26" xfId="0" applyNumberFormat="1" applyFont="1" applyFill="1" applyBorder="1" applyAlignment="1">
      <alignment horizontal="right" vertical="center"/>
    </xf>
    <xf numFmtId="180" fontId="0" fillId="0" borderId="27" xfId="0" applyNumberFormat="1" applyFont="1" applyBorder="1" applyAlignment="1">
      <alignment horizontal="right"/>
    </xf>
    <xf numFmtId="180" fontId="0" fillId="0" borderId="28" xfId="0" applyNumberFormat="1" applyFont="1" applyBorder="1" applyAlignment="1">
      <alignment horizontal="right" vertical="top"/>
    </xf>
    <xf numFmtId="180" fontId="0" fillId="0" borderId="28" xfId="0" applyNumberFormat="1" applyFont="1" applyBorder="1" applyAlignment="1">
      <alignment horizontal="right"/>
    </xf>
    <xf numFmtId="180" fontId="0" fillId="0" borderId="2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180" fontId="0" fillId="0" borderId="28" xfId="0" applyNumberFormat="1" applyFont="1" applyBorder="1" applyAlignment="1">
      <alignment horizontal="right" vertical="center"/>
    </xf>
    <xf numFmtId="4" fontId="0" fillId="33" borderId="24" xfId="0" applyNumberFormat="1" applyFont="1" applyFill="1" applyBorder="1" applyAlignment="1">
      <alignment horizontal="right" vertical="center"/>
    </xf>
    <xf numFmtId="4" fontId="0" fillId="33" borderId="24" xfId="0" applyNumberFormat="1" applyFill="1" applyBorder="1" applyAlignment="1">
      <alignment horizontal="right"/>
    </xf>
    <xf numFmtId="0" fontId="0" fillId="33" borderId="17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5.7109375" style="0" customWidth="1"/>
    <col min="4" max="4" width="10.7109375" style="0" customWidth="1"/>
    <col min="5" max="5" width="11.7109375" style="4" customWidth="1"/>
    <col min="6" max="6" width="10.7109375" style="4" customWidth="1"/>
    <col min="7" max="11" width="12.7109375" style="0" customWidth="1"/>
    <col min="12" max="12" width="11.7109375" style="0" customWidth="1"/>
    <col min="13" max="14" width="12.7109375" style="0" bestFit="1" customWidth="1"/>
  </cols>
  <sheetData>
    <row r="2" ht="15">
      <c r="C2" s="8" t="s">
        <v>84</v>
      </c>
    </row>
    <row r="3" ht="12.75">
      <c r="C3" s="1" t="s">
        <v>85</v>
      </c>
    </row>
    <row r="4" ht="12.75">
      <c r="C4" s="10" t="s">
        <v>146</v>
      </c>
    </row>
    <row r="5" ht="12.75">
      <c r="C5" s="10"/>
    </row>
    <row r="7" ht="12.75">
      <c r="B7" t="s">
        <v>44</v>
      </c>
    </row>
    <row r="8" ht="12.75">
      <c r="B8" t="s">
        <v>91</v>
      </c>
    </row>
    <row r="9" ht="12.75">
      <c r="B9" t="s">
        <v>96</v>
      </c>
    </row>
    <row r="11" ht="13.5" thickBot="1"/>
    <row r="12" spans="1:11" ht="54.75" customHeight="1" thickBot="1">
      <c r="A12" s="15" t="s">
        <v>1</v>
      </c>
      <c r="B12" s="16" t="s">
        <v>46</v>
      </c>
      <c r="C12" s="17" t="s">
        <v>2</v>
      </c>
      <c r="D12" s="17" t="s">
        <v>97</v>
      </c>
      <c r="E12" s="18" t="s">
        <v>42</v>
      </c>
      <c r="F12" s="18" t="s">
        <v>0</v>
      </c>
      <c r="G12" s="17" t="s">
        <v>98</v>
      </c>
      <c r="H12" s="17" t="s">
        <v>137</v>
      </c>
      <c r="I12" s="17" t="s">
        <v>139</v>
      </c>
      <c r="J12" s="30" t="s">
        <v>138</v>
      </c>
      <c r="K12" s="31" t="s">
        <v>45</v>
      </c>
    </row>
    <row r="13" spans="1:13" ht="12.75">
      <c r="A13" s="19" t="s">
        <v>3</v>
      </c>
      <c r="B13" s="20" t="s">
        <v>47</v>
      </c>
      <c r="C13" s="27" t="s">
        <v>99</v>
      </c>
      <c r="D13" s="21" t="s">
        <v>140</v>
      </c>
      <c r="E13" s="20">
        <v>177</v>
      </c>
      <c r="F13" s="22">
        <v>44763</v>
      </c>
      <c r="G13" s="46">
        <v>2456996.73</v>
      </c>
      <c r="H13" s="47">
        <v>1861846.53</v>
      </c>
      <c r="I13" s="47">
        <v>1861846.53</v>
      </c>
      <c r="J13" s="48">
        <v>1852674.16</v>
      </c>
      <c r="K13" s="53">
        <f>I13-J13</f>
        <v>9172.370000000112</v>
      </c>
      <c r="L13" s="5" t="s">
        <v>79</v>
      </c>
      <c r="M13" s="2"/>
    </row>
    <row r="14" spans="1:13" ht="12.75">
      <c r="A14" s="12" t="s">
        <v>4</v>
      </c>
      <c r="B14" s="6" t="s">
        <v>48</v>
      </c>
      <c r="C14" s="9" t="s">
        <v>100</v>
      </c>
      <c r="D14" s="13" t="s">
        <v>147</v>
      </c>
      <c r="E14" s="6">
        <v>268</v>
      </c>
      <c r="F14" s="11">
        <v>44764</v>
      </c>
      <c r="G14" s="23">
        <v>1678677.54</v>
      </c>
      <c r="H14" s="26">
        <v>753468.83</v>
      </c>
      <c r="I14" s="26">
        <v>753468.83</v>
      </c>
      <c r="J14" s="64">
        <v>751587.83</v>
      </c>
      <c r="K14" s="55">
        <f aca="true" t="shared" si="0" ref="K14:K43">I14-J14</f>
        <v>1881</v>
      </c>
      <c r="L14" s="5" t="s">
        <v>79</v>
      </c>
      <c r="M14" s="2"/>
    </row>
    <row r="15" spans="1:13" ht="12.75">
      <c r="A15" s="37" t="s">
        <v>6</v>
      </c>
      <c r="B15" s="38" t="s">
        <v>49</v>
      </c>
      <c r="C15" s="39" t="s">
        <v>101</v>
      </c>
      <c r="D15" s="41" t="s">
        <v>5</v>
      </c>
      <c r="E15" s="39"/>
      <c r="F15" s="40"/>
      <c r="G15" s="43">
        <v>327652.12</v>
      </c>
      <c r="H15" s="42">
        <v>969.48</v>
      </c>
      <c r="I15" s="42">
        <v>969.48</v>
      </c>
      <c r="J15" s="49">
        <v>969.48</v>
      </c>
      <c r="K15" s="54">
        <f t="shared" si="0"/>
        <v>0</v>
      </c>
      <c r="L15" s="5" t="s">
        <v>79</v>
      </c>
      <c r="M15" s="2"/>
    </row>
    <row r="16" spans="1:13" ht="12.75">
      <c r="A16" s="12" t="s">
        <v>8</v>
      </c>
      <c r="B16" s="6" t="s">
        <v>50</v>
      </c>
      <c r="C16" s="9" t="s">
        <v>102</v>
      </c>
      <c r="D16" s="6" t="s">
        <v>7</v>
      </c>
      <c r="E16" s="6">
        <v>24</v>
      </c>
      <c r="F16" s="11">
        <v>44764</v>
      </c>
      <c r="G16" s="23">
        <v>551738.21</v>
      </c>
      <c r="H16" s="26">
        <v>437397.25</v>
      </c>
      <c r="I16" s="26">
        <v>437397.25</v>
      </c>
      <c r="J16" s="50">
        <v>438594.25</v>
      </c>
      <c r="K16" s="55">
        <f t="shared" si="0"/>
        <v>-1197</v>
      </c>
      <c r="L16" s="5" t="s">
        <v>79</v>
      </c>
      <c r="M16" s="2"/>
    </row>
    <row r="17" spans="1:13" ht="12.75">
      <c r="A17" s="59" t="s">
        <v>10</v>
      </c>
      <c r="B17" s="57" t="s">
        <v>51</v>
      </c>
      <c r="C17" s="60" t="s">
        <v>103</v>
      </c>
      <c r="D17" s="57" t="s">
        <v>9</v>
      </c>
      <c r="E17" s="60">
        <v>386</v>
      </c>
      <c r="F17" s="61">
        <v>44763</v>
      </c>
      <c r="G17" s="58">
        <v>547281.35</v>
      </c>
      <c r="H17" s="58">
        <v>306894.02</v>
      </c>
      <c r="I17" s="58">
        <v>306894.02</v>
      </c>
      <c r="J17" s="63">
        <v>306231.68</v>
      </c>
      <c r="K17" s="62">
        <f t="shared" si="0"/>
        <v>662.3400000000256</v>
      </c>
      <c r="L17" s="5" t="s">
        <v>79</v>
      </c>
      <c r="M17" s="2"/>
    </row>
    <row r="18" spans="1:13" ht="12.75">
      <c r="A18" s="12" t="s">
        <v>12</v>
      </c>
      <c r="B18" s="6" t="s">
        <v>52</v>
      </c>
      <c r="C18" s="9" t="s">
        <v>13</v>
      </c>
      <c r="D18" s="9" t="s">
        <v>11</v>
      </c>
      <c r="E18" s="9">
        <v>2022066</v>
      </c>
      <c r="F18" s="11">
        <v>44763</v>
      </c>
      <c r="G18" s="23">
        <v>1941203.53</v>
      </c>
      <c r="H18" s="23">
        <v>1712844.39</v>
      </c>
      <c r="I18" s="23">
        <v>1712844.39</v>
      </c>
      <c r="J18" s="50">
        <v>1712782.39</v>
      </c>
      <c r="K18" s="55">
        <f t="shared" si="0"/>
        <v>62</v>
      </c>
      <c r="L18" s="5" t="s">
        <v>79</v>
      </c>
      <c r="M18" s="2"/>
    </row>
    <row r="19" spans="1:13" ht="12.75">
      <c r="A19" s="12" t="s">
        <v>14</v>
      </c>
      <c r="B19" s="6" t="s">
        <v>53</v>
      </c>
      <c r="C19" s="9" t="s">
        <v>104</v>
      </c>
      <c r="D19" s="9" t="s">
        <v>145</v>
      </c>
      <c r="E19" s="9">
        <v>45</v>
      </c>
      <c r="F19" s="11">
        <v>44764</v>
      </c>
      <c r="G19" s="23">
        <v>1339612.13</v>
      </c>
      <c r="H19" s="26">
        <v>990270.66</v>
      </c>
      <c r="I19" s="26">
        <v>990270.66</v>
      </c>
      <c r="J19" s="50">
        <v>990070.66</v>
      </c>
      <c r="K19" s="55">
        <f t="shared" si="0"/>
        <v>200</v>
      </c>
      <c r="L19" s="5" t="s">
        <v>79</v>
      </c>
      <c r="M19" s="2"/>
    </row>
    <row r="20" spans="1:13" ht="12.75">
      <c r="A20" s="37" t="s">
        <v>15</v>
      </c>
      <c r="B20" s="38" t="s">
        <v>54</v>
      </c>
      <c r="C20" s="39" t="s">
        <v>107</v>
      </c>
      <c r="D20" s="38" t="s">
        <v>141</v>
      </c>
      <c r="E20" s="39">
        <v>50</v>
      </c>
      <c r="F20" s="40">
        <v>44763</v>
      </c>
      <c r="G20" s="43">
        <v>190840.01</v>
      </c>
      <c r="H20" s="42">
        <v>193631.46</v>
      </c>
      <c r="I20" s="42">
        <v>190382.61</v>
      </c>
      <c r="J20" s="44">
        <v>187133.76</v>
      </c>
      <c r="K20" s="54">
        <f t="shared" si="0"/>
        <v>3248.8499999999767</v>
      </c>
      <c r="L20" s="5" t="s">
        <v>79</v>
      </c>
      <c r="M20" s="2"/>
    </row>
    <row r="21" spans="1:13" ht="12.75">
      <c r="A21" s="12" t="s">
        <v>16</v>
      </c>
      <c r="B21" s="6" t="s">
        <v>55</v>
      </c>
      <c r="C21" s="9" t="s">
        <v>106</v>
      </c>
      <c r="D21" s="9" t="s">
        <v>77</v>
      </c>
      <c r="E21" s="9">
        <v>215</v>
      </c>
      <c r="F21" s="11">
        <v>44764</v>
      </c>
      <c r="G21" s="23">
        <v>735141.81</v>
      </c>
      <c r="H21" s="26">
        <v>735329.2</v>
      </c>
      <c r="I21" s="23">
        <v>734797.18</v>
      </c>
      <c r="J21" s="50">
        <v>716367.5</v>
      </c>
      <c r="K21" s="55">
        <f t="shared" si="0"/>
        <v>18429.68000000005</v>
      </c>
      <c r="L21" s="5" t="s">
        <v>79</v>
      </c>
      <c r="M21" s="2"/>
    </row>
    <row r="22" spans="1:13" ht="12.75">
      <c r="A22" s="59" t="s">
        <v>18</v>
      </c>
      <c r="B22" s="57" t="s">
        <v>56</v>
      </c>
      <c r="C22" s="60" t="s">
        <v>105</v>
      </c>
      <c r="D22" s="57" t="s">
        <v>17</v>
      </c>
      <c r="E22" s="57">
        <v>1593</v>
      </c>
      <c r="F22" s="61">
        <v>44763</v>
      </c>
      <c r="G22" s="58">
        <v>793058.11</v>
      </c>
      <c r="H22" s="58">
        <v>788074.76</v>
      </c>
      <c r="I22" s="58">
        <v>788074.76</v>
      </c>
      <c r="J22" s="63">
        <v>760322.64</v>
      </c>
      <c r="K22" s="62">
        <f t="shared" si="0"/>
        <v>27752.119999999995</v>
      </c>
      <c r="L22" s="5" t="s">
        <v>79</v>
      </c>
      <c r="M22" s="2"/>
    </row>
    <row r="23" spans="1:13" ht="12.75">
      <c r="A23" s="12" t="s">
        <v>20</v>
      </c>
      <c r="B23" s="6" t="s">
        <v>57</v>
      </c>
      <c r="C23" s="9" t="s">
        <v>108</v>
      </c>
      <c r="D23" s="9" t="s">
        <v>19</v>
      </c>
      <c r="E23" s="9">
        <v>281</v>
      </c>
      <c r="F23" s="11">
        <v>44763</v>
      </c>
      <c r="G23" s="23">
        <v>96879.41</v>
      </c>
      <c r="H23" s="23">
        <v>91634.83</v>
      </c>
      <c r="I23" s="23">
        <v>91634.83</v>
      </c>
      <c r="J23" s="50">
        <v>89969.37</v>
      </c>
      <c r="K23" s="55">
        <f t="shared" si="0"/>
        <v>1665.4600000000064</v>
      </c>
      <c r="L23" s="5" t="s">
        <v>79</v>
      </c>
      <c r="M23" s="2"/>
    </row>
    <row r="24" spans="1:13" ht="12.75">
      <c r="A24" s="12" t="s">
        <v>22</v>
      </c>
      <c r="B24" s="6" t="s">
        <v>58</v>
      </c>
      <c r="C24" s="9" t="s">
        <v>109</v>
      </c>
      <c r="D24" s="6" t="s">
        <v>21</v>
      </c>
      <c r="E24" s="6">
        <v>400</v>
      </c>
      <c r="F24" s="11">
        <v>44764</v>
      </c>
      <c r="G24" s="23">
        <v>304840.64</v>
      </c>
      <c r="H24" s="23">
        <v>305391.77</v>
      </c>
      <c r="I24" s="23">
        <v>304729.43</v>
      </c>
      <c r="J24" s="50">
        <v>298457.49</v>
      </c>
      <c r="K24" s="55">
        <f t="shared" si="0"/>
        <v>6271.940000000002</v>
      </c>
      <c r="L24" s="5" t="s">
        <v>79</v>
      </c>
      <c r="M24" s="2"/>
    </row>
    <row r="25" spans="1:13" ht="12.75">
      <c r="A25" s="37" t="s">
        <v>23</v>
      </c>
      <c r="B25" s="38" t="s">
        <v>59</v>
      </c>
      <c r="C25" s="39" t="s">
        <v>110</v>
      </c>
      <c r="D25" s="38" t="s">
        <v>95</v>
      </c>
      <c r="E25" s="38"/>
      <c r="F25" s="40"/>
      <c r="G25" s="43">
        <v>577328.36</v>
      </c>
      <c r="H25" s="43">
        <v>492016.74</v>
      </c>
      <c r="I25" s="43">
        <v>492016.74</v>
      </c>
      <c r="J25" s="44">
        <v>492016.74</v>
      </c>
      <c r="K25" s="54">
        <f t="shared" si="0"/>
        <v>0</v>
      </c>
      <c r="L25" s="5" t="s">
        <v>79</v>
      </c>
      <c r="M25" s="2"/>
    </row>
    <row r="26" spans="1:13" ht="12.75">
      <c r="A26" s="12" t="s">
        <v>24</v>
      </c>
      <c r="B26" s="6" t="s">
        <v>60</v>
      </c>
      <c r="C26" s="9" t="s">
        <v>111</v>
      </c>
      <c r="D26" s="6" t="s">
        <v>148</v>
      </c>
      <c r="E26" s="6">
        <v>221</v>
      </c>
      <c r="F26" s="11">
        <v>44764</v>
      </c>
      <c r="G26" s="23">
        <v>71425.25</v>
      </c>
      <c r="H26" s="23">
        <v>51127.3</v>
      </c>
      <c r="I26" s="23">
        <v>51127.3</v>
      </c>
      <c r="J26" s="50">
        <v>50537.63</v>
      </c>
      <c r="K26" s="55">
        <f t="shared" si="0"/>
        <v>589.6700000000055</v>
      </c>
      <c r="L26" s="5" t="s">
        <v>79</v>
      </c>
      <c r="M26" s="2"/>
    </row>
    <row r="27" spans="1:13" ht="12.75">
      <c r="A27" s="12" t="s">
        <v>26</v>
      </c>
      <c r="B27" s="6" t="s">
        <v>61</v>
      </c>
      <c r="C27" s="9" t="s">
        <v>112</v>
      </c>
      <c r="D27" s="9" t="s">
        <v>25</v>
      </c>
      <c r="E27" s="9">
        <v>253</v>
      </c>
      <c r="F27" s="11">
        <v>44764</v>
      </c>
      <c r="G27" s="23">
        <v>440982.44</v>
      </c>
      <c r="H27" s="23">
        <v>444064.35</v>
      </c>
      <c r="I27" s="23">
        <v>440813.94</v>
      </c>
      <c r="J27" s="50">
        <v>440372.69</v>
      </c>
      <c r="K27" s="55">
        <f t="shared" si="0"/>
        <v>441.25</v>
      </c>
      <c r="L27" s="5" t="s">
        <v>79</v>
      </c>
      <c r="M27" s="2"/>
    </row>
    <row r="28" spans="1:13" ht="12.75">
      <c r="A28" s="12" t="s">
        <v>28</v>
      </c>
      <c r="B28" s="6" t="s">
        <v>62</v>
      </c>
      <c r="C28" s="9" t="s">
        <v>113</v>
      </c>
      <c r="D28" s="9" t="s">
        <v>27</v>
      </c>
      <c r="E28" s="9">
        <v>227</v>
      </c>
      <c r="F28" s="11">
        <v>44764</v>
      </c>
      <c r="G28" s="23">
        <v>941666.61</v>
      </c>
      <c r="H28" s="23">
        <v>965071.22</v>
      </c>
      <c r="I28" s="23">
        <v>941541.48</v>
      </c>
      <c r="J28" s="50">
        <v>923524.9</v>
      </c>
      <c r="K28" s="55">
        <f t="shared" si="0"/>
        <v>18016.579999999958</v>
      </c>
      <c r="L28" s="5" t="s">
        <v>79</v>
      </c>
      <c r="M28" s="2"/>
    </row>
    <row r="29" spans="1:13" ht="12.75">
      <c r="A29" s="12" t="s">
        <v>30</v>
      </c>
      <c r="B29" s="6" t="s">
        <v>63</v>
      </c>
      <c r="C29" s="9" t="s">
        <v>114</v>
      </c>
      <c r="D29" s="9" t="s">
        <v>29</v>
      </c>
      <c r="E29" s="9">
        <v>107</v>
      </c>
      <c r="F29" s="11">
        <v>44764</v>
      </c>
      <c r="G29" s="23">
        <v>726253.28</v>
      </c>
      <c r="H29" s="23">
        <v>729840.12</v>
      </c>
      <c r="I29" s="23">
        <v>726236.36</v>
      </c>
      <c r="J29" s="50">
        <v>724989.48</v>
      </c>
      <c r="K29" s="55">
        <f t="shared" si="0"/>
        <v>1246.8800000000047</v>
      </c>
      <c r="L29" s="5" t="s">
        <v>79</v>
      </c>
      <c r="M29" s="2"/>
    </row>
    <row r="30" spans="1:13" ht="12.75">
      <c r="A30" s="37" t="s">
        <v>32</v>
      </c>
      <c r="B30" s="38" t="s">
        <v>64</v>
      </c>
      <c r="C30" s="39" t="s">
        <v>115</v>
      </c>
      <c r="D30" s="38" t="s">
        <v>31</v>
      </c>
      <c r="E30" s="39">
        <v>264</v>
      </c>
      <c r="F30" s="40">
        <v>44764</v>
      </c>
      <c r="G30" s="43">
        <v>383124.66</v>
      </c>
      <c r="H30" s="43">
        <v>434572.22</v>
      </c>
      <c r="I30" s="43">
        <v>383095.83</v>
      </c>
      <c r="J30" s="44">
        <v>382961.21</v>
      </c>
      <c r="K30" s="54">
        <f t="shared" si="0"/>
        <v>134.61999999999534</v>
      </c>
      <c r="L30" s="5" t="s">
        <v>79</v>
      </c>
      <c r="M30" s="2"/>
    </row>
    <row r="31" spans="1:13" ht="12.75">
      <c r="A31" s="12" t="s">
        <v>34</v>
      </c>
      <c r="B31" s="6" t="s">
        <v>65</v>
      </c>
      <c r="C31" s="9" t="s">
        <v>116</v>
      </c>
      <c r="D31" s="6" t="s">
        <v>33</v>
      </c>
      <c r="E31" s="9">
        <v>1102668</v>
      </c>
      <c r="F31" s="11">
        <v>44763</v>
      </c>
      <c r="G31" s="23">
        <v>136784.69</v>
      </c>
      <c r="H31" s="23">
        <v>84055.81</v>
      </c>
      <c r="I31" s="23">
        <v>84055.81</v>
      </c>
      <c r="J31" s="50">
        <v>83677.62</v>
      </c>
      <c r="K31" s="55">
        <f t="shared" si="0"/>
        <v>378.1900000000023</v>
      </c>
      <c r="L31" s="5" t="s">
        <v>79</v>
      </c>
      <c r="M31" s="2"/>
    </row>
    <row r="32" spans="1:13" ht="12.75">
      <c r="A32" s="12" t="s">
        <v>35</v>
      </c>
      <c r="B32" s="6" t="s">
        <v>66</v>
      </c>
      <c r="C32" s="9" t="s">
        <v>117</v>
      </c>
      <c r="D32" s="9" t="s">
        <v>76</v>
      </c>
      <c r="E32" s="9"/>
      <c r="F32" s="11"/>
      <c r="G32" s="23">
        <v>362647.13</v>
      </c>
      <c r="H32" s="23">
        <v>253355.29</v>
      </c>
      <c r="I32" s="23">
        <v>253355.29</v>
      </c>
      <c r="J32" s="50">
        <v>253355.29</v>
      </c>
      <c r="K32" s="55">
        <f t="shared" si="0"/>
        <v>0</v>
      </c>
      <c r="L32" s="5" t="s">
        <v>79</v>
      </c>
      <c r="M32" s="2"/>
    </row>
    <row r="33" spans="1:13" ht="12.75">
      <c r="A33" s="12" t="s">
        <v>36</v>
      </c>
      <c r="B33" s="6" t="s">
        <v>67</v>
      </c>
      <c r="C33" s="9" t="s">
        <v>118</v>
      </c>
      <c r="D33" s="13" t="s">
        <v>93</v>
      </c>
      <c r="E33" s="9">
        <v>713</v>
      </c>
      <c r="F33" s="11">
        <v>44763</v>
      </c>
      <c r="G33" s="23">
        <v>1460992.72</v>
      </c>
      <c r="H33" s="23">
        <v>1589764.39</v>
      </c>
      <c r="I33" s="23">
        <v>1460955.51</v>
      </c>
      <c r="J33" s="50">
        <v>1460900.31</v>
      </c>
      <c r="K33" s="55">
        <f t="shared" si="0"/>
        <v>55.199999999953434</v>
      </c>
      <c r="L33" s="5" t="s">
        <v>79</v>
      </c>
      <c r="M33" s="2"/>
    </row>
    <row r="34" spans="1:13" ht="12.75">
      <c r="A34" s="12" t="s">
        <v>37</v>
      </c>
      <c r="B34" s="6" t="s">
        <v>68</v>
      </c>
      <c r="C34" s="9" t="s">
        <v>119</v>
      </c>
      <c r="D34" s="28" t="s">
        <v>142</v>
      </c>
      <c r="E34" s="9">
        <v>129</v>
      </c>
      <c r="F34" s="11">
        <v>44764</v>
      </c>
      <c r="G34" s="23">
        <v>401086.54</v>
      </c>
      <c r="H34" s="23">
        <v>404613.12</v>
      </c>
      <c r="I34" s="23">
        <v>401027.11</v>
      </c>
      <c r="J34" s="50">
        <v>400388.17</v>
      </c>
      <c r="K34" s="55">
        <f t="shared" si="0"/>
        <v>638.9400000000023</v>
      </c>
      <c r="L34" s="5" t="s">
        <v>79</v>
      </c>
      <c r="M34" s="2"/>
    </row>
    <row r="35" spans="1:13" ht="12.75">
      <c r="A35" s="45" t="s">
        <v>43</v>
      </c>
      <c r="B35" s="38" t="s">
        <v>69</v>
      </c>
      <c r="C35" s="41" t="s">
        <v>120</v>
      </c>
      <c r="D35" s="39" t="s">
        <v>92</v>
      </c>
      <c r="E35" s="39">
        <v>120</v>
      </c>
      <c r="F35" s="40">
        <v>44763</v>
      </c>
      <c r="G35" s="43">
        <v>530515.07</v>
      </c>
      <c r="H35" s="43">
        <v>513013.94</v>
      </c>
      <c r="I35" s="43">
        <v>513013.94</v>
      </c>
      <c r="J35" s="44">
        <v>509563.94</v>
      </c>
      <c r="K35" s="54">
        <f t="shared" si="0"/>
        <v>3450</v>
      </c>
      <c r="L35" s="5" t="s">
        <v>79</v>
      </c>
      <c r="M35" s="2"/>
    </row>
    <row r="36" spans="1:13" ht="12.75">
      <c r="A36" s="12" t="s">
        <v>38</v>
      </c>
      <c r="B36" s="6" t="s">
        <v>70</v>
      </c>
      <c r="C36" s="9" t="s">
        <v>121</v>
      </c>
      <c r="D36" s="6" t="s">
        <v>144</v>
      </c>
      <c r="E36" s="9"/>
      <c r="F36" s="11"/>
      <c r="G36" s="23">
        <v>151098.84</v>
      </c>
      <c r="H36" s="23">
        <v>113117.05</v>
      </c>
      <c r="I36" s="23">
        <v>113117.05</v>
      </c>
      <c r="J36" s="50">
        <v>113117.05</v>
      </c>
      <c r="K36" s="55">
        <f t="shared" si="0"/>
        <v>0</v>
      </c>
      <c r="L36" s="5" t="s">
        <v>79</v>
      </c>
      <c r="M36" s="2"/>
    </row>
    <row r="37" spans="1:13" ht="12.75">
      <c r="A37" s="12" t="s">
        <v>39</v>
      </c>
      <c r="B37" s="6" t="s">
        <v>71</v>
      </c>
      <c r="C37" s="9" t="s">
        <v>122</v>
      </c>
      <c r="D37" s="6" t="s">
        <v>90</v>
      </c>
      <c r="E37" s="6">
        <v>193</v>
      </c>
      <c r="F37" s="11">
        <v>44763</v>
      </c>
      <c r="G37" s="23">
        <v>395200.93</v>
      </c>
      <c r="H37" s="23">
        <v>398700.05</v>
      </c>
      <c r="I37" s="23">
        <v>395084.01</v>
      </c>
      <c r="J37" s="50">
        <v>367268.74</v>
      </c>
      <c r="K37" s="55">
        <f t="shared" si="0"/>
        <v>27815.27000000002</v>
      </c>
      <c r="L37" s="5" t="s">
        <v>79</v>
      </c>
      <c r="M37" s="2"/>
    </row>
    <row r="38" spans="1:13" ht="12.75">
      <c r="A38" s="45" t="s">
        <v>41</v>
      </c>
      <c r="B38" s="38" t="s">
        <v>72</v>
      </c>
      <c r="C38" s="39" t="s">
        <v>123</v>
      </c>
      <c r="D38" s="38" t="s">
        <v>40</v>
      </c>
      <c r="E38" s="38">
        <v>20181252</v>
      </c>
      <c r="F38" s="40">
        <v>44763</v>
      </c>
      <c r="G38" s="43">
        <v>540265.84</v>
      </c>
      <c r="H38" s="43">
        <v>576541.63</v>
      </c>
      <c r="I38" s="43">
        <v>540250.72</v>
      </c>
      <c r="J38" s="44">
        <v>539748.51</v>
      </c>
      <c r="K38" s="54">
        <f t="shared" si="0"/>
        <v>502.20999999996275</v>
      </c>
      <c r="L38" s="5" t="s">
        <v>79</v>
      </c>
      <c r="M38" s="2"/>
    </row>
    <row r="39" spans="1:13" ht="12.75">
      <c r="A39" s="12" t="s">
        <v>73</v>
      </c>
      <c r="B39" s="6" t="s">
        <v>74</v>
      </c>
      <c r="C39" s="9" t="s">
        <v>131</v>
      </c>
      <c r="D39" s="6" t="s">
        <v>75</v>
      </c>
      <c r="E39" s="6">
        <v>129</v>
      </c>
      <c r="F39" s="11">
        <v>44763</v>
      </c>
      <c r="G39" s="23">
        <v>941114.19</v>
      </c>
      <c r="H39" s="23">
        <v>949880.14</v>
      </c>
      <c r="I39" s="23">
        <v>941102.2</v>
      </c>
      <c r="J39" s="50">
        <v>901687.44</v>
      </c>
      <c r="K39" s="55">
        <f t="shared" si="0"/>
        <v>39414.76000000001</v>
      </c>
      <c r="L39" s="5" t="s">
        <v>79</v>
      </c>
      <c r="M39" s="2"/>
    </row>
    <row r="40" spans="1:13" ht="12.75">
      <c r="A40" s="37" t="s">
        <v>80</v>
      </c>
      <c r="B40" s="39" t="s">
        <v>81</v>
      </c>
      <c r="C40" s="39" t="s">
        <v>124</v>
      </c>
      <c r="D40" s="39" t="s">
        <v>82</v>
      </c>
      <c r="E40" s="39">
        <v>86</v>
      </c>
      <c r="F40" s="40">
        <v>44763</v>
      </c>
      <c r="G40" s="43">
        <v>198152.41</v>
      </c>
      <c r="H40" s="43">
        <v>243642.55</v>
      </c>
      <c r="I40" s="43">
        <v>198089.47</v>
      </c>
      <c r="J40" s="44">
        <v>197913.05</v>
      </c>
      <c r="K40" s="54">
        <f t="shared" si="0"/>
        <v>176.4200000000128</v>
      </c>
      <c r="L40" s="5" t="s">
        <v>79</v>
      </c>
      <c r="M40" s="2"/>
    </row>
    <row r="41" spans="1:13" ht="12.75">
      <c r="A41" s="14" t="s">
        <v>86</v>
      </c>
      <c r="B41" s="6" t="s">
        <v>88</v>
      </c>
      <c r="C41" s="9" t="s">
        <v>125</v>
      </c>
      <c r="D41" s="6" t="s">
        <v>83</v>
      </c>
      <c r="E41" s="9">
        <v>78</v>
      </c>
      <c r="F41" s="11">
        <v>44763</v>
      </c>
      <c r="G41" s="23">
        <v>740203.9</v>
      </c>
      <c r="H41" s="23">
        <v>740543.34</v>
      </c>
      <c r="I41" s="23">
        <v>740171.77</v>
      </c>
      <c r="J41" s="50">
        <v>724480.24</v>
      </c>
      <c r="K41" s="55">
        <f t="shared" si="0"/>
        <v>15691.530000000028</v>
      </c>
      <c r="L41" s="5" t="s">
        <v>79</v>
      </c>
      <c r="M41" s="2"/>
    </row>
    <row r="42" spans="1:13" ht="12.75">
      <c r="A42" s="12" t="s">
        <v>87</v>
      </c>
      <c r="B42" s="6" t="s">
        <v>89</v>
      </c>
      <c r="C42" s="28" t="s">
        <v>126</v>
      </c>
      <c r="D42" s="13" t="s">
        <v>143</v>
      </c>
      <c r="E42" s="9">
        <v>388</v>
      </c>
      <c r="F42" s="11">
        <v>44763</v>
      </c>
      <c r="G42" s="23">
        <v>284203</v>
      </c>
      <c r="H42" s="23">
        <v>268130.52</v>
      </c>
      <c r="I42" s="23">
        <v>268130.52</v>
      </c>
      <c r="J42" s="50">
        <v>267461.29</v>
      </c>
      <c r="K42" s="55">
        <f t="shared" si="0"/>
        <v>669.2300000000396</v>
      </c>
      <c r="L42" s="5" t="s">
        <v>79</v>
      </c>
      <c r="M42" s="2"/>
    </row>
    <row r="43" spans="1:13" ht="13.5" thickBot="1">
      <c r="A43" s="24" t="s">
        <v>136</v>
      </c>
      <c r="B43" s="25" t="s">
        <v>94</v>
      </c>
      <c r="C43" s="29" t="s">
        <v>127</v>
      </c>
      <c r="D43" s="29" t="s">
        <v>95</v>
      </c>
      <c r="E43" s="65">
        <v>87</v>
      </c>
      <c r="F43" s="36">
        <v>44764</v>
      </c>
      <c r="G43" s="51">
        <v>257238.64</v>
      </c>
      <c r="H43" s="51">
        <v>390769.8</v>
      </c>
      <c r="I43" s="51">
        <v>257036.84</v>
      </c>
      <c r="J43" s="52">
        <v>256219.36</v>
      </c>
      <c r="K43" s="56">
        <f t="shared" si="0"/>
        <v>817.4800000000105</v>
      </c>
      <c r="L43" s="5" t="s">
        <v>79</v>
      </c>
      <c r="M43" s="2"/>
    </row>
    <row r="44" spans="7:13" ht="13.5" thickBot="1">
      <c r="G44" s="32">
        <f>SUM(G13:G43)</f>
        <v>20504206.089999996</v>
      </c>
      <c r="H44" s="33">
        <f>SUM(H13:H43)</f>
        <v>17820572.760000005</v>
      </c>
      <c r="I44" s="33">
        <f>SUM(I13:I43)</f>
        <v>17373531.86</v>
      </c>
      <c r="J44" s="35">
        <f>SUM(J13:J43)</f>
        <v>17195344.87</v>
      </c>
      <c r="K44" s="34">
        <f>SUM(K13:K43)</f>
        <v>178186.99000000017</v>
      </c>
      <c r="M44" s="2"/>
    </row>
    <row r="45" spans="7:13" ht="12.75">
      <c r="G45" s="7"/>
      <c r="H45" s="7"/>
      <c r="I45" s="7"/>
      <c r="J45" s="7"/>
      <c r="K45" s="7"/>
      <c r="M45" s="2"/>
    </row>
    <row r="46" spans="7:13" ht="12.75">
      <c r="G46" s="2"/>
      <c r="H46" s="2"/>
      <c r="I46" s="2"/>
      <c r="J46" s="2"/>
      <c r="K46" s="2"/>
      <c r="M46" s="2"/>
    </row>
    <row r="47" spans="7:13" ht="12.75">
      <c r="G47" s="2"/>
      <c r="H47" s="2"/>
      <c r="I47" s="2"/>
      <c r="J47" s="2"/>
      <c r="K47" s="2"/>
      <c r="M47" s="2"/>
    </row>
    <row r="48" spans="2:13" ht="12.75">
      <c r="B48" t="s">
        <v>130</v>
      </c>
      <c r="H48" t="s">
        <v>135</v>
      </c>
      <c r="M48" s="2"/>
    </row>
    <row r="49" spans="2:13" ht="12.75">
      <c r="B49" t="s">
        <v>128</v>
      </c>
      <c r="H49" t="s">
        <v>129</v>
      </c>
      <c r="M49" s="2"/>
    </row>
    <row r="50" ht="12.75">
      <c r="M50" s="2"/>
    </row>
    <row r="51" ht="12.75">
      <c r="M51" s="2"/>
    </row>
    <row r="52" spans="2:8" ht="12.75">
      <c r="B52" t="s">
        <v>78</v>
      </c>
      <c r="H52" t="s">
        <v>133</v>
      </c>
    </row>
    <row r="53" spans="2:9" ht="12.75">
      <c r="B53" t="s">
        <v>132</v>
      </c>
      <c r="H53" s="3" t="s">
        <v>134</v>
      </c>
      <c r="I53" s="4"/>
    </row>
    <row r="54" ht="12.75">
      <c r="E54"/>
    </row>
  </sheetData>
  <sheetProtection/>
  <printOptions horizontalCentered="1"/>
  <pageMargins left="0.196850393700787" right="0.196850393700787" top="0" bottom="0" header="0" footer="0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2022-07-22T09:44:07Z</cp:lastPrinted>
  <dcterms:modified xsi:type="dcterms:W3CDTF">2022-07-25T08:21:15Z</dcterms:modified>
  <cp:category/>
  <cp:version/>
  <cp:contentType/>
  <cp:contentStatus/>
</cp:coreProperties>
</file>