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Sheet1" sheetId="1" r:id="rId1"/>
    <sheet name="Valoare CA PNS ian-iun 202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2" l="1"/>
  <c r="E33" i="2"/>
  <c r="E28" i="2"/>
  <c r="E19" i="2"/>
  <c r="E3" i="2"/>
  <c r="R65" i="1" l="1"/>
  <c r="T65" i="1" s="1"/>
  <c r="R64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S56" i="1"/>
  <c r="T56" i="1" s="1"/>
  <c r="S55" i="1"/>
  <c r="T55" i="1" s="1"/>
  <c r="S54" i="1"/>
  <c r="T54" i="1" s="1"/>
  <c r="S53" i="1"/>
  <c r="T53" i="1" s="1"/>
  <c r="S52" i="1"/>
  <c r="T52" i="1" s="1"/>
  <c r="R45" i="1"/>
  <c r="S45" i="1" s="1"/>
  <c r="R44" i="1"/>
  <c r="S44" i="1" s="1"/>
  <c r="R43" i="1"/>
  <c r="S43" i="1" s="1"/>
  <c r="R42" i="1"/>
  <c r="S42" i="1" s="1"/>
  <c r="R41" i="1"/>
  <c r="S41" i="1" s="1"/>
  <c r="R40" i="1"/>
  <c r="S40" i="1" s="1"/>
  <c r="R39" i="1"/>
  <c r="S39" i="1" s="1"/>
  <c r="R38" i="1"/>
  <c r="S38" i="1" s="1"/>
  <c r="R37" i="1"/>
  <c r="S37" i="1" s="1"/>
  <c r="R36" i="1"/>
  <c r="S36" i="1" s="1"/>
  <c r="R35" i="1"/>
  <c r="S35" i="1" s="1"/>
  <c r="R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R32" i="1"/>
  <c r="S32" i="1" s="1"/>
  <c r="R31" i="1"/>
  <c r="S31" i="1" s="1"/>
  <c r="R30" i="1"/>
  <c r="S30" i="1" s="1"/>
  <c r="R29" i="1"/>
  <c r="S29" i="1" s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R27" i="1"/>
  <c r="S27" i="1" s="1"/>
  <c r="R26" i="1"/>
  <c r="S26" i="1" s="1"/>
  <c r="R25" i="1"/>
  <c r="R24" i="1"/>
  <c r="S24" i="1" s="1"/>
  <c r="R23" i="1"/>
  <c r="S23" i="1" s="1"/>
  <c r="R22" i="1"/>
  <c r="S22" i="1" s="1"/>
  <c r="R21" i="1"/>
  <c r="S21" i="1" s="1"/>
  <c r="R20" i="1"/>
  <c r="S20" i="1" s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R18" i="1"/>
  <c r="S18" i="1" s="1"/>
  <c r="R17" i="1"/>
  <c r="R16" i="1"/>
  <c r="S16" i="1" s="1"/>
  <c r="R15" i="1"/>
  <c r="S15" i="1" s="1"/>
  <c r="R14" i="1"/>
  <c r="S14" i="1" s="1"/>
  <c r="R13" i="1"/>
  <c r="S13" i="1" s="1"/>
  <c r="R12" i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R5" i="1"/>
  <c r="S5" i="1" s="1"/>
  <c r="R4" i="1"/>
  <c r="Q3" i="1"/>
  <c r="P3" i="1"/>
  <c r="O3" i="1"/>
  <c r="N3" i="1"/>
  <c r="M3" i="1"/>
  <c r="L3" i="1"/>
  <c r="K3" i="1"/>
  <c r="J3" i="1"/>
  <c r="I3" i="1"/>
  <c r="H3" i="1"/>
  <c r="G3" i="1"/>
  <c r="F3" i="1"/>
  <c r="E3" i="1"/>
  <c r="R3" i="1" l="1"/>
  <c r="S3" i="1" s="1"/>
  <c r="T57" i="1"/>
  <c r="T64" i="1"/>
  <c r="S28" i="1"/>
  <c r="S57" i="1"/>
  <c r="R33" i="1"/>
  <c r="R28" i="1"/>
  <c r="S25" i="1"/>
  <c r="S19" i="1"/>
  <c r="R19" i="1"/>
  <c r="S34" i="1"/>
  <c r="S33" i="1" s="1"/>
  <c r="S4" i="1"/>
</calcChain>
</file>

<file path=xl/sharedStrings.xml><?xml version="1.0" encoding="utf-8"?>
<sst xmlns="http://schemas.openxmlformats.org/spreadsheetml/2006/main" count="264" uniqueCount="95">
  <si>
    <t>Nume PNS</t>
  </si>
  <si>
    <t>Nume Subprogram</t>
  </si>
  <si>
    <t>Nume Unit. Sanitara</t>
  </si>
  <si>
    <t>Nr. contract</t>
  </si>
  <si>
    <t>Credite de angajament aprobate AN 2022                                            (lei)</t>
  </si>
  <si>
    <t>CREDITE DE ANGAJAMENT UTILIZATE IN ANUL 2022:</t>
  </si>
  <si>
    <t>CREDITE DE ANGAJAMENT RAMASE NEUTILIZATE  LA 31.12.2022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</si>
  <si>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</si>
  <si>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</si>
  <si>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</si>
  <si>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</si>
  <si>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</si>
  <si>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</si>
  <si>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</si>
  <si>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</si>
  <si>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</si>
  <si>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</si>
  <si>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</si>
  <si>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</si>
  <si>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TOTAL AN 2019</t>
  </si>
  <si>
    <t>PROGRAMUL NAŢIONAL DE BOLI CARDIOVASCULARE</t>
  </si>
  <si>
    <t>2.1 Subprogramul de tratament al pacientilor cu afectiuni cardiovasculare</t>
  </si>
  <si>
    <t>SPITALUL CLINIC JUDETEAN DE URGENTA "SF. APOSTOL ANDREI" CONSTANTA</t>
  </si>
  <si>
    <t>S01</t>
  </si>
  <si>
    <t>stimulatoare</t>
  </si>
  <si>
    <t>chirurgie cardiovasculara</t>
  </si>
  <si>
    <t>chirurgie vasculara</t>
  </si>
  <si>
    <t xml:space="preserve"> PROGRAMUL NAŢIONAL DE ONCOLOGIE</t>
  </si>
  <si>
    <t>3.1 Subprogramul de tratament al bolnavilor cu afectiuni oncologice - activitate curenta</t>
  </si>
  <si>
    <t>SPITALUL MUNICIPAL MANGALIA</t>
  </si>
  <si>
    <t>S10</t>
  </si>
  <si>
    <t>S.C.  AFFIDEA ROMANIA SRL</t>
  </si>
  <si>
    <t>S18</t>
  </si>
  <si>
    <t>OVIDIUS CLINICAL HOSPITAL</t>
  </si>
  <si>
    <t>S28</t>
  </si>
  <si>
    <t>3.1 Subprogramul de tratament al bolnavilor cu afectiuni oncologice - cost volum</t>
  </si>
  <si>
    <t>3.3 Subprogramul de reconstructie mamara dupa afectiuni oncologice prin endoprotezare</t>
  </si>
  <si>
    <t>3.4 Subprogramul de Radioterapie a bolnavilor cu afectiuni oncologice realizate in regim de spitalizare de zi (adulti si copii)</t>
  </si>
  <si>
    <t>S01/RAD01</t>
  </si>
  <si>
    <t>S.C.MEDEUROPA S.R.L.</t>
  </si>
  <si>
    <t>RAD02</t>
  </si>
  <si>
    <t>PROGRAMUL NAŢIONAL DE DIABET ZAHARAT</t>
  </si>
  <si>
    <t>*medicamente</t>
  </si>
  <si>
    <t>*materiale sanitare, din care</t>
  </si>
  <si>
    <t>pompe insulina</t>
  </si>
  <si>
    <t>seturi consumabile pentru pompe de insulina</t>
  </si>
  <si>
    <t>sisteme pompa de insulina cu senzori de monitorizare continua a glicemiei</t>
  </si>
  <si>
    <t>consumabile sisteme pompa de insulina cu senzori de monitorizare continua a glicemiei</t>
  </si>
  <si>
    <t>sisteme monitorizare continua a glicemiei</t>
  </si>
  <si>
    <t>consumabile sisteme monitorizare continua a glicemiei</t>
  </si>
  <si>
    <t xml:space="preserve">PROGRAMUL NAŢIONAL DE  TRATAMENT AL BOLILOR NEUROLOGICE </t>
  </si>
  <si>
    <t>*medicamente - activitate curenta</t>
  </si>
  <si>
    <t xml:space="preserve">Sume pentru medicamente ce fac obiectul contractelor de tip cost-volum - Programul national de tratament al bolilor neurologice </t>
  </si>
  <si>
    <t>PROGRAMUL NAŢIONAL DE DIAGNOSTIC SI TRATAMENT AL HEMOFILIEI SI TALASEMIEI</t>
  </si>
  <si>
    <t>6.1 Hemofilie si talasemie</t>
  </si>
  <si>
    <t>Hemofilie "on demand"</t>
  </si>
  <si>
    <t>Profilaxie continua</t>
  </si>
  <si>
    <t>Profilaxie intermitenta</t>
  </si>
  <si>
    <t>Talasemie</t>
  </si>
  <si>
    <t>PROGRAMUL NAŢIONAL DE DIAGNOSTIC SI TRATAMENT PENTRU BOLI RARE</t>
  </si>
  <si>
    <t>Boli rare - TOTAL</t>
  </si>
  <si>
    <t>6.8 Boala Fabry</t>
  </si>
  <si>
    <t>6.9 Boala Pompe</t>
  </si>
  <si>
    <t>6.10 Tirozinemie</t>
  </si>
  <si>
    <t>6.16 scleroza sistemica si ulcere digitale evolutive</t>
  </si>
  <si>
    <t>Boli neurologice degenerative/ inflamator-imune forme cronice</t>
  </si>
  <si>
    <t>Boli neurologice degenerative/ inflamator-imune forme acute</t>
  </si>
  <si>
    <t>Purpura trombocitopenica imuna cronica la bolnavii splenectomizati sau nesplenectomizati</t>
  </si>
  <si>
    <t>atrofie musculara spinala</t>
  </si>
  <si>
    <t xml:space="preserve">Sume pentru medicamente ce fac obiectul contractelor de tip cost-volum - Programul national de tratament pentru boli rare - Purpura trombocitopenica imuna cronica la bolnavii </t>
  </si>
  <si>
    <t>PROGRAMUL NAŢIONAL DE BOLI ENDOCRINE</t>
  </si>
  <si>
    <t>Osteoporoza</t>
  </si>
  <si>
    <t>PROGRAMUL NAŢIONAL DE ORTOPEDIE</t>
  </si>
  <si>
    <t>Endoprotezati - adulti</t>
  </si>
  <si>
    <t xml:space="preserve">Adulti cu instabilitate articulara tratati prin implanturi de fixare </t>
  </si>
  <si>
    <t>DIALIZA</t>
  </si>
  <si>
    <t>CREDITE DE ANGAJAMENT UTILIZATE IN ANUL 2021:</t>
  </si>
  <si>
    <t>CREDITE DE ANGAJAMENT RAMASE NEUTILIZATE LA 31.12.2022</t>
  </si>
  <si>
    <t>REGULARIZARE           AN 2022</t>
  </si>
  <si>
    <t>TOTAL            AN 2022</t>
  </si>
  <si>
    <t>PROGRAMUL NAŢIONAL DE SUPLEERE A FUNCŢIEI RENALE LA BOLNAVII CU INSUFICIENŢĂ RENALĂ CRONICĂ</t>
  </si>
  <si>
    <t>DIA01/S01</t>
  </si>
  <si>
    <t>S.C. FRESENIUS NEPHROCARE ROMANIA S.R.L. -CONSTANTA</t>
  </si>
  <si>
    <t>DIA02</t>
  </si>
  <si>
    <t>S.C. FRESENIUS NEPHROCARE ROMANIA S.R.L. -MEDGIDIA (fostul NEFROCARE MED MEDGIDIA)</t>
  </si>
  <si>
    <t xml:space="preserve">DIA02_2 </t>
  </si>
  <si>
    <t>S.C. DIAVERUM ROMANIA SRL</t>
  </si>
  <si>
    <t>DIA04</t>
  </si>
  <si>
    <t>S.C. EURODIALIZA S.R.L.</t>
  </si>
  <si>
    <t>DIA05</t>
  </si>
  <si>
    <t>TOTAL</t>
  </si>
  <si>
    <t>RADIOTERAPIE</t>
  </si>
  <si>
    <t>art.8 in anul 2022 ptr decembrie 2021</t>
  </si>
  <si>
    <t>PROGRAMUL NAŢIONAL DE ONCOLOGIE - Subprogramul de Radioterapie a bolnavilor cu afectiuni oncologice realizate in regim de spitalizare de zi (adulti si copii)</t>
  </si>
  <si>
    <t>Credite de angajament aprobate AN 2023                                           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</si>
</sst>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b/>
      <sz val="10"/>
      <color theme="1"/>
      <name val="Arial"/>
      <family val="2"/>
    </font>
    <font>
      <sz val="8"/>
      <color rgb="FF0070C0"/>
      <name val="Arial"/>
      <family val="2"/>
    </font>
    <font>
      <sz val="8"/>
      <color theme="4" tint="-0.249977111117893"/>
      <name val="Arial"/>
      <family val="2"/>
    </font>
    <font>
      <sz val="8"/>
      <color rgb="FF000000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1"/>
      <name val="Calibri"/>
      <family val="2"/>
      <scheme val="minor"/>
    </font>
    <font>
      <sz val="8"/>
      <color indexed="5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3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right"/>
    </xf>
    <xf numFmtId="4" fontId="7" fillId="0" borderId="17" xfId="0" applyNumberFormat="1" applyFont="1" applyBorder="1" applyAlignment="1">
      <alignment horizontal="center" vertical="center"/>
    </xf>
    <xf numFmtId="4" fontId="8" fillId="4" borderId="18" xfId="0" applyNumberFormat="1" applyFont="1" applyFill="1" applyBorder="1"/>
    <xf numFmtId="4" fontId="3" fillId="4" borderId="18" xfId="0" applyNumberFormat="1" applyFont="1" applyFill="1" applyBorder="1"/>
    <xf numFmtId="0" fontId="3" fillId="4" borderId="18" xfId="0" applyFont="1" applyFill="1" applyBorder="1"/>
    <xf numFmtId="4" fontId="5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center" vertical="center"/>
    </xf>
    <xf numFmtId="4" fontId="3" fillId="4" borderId="22" xfId="0" applyNumberFormat="1" applyFont="1" applyFill="1" applyBorder="1"/>
    <xf numFmtId="0" fontId="3" fillId="4" borderId="22" xfId="0" applyFont="1" applyFill="1" applyBorder="1"/>
    <xf numFmtId="4" fontId="5" fillId="0" borderId="10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/>
    </xf>
    <xf numFmtId="4" fontId="3" fillId="4" borderId="13" xfId="0" applyNumberFormat="1" applyFont="1" applyFill="1" applyBorder="1"/>
    <xf numFmtId="0" fontId="3" fillId="0" borderId="16" xfId="0" applyFont="1" applyBorder="1" applyAlignment="1">
      <alignment wrapText="1"/>
    </xf>
    <xf numFmtId="0" fontId="3" fillId="0" borderId="26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4" fontId="5" fillId="4" borderId="18" xfId="0" applyNumberFormat="1" applyFont="1" applyFill="1" applyBorder="1"/>
    <xf numFmtId="4" fontId="5" fillId="0" borderId="19" xfId="0" applyNumberFormat="1" applyFont="1" applyBorder="1" applyAlignment="1">
      <alignment horizontal="center" vertical="center"/>
    </xf>
    <xf numFmtId="4" fontId="10" fillId="4" borderId="18" xfId="0" applyNumberFormat="1" applyFont="1" applyFill="1" applyBorder="1"/>
    <xf numFmtId="4" fontId="11" fillId="4" borderId="18" xfId="0" applyNumberFormat="1" applyFont="1" applyFill="1" applyBorder="1"/>
    <xf numFmtId="0" fontId="3" fillId="0" borderId="21" xfId="0" applyFont="1" applyBorder="1" applyAlignment="1">
      <alignment wrapText="1"/>
    </xf>
    <xf numFmtId="0" fontId="3" fillId="0" borderId="27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4" fontId="5" fillId="4" borderId="14" xfId="0" applyNumberFormat="1" applyFont="1" applyFill="1" applyBorder="1" applyAlignment="1">
      <alignment horizontal="center" vertical="center"/>
    </xf>
    <xf numFmtId="4" fontId="5" fillId="4" borderId="30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wrapText="1"/>
    </xf>
    <xf numFmtId="0" fontId="3" fillId="4" borderId="26" xfId="0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horizontal="center" vertical="center"/>
    </xf>
    <xf numFmtId="4" fontId="5" fillId="4" borderId="18" xfId="0" applyNumberFormat="1" applyFont="1" applyFill="1" applyBorder="1" applyAlignment="1">
      <alignment horizontal="center" vertical="center"/>
    </xf>
    <xf numFmtId="4" fontId="5" fillId="4" borderId="19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wrapText="1"/>
    </xf>
    <xf numFmtId="0" fontId="3" fillId="4" borderId="27" xfId="0" applyFont="1" applyFill="1" applyBorder="1" applyAlignment="1">
      <alignment horizontal="center" vertical="center" wrapText="1"/>
    </xf>
    <xf numFmtId="4" fontId="4" fillId="4" borderId="31" xfId="0" applyNumberFormat="1" applyFont="1" applyFill="1" applyBorder="1" applyAlignment="1">
      <alignment horizontal="center" vertical="center"/>
    </xf>
    <xf numFmtId="4" fontId="3" fillId="4" borderId="32" xfId="0" applyNumberFormat="1" applyFont="1" applyFill="1" applyBorder="1"/>
    <xf numFmtId="4" fontId="5" fillId="4" borderId="33" xfId="0" applyNumberFormat="1" applyFont="1" applyFill="1" applyBorder="1" applyAlignment="1">
      <alignment horizontal="center" vertical="center"/>
    </xf>
    <xf numFmtId="4" fontId="5" fillId="4" borderId="3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right" vertical="center"/>
    </xf>
    <xf numFmtId="4" fontId="5" fillId="0" borderId="37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/>
    </xf>
    <xf numFmtId="4" fontId="12" fillId="0" borderId="32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4" fontId="0" fillId="4" borderId="0" xfId="0" applyNumberFormat="1" applyFill="1"/>
    <xf numFmtId="4" fontId="7" fillId="0" borderId="42" xfId="0" applyNumberFormat="1" applyFont="1" applyBorder="1" applyAlignment="1">
      <alignment horizontal="center" vertical="center"/>
    </xf>
    <xf numFmtId="4" fontId="13" fillId="0" borderId="42" xfId="0" applyNumberFormat="1" applyFont="1" applyBorder="1" applyAlignment="1">
      <alignment horizontal="center" vertical="center"/>
    </xf>
    <xf numFmtId="4" fontId="7" fillId="4" borderId="42" xfId="0" applyNumberFormat="1" applyFont="1" applyFill="1" applyBorder="1" applyAlignment="1">
      <alignment horizontal="center" vertical="center"/>
    </xf>
    <xf numFmtId="4" fontId="14" fillId="0" borderId="42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4" fillId="4" borderId="42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" fillId="0" borderId="24" xfId="0" applyFont="1" applyBorder="1" applyAlignment="1">
      <alignment wrapText="1"/>
    </xf>
    <xf numFmtId="4" fontId="4" fillId="0" borderId="37" xfId="0" applyNumberFormat="1" applyFont="1" applyBorder="1" applyAlignment="1">
      <alignment horizontal="center" vertical="center"/>
    </xf>
    <xf numFmtId="4" fontId="3" fillId="4" borderId="42" xfId="0" applyNumberFormat="1" applyFont="1" applyFill="1" applyBorder="1"/>
    <xf numFmtId="0" fontId="3" fillId="4" borderId="42" xfId="0" applyFont="1" applyFill="1" applyBorder="1"/>
    <xf numFmtId="0" fontId="3" fillId="0" borderId="27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3" fillId="4" borderId="40" xfId="0" applyFont="1" applyFill="1" applyBorder="1"/>
    <xf numFmtId="4" fontId="5" fillId="4" borderId="40" xfId="0" applyNumberFormat="1" applyFont="1" applyFill="1" applyBorder="1"/>
    <xf numFmtId="4" fontId="3" fillId="4" borderId="40" xfId="0" applyNumberFormat="1" applyFont="1" applyFill="1" applyBorder="1"/>
    <xf numFmtId="0" fontId="3" fillId="0" borderId="29" xfId="0" applyFont="1" applyBorder="1" applyAlignment="1">
      <alignment horizontal="left" vertical="center" wrapText="1"/>
    </xf>
    <xf numFmtId="4" fontId="4" fillId="0" borderId="44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left"/>
    </xf>
    <xf numFmtId="4" fontId="7" fillId="0" borderId="44" xfId="0" applyNumberFormat="1" applyFont="1" applyBorder="1" applyAlignment="1">
      <alignment horizontal="center" vertical="center"/>
    </xf>
    <xf numFmtId="4" fontId="3" fillId="4" borderId="47" xfId="0" applyNumberFormat="1" applyFont="1" applyFill="1" applyBorder="1"/>
    <xf numFmtId="4" fontId="3" fillId="0" borderId="18" xfId="0" applyNumberFormat="1" applyFont="1" applyBorder="1"/>
    <xf numFmtId="4" fontId="3" fillId="0" borderId="48" xfId="0" applyNumberFormat="1" applyFont="1" applyFill="1" applyBorder="1" applyAlignment="1">
      <alignment horizontal="left"/>
    </xf>
    <xf numFmtId="4" fontId="7" fillId="0" borderId="5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4" fontId="7" fillId="0" borderId="5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4" fontId="4" fillId="0" borderId="47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/>
    <xf numFmtId="0" fontId="3" fillId="0" borderId="5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center" vertical="center"/>
    </xf>
    <xf numFmtId="0" fontId="3" fillId="4" borderId="32" xfId="0" applyFont="1" applyFill="1" applyBorder="1"/>
    <xf numFmtId="4" fontId="5" fillId="4" borderId="32" xfId="0" applyNumberFormat="1" applyFont="1" applyFill="1" applyBorder="1"/>
    <xf numFmtId="4" fontId="5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3" fillId="0" borderId="53" xfId="0" applyFont="1" applyBorder="1"/>
    <xf numFmtId="0" fontId="3" fillId="0" borderId="54" xfId="0" applyFont="1" applyBorder="1" applyAlignment="1">
      <alignment wrapText="1"/>
    </xf>
    <xf numFmtId="0" fontId="3" fillId="0" borderId="3" xfId="0" applyFont="1" applyBorder="1"/>
    <xf numFmtId="4" fontId="4" fillId="0" borderId="24" xfId="0" applyNumberFormat="1" applyFont="1" applyBorder="1" applyAlignment="1">
      <alignment horizontal="center" vertical="center"/>
    </xf>
    <xf numFmtId="4" fontId="3" fillId="0" borderId="13" xfId="0" applyNumberFormat="1" applyFont="1" applyBorder="1"/>
    <xf numFmtId="0" fontId="15" fillId="0" borderId="21" xfId="0" applyFont="1" applyBorder="1" applyAlignment="1">
      <alignment wrapText="1"/>
    </xf>
    <xf numFmtId="4" fontId="4" fillId="0" borderId="21" xfId="0" applyNumberFormat="1" applyFont="1" applyBorder="1" applyAlignment="1">
      <alignment horizontal="center" vertical="center"/>
    </xf>
    <xf numFmtId="4" fontId="3" fillId="4" borderId="33" xfId="0" applyNumberFormat="1" applyFont="1" applyFill="1" applyBorder="1"/>
    <xf numFmtId="4" fontId="3" fillId="4" borderId="55" xfId="0" applyNumberFormat="1" applyFont="1" applyFill="1" applyBorder="1"/>
    <xf numFmtId="4" fontId="16" fillId="4" borderId="32" xfId="0" applyNumberFormat="1" applyFont="1" applyFill="1" applyBorder="1"/>
    <xf numFmtId="4" fontId="5" fillId="0" borderId="32" xfId="0" applyNumberFormat="1" applyFont="1" applyBorder="1" applyAlignment="1">
      <alignment horizontal="center" vertical="center"/>
    </xf>
    <xf numFmtId="4" fontId="5" fillId="0" borderId="5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6" fillId="0" borderId="59" xfId="0" applyFont="1" applyBorder="1" applyAlignment="1">
      <alignment horizontal="center" vertical="center" wrapText="1"/>
    </xf>
    <xf numFmtId="0" fontId="3" fillId="0" borderId="36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4" fontId="5" fillId="0" borderId="60" xfId="0" applyNumberFormat="1" applyFont="1" applyBorder="1"/>
    <xf numFmtId="4" fontId="5" fillId="0" borderId="15" xfId="0" applyNumberFormat="1" applyFont="1" applyBorder="1"/>
    <xf numFmtId="0" fontId="3" fillId="0" borderId="47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4" fontId="5" fillId="0" borderId="46" xfId="0" applyNumberFormat="1" applyFont="1" applyBorder="1"/>
    <xf numFmtId="4" fontId="5" fillId="0" borderId="45" xfId="0" applyNumberFormat="1" applyFont="1" applyBorder="1"/>
    <xf numFmtId="0" fontId="3" fillId="0" borderId="6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4" fontId="5" fillId="0" borderId="49" xfId="0" applyNumberFormat="1" applyFont="1" applyBorder="1"/>
    <xf numFmtId="4" fontId="5" fillId="0" borderId="12" xfId="0" applyNumberFormat="1" applyFont="1" applyBorder="1"/>
    <xf numFmtId="0" fontId="5" fillId="0" borderId="38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4" fontId="5" fillId="0" borderId="32" xfId="0" applyNumberFormat="1" applyFont="1" applyBorder="1"/>
    <xf numFmtId="4" fontId="3" fillId="4" borderId="56" xfId="0" applyNumberFormat="1" applyFont="1" applyFill="1" applyBorder="1"/>
    <xf numFmtId="0" fontId="5" fillId="0" borderId="0" xfId="0" applyFont="1" applyBorder="1" applyAlignment="1">
      <alignment wrapText="1"/>
    </xf>
    <xf numFmtId="4" fontId="4" fillId="0" borderId="0" xfId="0" applyNumberFormat="1" applyFont="1" applyBorder="1"/>
    <xf numFmtId="4" fontId="3" fillId="4" borderId="0" xfId="0" applyNumberFormat="1" applyFont="1" applyFill="1" applyBorder="1"/>
    <xf numFmtId="4" fontId="3" fillId="0" borderId="0" xfId="0" applyNumberFormat="1" applyFont="1"/>
    <xf numFmtId="0" fontId="6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63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4" fillId="0" borderId="43" xfId="0" applyNumberFormat="1" applyFont="1" applyBorder="1"/>
    <xf numFmtId="4" fontId="6" fillId="0" borderId="47" xfId="0" applyNumberFormat="1" applyFont="1" applyBorder="1"/>
    <xf numFmtId="4" fontId="6" fillId="0" borderId="28" xfId="0" applyNumberFormat="1" applyFont="1" applyBorder="1"/>
    <xf numFmtId="4" fontId="6" fillId="0" borderId="46" xfId="0" applyNumberFormat="1" applyFont="1" applyBorder="1"/>
    <xf numFmtId="4" fontId="3" fillId="0" borderId="64" xfId="0" applyNumberFormat="1" applyFont="1" applyBorder="1"/>
    <xf numFmtId="0" fontId="3" fillId="0" borderId="50" xfId="0" applyFont="1" applyBorder="1" applyAlignment="1">
      <alignment wrapText="1"/>
    </xf>
    <xf numFmtId="4" fontId="20" fillId="0" borderId="46" xfId="0" applyNumberFormat="1" applyFont="1" applyBorder="1"/>
    <xf numFmtId="4" fontId="3" fillId="4" borderId="65" xfId="0" applyNumberFormat="1" applyFont="1" applyFill="1" applyBorder="1"/>
    <xf numFmtId="4" fontId="3" fillId="0" borderId="46" xfId="0" applyNumberFormat="1" applyFont="1" applyBorder="1"/>
    <xf numFmtId="0" fontId="6" fillId="0" borderId="0" xfId="0" applyFont="1"/>
    <xf numFmtId="0" fontId="0" fillId="4" borderId="0" xfId="0" applyFill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4" fillId="0" borderId="57" xfId="0" applyNumberFormat="1" applyFont="1" applyBorder="1" applyAlignment="1">
      <alignment horizontal="center" vertical="center"/>
    </xf>
    <xf numFmtId="4" fontId="7" fillId="0" borderId="66" xfId="0" applyNumberFormat="1" applyFont="1" applyBorder="1" applyAlignment="1">
      <alignment horizontal="center" vertical="center"/>
    </xf>
    <xf numFmtId="4" fontId="7" fillId="0" borderId="58" xfId="0" applyNumberFormat="1" applyFont="1" applyBorder="1" applyAlignment="1">
      <alignment horizontal="center" vertical="center"/>
    </xf>
    <xf numFmtId="4" fontId="4" fillId="0" borderId="67" xfId="0" applyNumberFormat="1" applyFont="1" applyBorder="1" applyAlignment="1">
      <alignment horizontal="center" vertical="center"/>
    </xf>
    <xf numFmtId="4" fontId="4" fillId="0" borderId="66" xfId="0" applyNumberFormat="1" applyFont="1" applyBorder="1" applyAlignment="1">
      <alignment horizontal="center" vertical="center"/>
    </xf>
    <xf numFmtId="4" fontId="4" fillId="0" borderId="68" xfId="0" applyNumberFormat="1" applyFont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0" xfId="0" applyNumberFormat="1" applyFont="1" applyFill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69" xfId="0" applyNumberFormat="1" applyFont="1" applyBorder="1" applyAlignment="1">
      <alignment horizontal="center" vertical="center"/>
    </xf>
    <xf numFmtId="4" fontId="7" fillId="0" borderId="69" xfId="0" applyNumberFormat="1" applyFont="1" applyBorder="1" applyAlignment="1">
      <alignment horizontal="center" vertical="center"/>
    </xf>
    <xf numFmtId="4" fontId="7" fillId="0" borderId="6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5" fillId="0" borderId="19" xfId="0" applyNumberFormat="1" applyFont="1" applyBorder="1"/>
    <xf numFmtId="0" fontId="3" fillId="0" borderId="38" xfId="0" applyFont="1" applyBorder="1" applyAlignment="1">
      <alignment wrapText="1"/>
    </xf>
    <xf numFmtId="4" fontId="5" fillId="0" borderId="56" xfId="0" applyNumberFormat="1" applyFont="1" applyBorder="1"/>
    <xf numFmtId="0" fontId="5" fillId="0" borderId="70" xfId="0" applyFont="1" applyBorder="1" applyAlignment="1">
      <alignment wrapText="1"/>
    </xf>
    <xf numFmtId="0" fontId="3" fillId="0" borderId="40" xfId="0" applyFont="1" applyBorder="1" applyAlignment="1">
      <alignment horizontal="center" vertical="center" wrapText="1"/>
    </xf>
    <xf numFmtId="4" fontId="5" fillId="0" borderId="4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workbookViewId="0">
      <selection activeCell="Y51" sqref="Y51"/>
    </sheetView>
  </sheetViews>
  <sheetFormatPr defaultColWidth="14.88671875" defaultRowHeight="14.4" x14ac:dyDescent="0.3"/>
  <cols>
    <col min="1" max="1" width="19.6640625" customWidth="1"/>
    <col min="2" max="2" width="24.6640625" customWidth="1"/>
    <col min="3" max="3" width="25.5546875" customWidth="1"/>
    <col min="4" max="4" width="9.6640625" customWidth="1"/>
    <col min="5" max="6" width="12" customWidth="1"/>
    <col min="7" max="7" width="11.44140625" customWidth="1"/>
    <col min="8" max="8" width="12.6640625" bestFit="1" customWidth="1"/>
    <col min="9" max="9" width="10" customWidth="1"/>
    <col min="10" max="10" width="10.88671875" customWidth="1"/>
    <col min="11" max="12" width="10.109375" customWidth="1"/>
    <col min="13" max="13" width="10.6640625" customWidth="1"/>
    <col min="14" max="14" width="10" customWidth="1"/>
    <col min="15" max="15" width="10.33203125" customWidth="1"/>
    <col min="16" max="17" width="10.5546875" customWidth="1"/>
    <col min="18" max="18" width="15.33203125" customWidth="1"/>
    <col min="19" max="19" width="13.6640625" customWidth="1"/>
    <col min="20" max="24" width="14.88671875" customWidth="1"/>
    <col min="256" max="256" width="19.6640625" customWidth="1"/>
    <col min="257" max="257" width="24.6640625" customWidth="1"/>
    <col min="258" max="258" width="25.5546875" customWidth="1"/>
    <col min="259" max="259" width="9.6640625" customWidth="1"/>
    <col min="260" max="261" width="12" customWidth="1"/>
    <col min="262" max="262" width="11.44140625" customWidth="1"/>
    <col min="263" max="263" width="12.6640625" bestFit="1" customWidth="1"/>
    <col min="264" max="264" width="10" customWidth="1"/>
    <col min="265" max="265" width="10.88671875" customWidth="1"/>
    <col min="266" max="267" width="10.109375" customWidth="1"/>
    <col min="268" max="268" width="10.6640625" customWidth="1"/>
    <col min="269" max="269" width="10" customWidth="1"/>
    <col min="270" max="270" width="10.33203125" customWidth="1"/>
    <col min="271" max="272" width="10.5546875" customWidth="1"/>
    <col min="273" max="273" width="15.33203125" customWidth="1"/>
    <col min="274" max="274" width="13.6640625" customWidth="1"/>
    <col min="275" max="280" width="14.88671875" customWidth="1"/>
    <col min="512" max="512" width="19.6640625" customWidth="1"/>
    <col min="513" max="513" width="24.6640625" customWidth="1"/>
    <col min="514" max="514" width="25.5546875" customWidth="1"/>
    <col min="515" max="515" width="9.6640625" customWidth="1"/>
    <col min="516" max="517" width="12" customWidth="1"/>
    <col min="518" max="518" width="11.44140625" customWidth="1"/>
    <col min="519" max="519" width="12.6640625" bestFit="1" customWidth="1"/>
    <col min="520" max="520" width="10" customWidth="1"/>
    <col min="521" max="521" width="10.88671875" customWidth="1"/>
    <col min="522" max="523" width="10.109375" customWidth="1"/>
    <col min="524" max="524" width="10.6640625" customWidth="1"/>
    <col min="525" max="525" width="10" customWidth="1"/>
    <col min="526" max="526" width="10.33203125" customWidth="1"/>
    <col min="527" max="528" width="10.5546875" customWidth="1"/>
    <col min="529" max="529" width="15.33203125" customWidth="1"/>
    <col min="530" max="530" width="13.6640625" customWidth="1"/>
    <col min="531" max="536" width="14.88671875" customWidth="1"/>
    <col min="768" max="768" width="19.6640625" customWidth="1"/>
    <col min="769" max="769" width="24.6640625" customWidth="1"/>
    <col min="770" max="770" width="25.5546875" customWidth="1"/>
    <col min="771" max="771" width="9.6640625" customWidth="1"/>
    <col min="772" max="773" width="12" customWidth="1"/>
    <col min="774" max="774" width="11.44140625" customWidth="1"/>
    <col min="775" max="775" width="12.6640625" bestFit="1" customWidth="1"/>
    <col min="776" max="776" width="10" customWidth="1"/>
    <col min="777" max="777" width="10.88671875" customWidth="1"/>
    <col min="778" max="779" width="10.109375" customWidth="1"/>
    <col min="780" max="780" width="10.6640625" customWidth="1"/>
    <col min="781" max="781" width="10" customWidth="1"/>
    <col min="782" max="782" width="10.33203125" customWidth="1"/>
    <col min="783" max="784" width="10.5546875" customWidth="1"/>
    <col min="785" max="785" width="15.33203125" customWidth="1"/>
    <col min="786" max="786" width="13.6640625" customWidth="1"/>
    <col min="787" max="792" width="14.88671875" customWidth="1"/>
    <col min="1024" max="1024" width="19.6640625" customWidth="1"/>
    <col min="1025" max="1025" width="24.6640625" customWidth="1"/>
    <col min="1026" max="1026" width="25.5546875" customWidth="1"/>
    <col min="1027" max="1027" width="9.6640625" customWidth="1"/>
    <col min="1028" max="1029" width="12" customWidth="1"/>
    <col min="1030" max="1030" width="11.44140625" customWidth="1"/>
    <col min="1031" max="1031" width="12.6640625" bestFit="1" customWidth="1"/>
    <col min="1032" max="1032" width="10" customWidth="1"/>
    <col min="1033" max="1033" width="10.88671875" customWidth="1"/>
    <col min="1034" max="1035" width="10.109375" customWidth="1"/>
    <col min="1036" max="1036" width="10.6640625" customWidth="1"/>
    <col min="1037" max="1037" width="10" customWidth="1"/>
    <col min="1038" max="1038" width="10.33203125" customWidth="1"/>
    <col min="1039" max="1040" width="10.5546875" customWidth="1"/>
    <col min="1041" max="1041" width="15.33203125" customWidth="1"/>
    <col min="1042" max="1042" width="13.6640625" customWidth="1"/>
    <col min="1043" max="1048" width="14.88671875" customWidth="1"/>
    <col min="1280" max="1280" width="19.6640625" customWidth="1"/>
    <col min="1281" max="1281" width="24.6640625" customWidth="1"/>
    <col min="1282" max="1282" width="25.5546875" customWidth="1"/>
    <col min="1283" max="1283" width="9.6640625" customWidth="1"/>
    <col min="1284" max="1285" width="12" customWidth="1"/>
    <col min="1286" max="1286" width="11.44140625" customWidth="1"/>
    <col min="1287" max="1287" width="12.6640625" bestFit="1" customWidth="1"/>
    <col min="1288" max="1288" width="10" customWidth="1"/>
    <col min="1289" max="1289" width="10.88671875" customWidth="1"/>
    <col min="1290" max="1291" width="10.109375" customWidth="1"/>
    <col min="1292" max="1292" width="10.6640625" customWidth="1"/>
    <col min="1293" max="1293" width="10" customWidth="1"/>
    <col min="1294" max="1294" width="10.33203125" customWidth="1"/>
    <col min="1295" max="1296" width="10.5546875" customWidth="1"/>
    <col min="1297" max="1297" width="15.33203125" customWidth="1"/>
    <col min="1298" max="1298" width="13.6640625" customWidth="1"/>
    <col min="1299" max="1304" width="14.88671875" customWidth="1"/>
    <col min="1536" max="1536" width="19.6640625" customWidth="1"/>
    <col min="1537" max="1537" width="24.6640625" customWidth="1"/>
    <col min="1538" max="1538" width="25.5546875" customWidth="1"/>
    <col min="1539" max="1539" width="9.6640625" customWidth="1"/>
    <col min="1540" max="1541" width="12" customWidth="1"/>
    <col min="1542" max="1542" width="11.44140625" customWidth="1"/>
    <col min="1543" max="1543" width="12.6640625" bestFit="1" customWidth="1"/>
    <col min="1544" max="1544" width="10" customWidth="1"/>
    <col min="1545" max="1545" width="10.88671875" customWidth="1"/>
    <col min="1546" max="1547" width="10.109375" customWidth="1"/>
    <col min="1548" max="1548" width="10.6640625" customWidth="1"/>
    <col min="1549" max="1549" width="10" customWidth="1"/>
    <col min="1550" max="1550" width="10.33203125" customWidth="1"/>
    <col min="1551" max="1552" width="10.5546875" customWidth="1"/>
    <col min="1553" max="1553" width="15.33203125" customWidth="1"/>
    <col min="1554" max="1554" width="13.6640625" customWidth="1"/>
    <col min="1555" max="1560" width="14.88671875" customWidth="1"/>
    <col min="1792" max="1792" width="19.6640625" customWidth="1"/>
    <col min="1793" max="1793" width="24.6640625" customWidth="1"/>
    <col min="1794" max="1794" width="25.5546875" customWidth="1"/>
    <col min="1795" max="1795" width="9.6640625" customWidth="1"/>
    <col min="1796" max="1797" width="12" customWidth="1"/>
    <col min="1798" max="1798" width="11.44140625" customWidth="1"/>
    <col min="1799" max="1799" width="12.6640625" bestFit="1" customWidth="1"/>
    <col min="1800" max="1800" width="10" customWidth="1"/>
    <col min="1801" max="1801" width="10.88671875" customWidth="1"/>
    <col min="1802" max="1803" width="10.109375" customWidth="1"/>
    <col min="1804" max="1804" width="10.6640625" customWidth="1"/>
    <col min="1805" max="1805" width="10" customWidth="1"/>
    <col min="1806" max="1806" width="10.33203125" customWidth="1"/>
    <col min="1807" max="1808" width="10.5546875" customWidth="1"/>
    <col min="1809" max="1809" width="15.33203125" customWidth="1"/>
    <col min="1810" max="1810" width="13.6640625" customWidth="1"/>
    <col min="1811" max="1816" width="14.88671875" customWidth="1"/>
    <col min="2048" max="2048" width="19.6640625" customWidth="1"/>
    <col min="2049" max="2049" width="24.6640625" customWidth="1"/>
    <col min="2050" max="2050" width="25.5546875" customWidth="1"/>
    <col min="2051" max="2051" width="9.6640625" customWidth="1"/>
    <col min="2052" max="2053" width="12" customWidth="1"/>
    <col min="2054" max="2054" width="11.44140625" customWidth="1"/>
    <col min="2055" max="2055" width="12.6640625" bestFit="1" customWidth="1"/>
    <col min="2056" max="2056" width="10" customWidth="1"/>
    <col min="2057" max="2057" width="10.88671875" customWidth="1"/>
    <col min="2058" max="2059" width="10.109375" customWidth="1"/>
    <col min="2060" max="2060" width="10.6640625" customWidth="1"/>
    <col min="2061" max="2061" width="10" customWidth="1"/>
    <col min="2062" max="2062" width="10.33203125" customWidth="1"/>
    <col min="2063" max="2064" width="10.5546875" customWidth="1"/>
    <col min="2065" max="2065" width="15.33203125" customWidth="1"/>
    <col min="2066" max="2066" width="13.6640625" customWidth="1"/>
    <col min="2067" max="2072" width="14.88671875" customWidth="1"/>
    <col min="2304" max="2304" width="19.6640625" customWidth="1"/>
    <col min="2305" max="2305" width="24.6640625" customWidth="1"/>
    <col min="2306" max="2306" width="25.5546875" customWidth="1"/>
    <col min="2307" max="2307" width="9.6640625" customWidth="1"/>
    <col min="2308" max="2309" width="12" customWidth="1"/>
    <col min="2310" max="2310" width="11.44140625" customWidth="1"/>
    <col min="2311" max="2311" width="12.6640625" bestFit="1" customWidth="1"/>
    <col min="2312" max="2312" width="10" customWidth="1"/>
    <col min="2313" max="2313" width="10.88671875" customWidth="1"/>
    <col min="2314" max="2315" width="10.109375" customWidth="1"/>
    <col min="2316" max="2316" width="10.6640625" customWidth="1"/>
    <col min="2317" max="2317" width="10" customWidth="1"/>
    <col min="2318" max="2318" width="10.33203125" customWidth="1"/>
    <col min="2319" max="2320" width="10.5546875" customWidth="1"/>
    <col min="2321" max="2321" width="15.33203125" customWidth="1"/>
    <col min="2322" max="2322" width="13.6640625" customWidth="1"/>
    <col min="2323" max="2328" width="14.88671875" customWidth="1"/>
    <col min="2560" max="2560" width="19.6640625" customWidth="1"/>
    <col min="2561" max="2561" width="24.6640625" customWidth="1"/>
    <col min="2562" max="2562" width="25.5546875" customWidth="1"/>
    <col min="2563" max="2563" width="9.6640625" customWidth="1"/>
    <col min="2564" max="2565" width="12" customWidth="1"/>
    <col min="2566" max="2566" width="11.44140625" customWidth="1"/>
    <col min="2567" max="2567" width="12.6640625" bestFit="1" customWidth="1"/>
    <col min="2568" max="2568" width="10" customWidth="1"/>
    <col min="2569" max="2569" width="10.88671875" customWidth="1"/>
    <col min="2570" max="2571" width="10.109375" customWidth="1"/>
    <col min="2572" max="2572" width="10.6640625" customWidth="1"/>
    <col min="2573" max="2573" width="10" customWidth="1"/>
    <col min="2574" max="2574" width="10.33203125" customWidth="1"/>
    <col min="2575" max="2576" width="10.5546875" customWidth="1"/>
    <col min="2577" max="2577" width="15.33203125" customWidth="1"/>
    <col min="2578" max="2578" width="13.6640625" customWidth="1"/>
    <col min="2579" max="2584" width="14.88671875" customWidth="1"/>
    <col min="2816" max="2816" width="19.6640625" customWidth="1"/>
    <col min="2817" max="2817" width="24.6640625" customWidth="1"/>
    <col min="2818" max="2818" width="25.5546875" customWidth="1"/>
    <col min="2819" max="2819" width="9.6640625" customWidth="1"/>
    <col min="2820" max="2821" width="12" customWidth="1"/>
    <col min="2822" max="2822" width="11.44140625" customWidth="1"/>
    <col min="2823" max="2823" width="12.6640625" bestFit="1" customWidth="1"/>
    <col min="2824" max="2824" width="10" customWidth="1"/>
    <col min="2825" max="2825" width="10.88671875" customWidth="1"/>
    <col min="2826" max="2827" width="10.109375" customWidth="1"/>
    <col min="2828" max="2828" width="10.6640625" customWidth="1"/>
    <col min="2829" max="2829" width="10" customWidth="1"/>
    <col min="2830" max="2830" width="10.33203125" customWidth="1"/>
    <col min="2831" max="2832" width="10.5546875" customWidth="1"/>
    <col min="2833" max="2833" width="15.33203125" customWidth="1"/>
    <col min="2834" max="2834" width="13.6640625" customWidth="1"/>
    <col min="2835" max="2840" width="14.88671875" customWidth="1"/>
    <col min="3072" max="3072" width="19.6640625" customWidth="1"/>
    <col min="3073" max="3073" width="24.6640625" customWidth="1"/>
    <col min="3074" max="3074" width="25.5546875" customWidth="1"/>
    <col min="3075" max="3075" width="9.6640625" customWidth="1"/>
    <col min="3076" max="3077" width="12" customWidth="1"/>
    <col min="3078" max="3078" width="11.44140625" customWidth="1"/>
    <col min="3079" max="3079" width="12.6640625" bestFit="1" customWidth="1"/>
    <col min="3080" max="3080" width="10" customWidth="1"/>
    <col min="3081" max="3081" width="10.88671875" customWidth="1"/>
    <col min="3082" max="3083" width="10.109375" customWidth="1"/>
    <col min="3084" max="3084" width="10.6640625" customWidth="1"/>
    <col min="3085" max="3085" width="10" customWidth="1"/>
    <col min="3086" max="3086" width="10.33203125" customWidth="1"/>
    <col min="3087" max="3088" width="10.5546875" customWidth="1"/>
    <col min="3089" max="3089" width="15.33203125" customWidth="1"/>
    <col min="3090" max="3090" width="13.6640625" customWidth="1"/>
    <col min="3091" max="3096" width="14.88671875" customWidth="1"/>
    <col min="3328" max="3328" width="19.6640625" customWidth="1"/>
    <col min="3329" max="3329" width="24.6640625" customWidth="1"/>
    <col min="3330" max="3330" width="25.5546875" customWidth="1"/>
    <col min="3331" max="3331" width="9.6640625" customWidth="1"/>
    <col min="3332" max="3333" width="12" customWidth="1"/>
    <col min="3334" max="3334" width="11.44140625" customWidth="1"/>
    <col min="3335" max="3335" width="12.6640625" bestFit="1" customWidth="1"/>
    <col min="3336" max="3336" width="10" customWidth="1"/>
    <col min="3337" max="3337" width="10.88671875" customWidth="1"/>
    <col min="3338" max="3339" width="10.109375" customWidth="1"/>
    <col min="3340" max="3340" width="10.6640625" customWidth="1"/>
    <col min="3341" max="3341" width="10" customWidth="1"/>
    <col min="3342" max="3342" width="10.33203125" customWidth="1"/>
    <col min="3343" max="3344" width="10.5546875" customWidth="1"/>
    <col min="3345" max="3345" width="15.33203125" customWidth="1"/>
    <col min="3346" max="3346" width="13.6640625" customWidth="1"/>
    <col min="3347" max="3352" width="14.88671875" customWidth="1"/>
    <col min="3584" max="3584" width="19.6640625" customWidth="1"/>
    <col min="3585" max="3585" width="24.6640625" customWidth="1"/>
    <col min="3586" max="3586" width="25.5546875" customWidth="1"/>
    <col min="3587" max="3587" width="9.6640625" customWidth="1"/>
    <col min="3588" max="3589" width="12" customWidth="1"/>
    <col min="3590" max="3590" width="11.44140625" customWidth="1"/>
    <col min="3591" max="3591" width="12.6640625" bestFit="1" customWidth="1"/>
    <col min="3592" max="3592" width="10" customWidth="1"/>
    <col min="3593" max="3593" width="10.88671875" customWidth="1"/>
    <col min="3594" max="3595" width="10.109375" customWidth="1"/>
    <col min="3596" max="3596" width="10.6640625" customWidth="1"/>
    <col min="3597" max="3597" width="10" customWidth="1"/>
    <col min="3598" max="3598" width="10.33203125" customWidth="1"/>
    <col min="3599" max="3600" width="10.5546875" customWidth="1"/>
    <col min="3601" max="3601" width="15.33203125" customWidth="1"/>
    <col min="3602" max="3602" width="13.6640625" customWidth="1"/>
    <col min="3603" max="3608" width="14.88671875" customWidth="1"/>
    <col min="3840" max="3840" width="19.6640625" customWidth="1"/>
    <col min="3841" max="3841" width="24.6640625" customWidth="1"/>
    <col min="3842" max="3842" width="25.5546875" customWidth="1"/>
    <col min="3843" max="3843" width="9.6640625" customWidth="1"/>
    <col min="3844" max="3845" width="12" customWidth="1"/>
    <col min="3846" max="3846" width="11.44140625" customWidth="1"/>
    <col min="3847" max="3847" width="12.6640625" bestFit="1" customWidth="1"/>
    <col min="3848" max="3848" width="10" customWidth="1"/>
    <col min="3849" max="3849" width="10.88671875" customWidth="1"/>
    <col min="3850" max="3851" width="10.109375" customWidth="1"/>
    <col min="3852" max="3852" width="10.6640625" customWidth="1"/>
    <col min="3853" max="3853" width="10" customWidth="1"/>
    <col min="3854" max="3854" width="10.33203125" customWidth="1"/>
    <col min="3855" max="3856" width="10.5546875" customWidth="1"/>
    <col min="3857" max="3857" width="15.33203125" customWidth="1"/>
    <col min="3858" max="3858" width="13.6640625" customWidth="1"/>
    <col min="3859" max="3864" width="14.88671875" customWidth="1"/>
    <col min="4096" max="4096" width="19.6640625" customWidth="1"/>
    <col min="4097" max="4097" width="24.6640625" customWidth="1"/>
    <col min="4098" max="4098" width="25.5546875" customWidth="1"/>
    <col min="4099" max="4099" width="9.6640625" customWidth="1"/>
    <col min="4100" max="4101" width="12" customWidth="1"/>
    <col min="4102" max="4102" width="11.44140625" customWidth="1"/>
    <col min="4103" max="4103" width="12.6640625" bestFit="1" customWidth="1"/>
    <col min="4104" max="4104" width="10" customWidth="1"/>
    <col min="4105" max="4105" width="10.88671875" customWidth="1"/>
    <col min="4106" max="4107" width="10.109375" customWidth="1"/>
    <col min="4108" max="4108" width="10.6640625" customWidth="1"/>
    <col min="4109" max="4109" width="10" customWidth="1"/>
    <col min="4110" max="4110" width="10.33203125" customWidth="1"/>
    <col min="4111" max="4112" width="10.5546875" customWidth="1"/>
    <col min="4113" max="4113" width="15.33203125" customWidth="1"/>
    <col min="4114" max="4114" width="13.6640625" customWidth="1"/>
    <col min="4115" max="4120" width="14.88671875" customWidth="1"/>
    <col min="4352" max="4352" width="19.6640625" customWidth="1"/>
    <col min="4353" max="4353" width="24.6640625" customWidth="1"/>
    <col min="4354" max="4354" width="25.5546875" customWidth="1"/>
    <col min="4355" max="4355" width="9.6640625" customWidth="1"/>
    <col min="4356" max="4357" width="12" customWidth="1"/>
    <col min="4358" max="4358" width="11.44140625" customWidth="1"/>
    <col min="4359" max="4359" width="12.6640625" bestFit="1" customWidth="1"/>
    <col min="4360" max="4360" width="10" customWidth="1"/>
    <col min="4361" max="4361" width="10.88671875" customWidth="1"/>
    <col min="4362" max="4363" width="10.109375" customWidth="1"/>
    <col min="4364" max="4364" width="10.6640625" customWidth="1"/>
    <col min="4365" max="4365" width="10" customWidth="1"/>
    <col min="4366" max="4366" width="10.33203125" customWidth="1"/>
    <col min="4367" max="4368" width="10.5546875" customWidth="1"/>
    <col min="4369" max="4369" width="15.33203125" customWidth="1"/>
    <col min="4370" max="4370" width="13.6640625" customWidth="1"/>
    <col min="4371" max="4376" width="14.88671875" customWidth="1"/>
    <col min="4608" max="4608" width="19.6640625" customWidth="1"/>
    <col min="4609" max="4609" width="24.6640625" customWidth="1"/>
    <col min="4610" max="4610" width="25.5546875" customWidth="1"/>
    <col min="4611" max="4611" width="9.6640625" customWidth="1"/>
    <col min="4612" max="4613" width="12" customWidth="1"/>
    <col min="4614" max="4614" width="11.44140625" customWidth="1"/>
    <col min="4615" max="4615" width="12.6640625" bestFit="1" customWidth="1"/>
    <col min="4616" max="4616" width="10" customWidth="1"/>
    <col min="4617" max="4617" width="10.88671875" customWidth="1"/>
    <col min="4618" max="4619" width="10.109375" customWidth="1"/>
    <col min="4620" max="4620" width="10.6640625" customWidth="1"/>
    <col min="4621" max="4621" width="10" customWidth="1"/>
    <col min="4622" max="4622" width="10.33203125" customWidth="1"/>
    <col min="4623" max="4624" width="10.5546875" customWidth="1"/>
    <col min="4625" max="4625" width="15.33203125" customWidth="1"/>
    <col min="4626" max="4626" width="13.6640625" customWidth="1"/>
    <col min="4627" max="4632" width="14.88671875" customWidth="1"/>
    <col min="4864" max="4864" width="19.6640625" customWidth="1"/>
    <col min="4865" max="4865" width="24.6640625" customWidth="1"/>
    <col min="4866" max="4866" width="25.5546875" customWidth="1"/>
    <col min="4867" max="4867" width="9.6640625" customWidth="1"/>
    <col min="4868" max="4869" width="12" customWidth="1"/>
    <col min="4870" max="4870" width="11.44140625" customWidth="1"/>
    <col min="4871" max="4871" width="12.6640625" bestFit="1" customWidth="1"/>
    <col min="4872" max="4872" width="10" customWidth="1"/>
    <col min="4873" max="4873" width="10.88671875" customWidth="1"/>
    <col min="4874" max="4875" width="10.109375" customWidth="1"/>
    <col min="4876" max="4876" width="10.6640625" customWidth="1"/>
    <col min="4877" max="4877" width="10" customWidth="1"/>
    <col min="4878" max="4878" width="10.33203125" customWidth="1"/>
    <col min="4879" max="4880" width="10.5546875" customWidth="1"/>
    <col min="4881" max="4881" width="15.33203125" customWidth="1"/>
    <col min="4882" max="4882" width="13.6640625" customWidth="1"/>
    <col min="4883" max="4888" width="14.88671875" customWidth="1"/>
    <col min="5120" max="5120" width="19.6640625" customWidth="1"/>
    <col min="5121" max="5121" width="24.6640625" customWidth="1"/>
    <col min="5122" max="5122" width="25.5546875" customWidth="1"/>
    <col min="5123" max="5123" width="9.6640625" customWidth="1"/>
    <col min="5124" max="5125" width="12" customWidth="1"/>
    <col min="5126" max="5126" width="11.44140625" customWidth="1"/>
    <col min="5127" max="5127" width="12.6640625" bestFit="1" customWidth="1"/>
    <col min="5128" max="5128" width="10" customWidth="1"/>
    <col min="5129" max="5129" width="10.88671875" customWidth="1"/>
    <col min="5130" max="5131" width="10.109375" customWidth="1"/>
    <col min="5132" max="5132" width="10.6640625" customWidth="1"/>
    <col min="5133" max="5133" width="10" customWidth="1"/>
    <col min="5134" max="5134" width="10.33203125" customWidth="1"/>
    <col min="5135" max="5136" width="10.5546875" customWidth="1"/>
    <col min="5137" max="5137" width="15.33203125" customWidth="1"/>
    <col min="5138" max="5138" width="13.6640625" customWidth="1"/>
    <col min="5139" max="5144" width="14.88671875" customWidth="1"/>
    <col min="5376" max="5376" width="19.6640625" customWidth="1"/>
    <col min="5377" max="5377" width="24.6640625" customWidth="1"/>
    <col min="5378" max="5378" width="25.5546875" customWidth="1"/>
    <col min="5379" max="5379" width="9.6640625" customWidth="1"/>
    <col min="5380" max="5381" width="12" customWidth="1"/>
    <col min="5382" max="5382" width="11.44140625" customWidth="1"/>
    <col min="5383" max="5383" width="12.6640625" bestFit="1" customWidth="1"/>
    <col min="5384" max="5384" width="10" customWidth="1"/>
    <col min="5385" max="5385" width="10.88671875" customWidth="1"/>
    <col min="5386" max="5387" width="10.109375" customWidth="1"/>
    <col min="5388" max="5388" width="10.6640625" customWidth="1"/>
    <col min="5389" max="5389" width="10" customWidth="1"/>
    <col min="5390" max="5390" width="10.33203125" customWidth="1"/>
    <col min="5391" max="5392" width="10.5546875" customWidth="1"/>
    <col min="5393" max="5393" width="15.33203125" customWidth="1"/>
    <col min="5394" max="5394" width="13.6640625" customWidth="1"/>
    <col min="5395" max="5400" width="14.88671875" customWidth="1"/>
    <col min="5632" max="5632" width="19.6640625" customWidth="1"/>
    <col min="5633" max="5633" width="24.6640625" customWidth="1"/>
    <col min="5634" max="5634" width="25.5546875" customWidth="1"/>
    <col min="5635" max="5635" width="9.6640625" customWidth="1"/>
    <col min="5636" max="5637" width="12" customWidth="1"/>
    <col min="5638" max="5638" width="11.44140625" customWidth="1"/>
    <col min="5639" max="5639" width="12.6640625" bestFit="1" customWidth="1"/>
    <col min="5640" max="5640" width="10" customWidth="1"/>
    <col min="5641" max="5641" width="10.88671875" customWidth="1"/>
    <col min="5642" max="5643" width="10.109375" customWidth="1"/>
    <col min="5644" max="5644" width="10.6640625" customWidth="1"/>
    <col min="5645" max="5645" width="10" customWidth="1"/>
    <col min="5646" max="5646" width="10.33203125" customWidth="1"/>
    <col min="5647" max="5648" width="10.5546875" customWidth="1"/>
    <col min="5649" max="5649" width="15.33203125" customWidth="1"/>
    <col min="5650" max="5650" width="13.6640625" customWidth="1"/>
    <col min="5651" max="5656" width="14.88671875" customWidth="1"/>
    <col min="5888" max="5888" width="19.6640625" customWidth="1"/>
    <col min="5889" max="5889" width="24.6640625" customWidth="1"/>
    <col min="5890" max="5890" width="25.5546875" customWidth="1"/>
    <col min="5891" max="5891" width="9.6640625" customWidth="1"/>
    <col min="5892" max="5893" width="12" customWidth="1"/>
    <col min="5894" max="5894" width="11.44140625" customWidth="1"/>
    <col min="5895" max="5895" width="12.6640625" bestFit="1" customWidth="1"/>
    <col min="5896" max="5896" width="10" customWidth="1"/>
    <col min="5897" max="5897" width="10.88671875" customWidth="1"/>
    <col min="5898" max="5899" width="10.109375" customWidth="1"/>
    <col min="5900" max="5900" width="10.6640625" customWidth="1"/>
    <col min="5901" max="5901" width="10" customWidth="1"/>
    <col min="5902" max="5902" width="10.33203125" customWidth="1"/>
    <col min="5903" max="5904" width="10.5546875" customWidth="1"/>
    <col min="5905" max="5905" width="15.33203125" customWidth="1"/>
    <col min="5906" max="5906" width="13.6640625" customWidth="1"/>
    <col min="5907" max="5912" width="14.88671875" customWidth="1"/>
    <col min="6144" max="6144" width="19.6640625" customWidth="1"/>
    <col min="6145" max="6145" width="24.6640625" customWidth="1"/>
    <col min="6146" max="6146" width="25.5546875" customWidth="1"/>
    <col min="6147" max="6147" width="9.6640625" customWidth="1"/>
    <col min="6148" max="6149" width="12" customWidth="1"/>
    <col min="6150" max="6150" width="11.44140625" customWidth="1"/>
    <col min="6151" max="6151" width="12.6640625" bestFit="1" customWidth="1"/>
    <col min="6152" max="6152" width="10" customWidth="1"/>
    <col min="6153" max="6153" width="10.88671875" customWidth="1"/>
    <col min="6154" max="6155" width="10.109375" customWidth="1"/>
    <col min="6156" max="6156" width="10.6640625" customWidth="1"/>
    <col min="6157" max="6157" width="10" customWidth="1"/>
    <col min="6158" max="6158" width="10.33203125" customWidth="1"/>
    <col min="6159" max="6160" width="10.5546875" customWidth="1"/>
    <col min="6161" max="6161" width="15.33203125" customWidth="1"/>
    <col min="6162" max="6162" width="13.6640625" customWidth="1"/>
    <col min="6163" max="6168" width="14.88671875" customWidth="1"/>
    <col min="6400" max="6400" width="19.6640625" customWidth="1"/>
    <col min="6401" max="6401" width="24.6640625" customWidth="1"/>
    <col min="6402" max="6402" width="25.5546875" customWidth="1"/>
    <col min="6403" max="6403" width="9.6640625" customWidth="1"/>
    <col min="6404" max="6405" width="12" customWidth="1"/>
    <col min="6406" max="6406" width="11.44140625" customWidth="1"/>
    <col min="6407" max="6407" width="12.6640625" bestFit="1" customWidth="1"/>
    <col min="6408" max="6408" width="10" customWidth="1"/>
    <col min="6409" max="6409" width="10.88671875" customWidth="1"/>
    <col min="6410" max="6411" width="10.109375" customWidth="1"/>
    <col min="6412" max="6412" width="10.6640625" customWidth="1"/>
    <col min="6413" max="6413" width="10" customWidth="1"/>
    <col min="6414" max="6414" width="10.33203125" customWidth="1"/>
    <col min="6415" max="6416" width="10.5546875" customWidth="1"/>
    <col min="6417" max="6417" width="15.33203125" customWidth="1"/>
    <col min="6418" max="6418" width="13.6640625" customWidth="1"/>
    <col min="6419" max="6424" width="14.88671875" customWidth="1"/>
    <col min="6656" max="6656" width="19.6640625" customWidth="1"/>
    <col min="6657" max="6657" width="24.6640625" customWidth="1"/>
    <col min="6658" max="6658" width="25.5546875" customWidth="1"/>
    <col min="6659" max="6659" width="9.6640625" customWidth="1"/>
    <col min="6660" max="6661" width="12" customWidth="1"/>
    <col min="6662" max="6662" width="11.44140625" customWidth="1"/>
    <col min="6663" max="6663" width="12.6640625" bestFit="1" customWidth="1"/>
    <col min="6664" max="6664" width="10" customWidth="1"/>
    <col min="6665" max="6665" width="10.88671875" customWidth="1"/>
    <col min="6666" max="6667" width="10.109375" customWidth="1"/>
    <col min="6668" max="6668" width="10.6640625" customWidth="1"/>
    <col min="6669" max="6669" width="10" customWidth="1"/>
    <col min="6670" max="6670" width="10.33203125" customWidth="1"/>
    <col min="6671" max="6672" width="10.5546875" customWidth="1"/>
    <col min="6673" max="6673" width="15.33203125" customWidth="1"/>
    <col min="6674" max="6674" width="13.6640625" customWidth="1"/>
    <col min="6675" max="6680" width="14.88671875" customWidth="1"/>
    <col min="6912" max="6912" width="19.6640625" customWidth="1"/>
    <col min="6913" max="6913" width="24.6640625" customWidth="1"/>
    <col min="6914" max="6914" width="25.5546875" customWidth="1"/>
    <col min="6915" max="6915" width="9.6640625" customWidth="1"/>
    <col min="6916" max="6917" width="12" customWidth="1"/>
    <col min="6918" max="6918" width="11.44140625" customWidth="1"/>
    <col min="6919" max="6919" width="12.6640625" bestFit="1" customWidth="1"/>
    <col min="6920" max="6920" width="10" customWidth="1"/>
    <col min="6921" max="6921" width="10.88671875" customWidth="1"/>
    <col min="6922" max="6923" width="10.109375" customWidth="1"/>
    <col min="6924" max="6924" width="10.6640625" customWidth="1"/>
    <col min="6925" max="6925" width="10" customWidth="1"/>
    <col min="6926" max="6926" width="10.33203125" customWidth="1"/>
    <col min="6927" max="6928" width="10.5546875" customWidth="1"/>
    <col min="6929" max="6929" width="15.33203125" customWidth="1"/>
    <col min="6930" max="6930" width="13.6640625" customWidth="1"/>
    <col min="6931" max="6936" width="14.88671875" customWidth="1"/>
    <col min="7168" max="7168" width="19.6640625" customWidth="1"/>
    <col min="7169" max="7169" width="24.6640625" customWidth="1"/>
    <col min="7170" max="7170" width="25.5546875" customWidth="1"/>
    <col min="7171" max="7171" width="9.6640625" customWidth="1"/>
    <col min="7172" max="7173" width="12" customWidth="1"/>
    <col min="7174" max="7174" width="11.44140625" customWidth="1"/>
    <col min="7175" max="7175" width="12.6640625" bestFit="1" customWidth="1"/>
    <col min="7176" max="7176" width="10" customWidth="1"/>
    <col min="7177" max="7177" width="10.88671875" customWidth="1"/>
    <col min="7178" max="7179" width="10.109375" customWidth="1"/>
    <col min="7180" max="7180" width="10.6640625" customWidth="1"/>
    <col min="7181" max="7181" width="10" customWidth="1"/>
    <col min="7182" max="7182" width="10.33203125" customWidth="1"/>
    <col min="7183" max="7184" width="10.5546875" customWidth="1"/>
    <col min="7185" max="7185" width="15.33203125" customWidth="1"/>
    <col min="7186" max="7186" width="13.6640625" customWidth="1"/>
    <col min="7187" max="7192" width="14.88671875" customWidth="1"/>
    <col min="7424" max="7424" width="19.6640625" customWidth="1"/>
    <col min="7425" max="7425" width="24.6640625" customWidth="1"/>
    <col min="7426" max="7426" width="25.5546875" customWidth="1"/>
    <col min="7427" max="7427" width="9.6640625" customWidth="1"/>
    <col min="7428" max="7429" width="12" customWidth="1"/>
    <col min="7430" max="7430" width="11.44140625" customWidth="1"/>
    <col min="7431" max="7431" width="12.6640625" bestFit="1" customWidth="1"/>
    <col min="7432" max="7432" width="10" customWidth="1"/>
    <col min="7433" max="7433" width="10.88671875" customWidth="1"/>
    <col min="7434" max="7435" width="10.109375" customWidth="1"/>
    <col min="7436" max="7436" width="10.6640625" customWidth="1"/>
    <col min="7437" max="7437" width="10" customWidth="1"/>
    <col min="7438" max="7438" width="10.33203125" customWidth="1"/>
    <col min="7439" max="7440" width="10.5546875" customWidth="1"/>
    <col min="7441" max="7441" width="15.33203125" customWidth="1"/>
    <col min="7442" max="7442" width="13.6640625" customWidth="1"/>
    <col min="7443" max="7448" width="14.88671875" customWidth="1"/>
    <col min="7680" max="7680" width="19.6640625" customWidth="1"/>
    <col min="7681" max="7681" width="24.6640625" customWidth="1"/>
    <col min="7682" max="7682" width="25.5546875" customWidth="1"/>
    <col min="7683" max="7683" width="9.6640625" customWidth="1"/>
    <col min="7684" max="7685" width="12" customWidth="1"/>
    <col min="7686" max="7686" width="11.44140625" customWidth="1"/>
    <col min="7687" max="7687" width="12.6640625" bestFit="1" customWidth="1"/>
    <col min="7688" max="7688" width="10" customWidth="1"/>
    <col min="7689" max="7689" width="10.88671875" customWidth="1"/>
    <col min="7690" max="7691" width="10.109375" customWidth="1"/>
    <col min="7692" max="7692" width="10.6640625" customWidth="1"/>
    <col min="7693" max="7693" width="10" customWidth="1"/>
    <col min="7694" max="7694" width="10.33203125" customWidth="1"/>
    <col min="7695" max="7696" width="10.5546875" customWidth="1"/>
    <col min="7697" max="7697" width="15.33203125" customWidth="1"/>
    <col min="7698" max="7698" width="13.6640625" customWidth="1"/>
    <col min="7699" max="7704" width="14.88671875" customWidth="1"/>
    <col min="7936" max="7936" width="19.6640625" customWidth="1"/>
    <col min="7937" max="7937" width="24.6640625" customWidth="1"/>
    <col min="7938" max="7938" width="25.5546875" customWidth="1"/>
    <col min="7939" max="7939" width="9.6640625" customWidth="1"/>
    <col min="7940" max="7941" width="12" customWidth="1"/>
    <col min="7942" max="7942" width="11.44140625" customWidth="1"/>
    <col min="7943" max="7943" width="12.6640625" bestFit="1" customWidth="1"/>
    <col min="7944" max="7944" width="10" customWidth="1"/>
    <col min="7945" max="7945" width="10.88671875" customWidth="1"/>
    <col min="7946" max="7947" width="10.109375" customWidth="1"/>
    <col min="7948" max="7948" width="10.6640625" customWidth="1"/>
    <col min="7949" max="7949" width="10" customWidth="1"/>
    <col min="7950" max="7950" width="10.33203125" customWidth="1"/>
    <col min="7951" max="7952" width="10.5546875" customWidth="1"/>
    <col min="7953" max="7953" width="15.33203125" customWidth="1"/>
    <col min="7954" max="7954" width="13.6640625" customWidth="1"/>
    <col min="7955" max="7960" width="14.88671875" customWidth="1"/>
    <col min="8192" max="8192" width="19.6640625" customWidth="1"/>
    <col min="8193" max="8193" width="24.6640625" customWidth="1"/>
    <col min="8194" max="8194" width="25.5546875" customWidth="1"/>
    <col min="8195" max="8195" width="9.6640625" customWidth="1"/>
    <col min="8196" max="8197" width="12" customWidth="1"/>
    <col min="8198" max="8198" width="11.44140625" customWidth="1"/>
    <col min="8199" max="8199" width="12.6640625" bestFit="1" customWidth="1"/>
    <col min="8200" max="8200" width="10" customWidth="1"/>
    <col min="8201" max="8201" width="10.88671875" customWidth="1"/>
    <col min="8202" max="8203" width="10.109375" customWidth="1"/>
    <col min="8204" max="8204" width="10.6640625" customWidth="1"/>
    <col min="8205" max="8205" width="10" customWidth="1"/>
    <col min="8206" max="8206" width="10.33203125" customWidth="1"/>
    <col min="8207" max="8208" width="10.5546875" customWidth="1"/>
    <col min="8209" max="8209" width="15.33203125" customWidth="1"/>
    <col min="8210" max="8210" width="13.6640625" customWidth="1"/>
    <col min="8211" max="8216" width="14.88671875" customWidth="1"/>
    <col min="8448" max="8448" width="19.6640625" customWidth="1"/>
    <col min="8449" max="8449" width="24.6640625" customWidth="1"/>
    <col min="8450" max="8450" width="25.5546875" customWidth="1"/>
    <col min="8451" max="8451" width="9.6640625" customWidth="1"/>
    <col min="8452" max="8453" width="12" customWidth="1"/>
    <col min="8454" max="8454" width="11.44140625" customWidth="1"/>
    <col min="8455" max="8455" width="12.6640625" bestFit="1" customWidth="1"/>
    <col min="8456" max="8456" width="10" customWidth="1"/>
    <col min="8457" max="8457" width="10.88671875" customWidth="1"/>
    <col min="8458" max="8459" width="10.109375" customWidth="1"/>
    <col min="8460" max="8460" width="10.6640625" customWidth="1"/>
    <col min="8461" max="8461" width="10" customWidth="1"/>
    <col min="8462" max="8462" width="10.33203125" customWidth="1"/>
    <col min="8463" max="8464" width="10.5546875" customWidth="1"/>
    <col min="8465" max="8465" width="15.33203125" customWidth="1"/>
    <col min="8466" max="8466" width="13.6640625" customWidth="1"/>
    <col min="8467" max="8472" width="14.88671875" customWidth="1"/>
    <col min="8704" max="8704" width="19.6640625" customWidth="1"/>
    <col min="8705" max="8705" width="24.6640625" customWidth="1"/>
    <col min="8706" max="8706" width="25.5546875" customWidth="1"/>
    <col min="8707" max="8707" width="9.6640625" customWidth="1"/>
    <col min="8708" max="8709" width="12" customWidth="1"/>
    <col min="8710" max="8710" width="11.44140625" customWidth="1"/>
    <col min="8711" max="8711" width="12.6640625" bestFit="1" customWidth="1"/>
    <col min="8712" max="8712" width="10" customWidth="1"/>
    <col min="8713" max="8713" width="10.88671875" customWidth="1"/>
    <col min="8714" max="8715" width="10.109375" customWidth="1"/>
    <col min="8716" max="8716" width="10.6640625" customWidth="1"/>
    <col min="8717" max="8717" width="10" customWidth="1"/>
    <col min="8718" max="8718" width="10.33203125" customWidth="1"/>
    <col min="8719" max="8720" width="10.5546875" customWidth="1"/>
    <col min="8721" max="8721" width="15.33203125" customWidth="1"/>
    <col min="8722" max="8722" width="13.6640625" customWidth="1"/>
    <col min="8723" max="8728" width="14.88671875" customWidth="1"/>
    <col min="8960" max="8960" width="19.6640625" customWidth="1"/>
    <col min="8961" max="8961" width="24.6640625" customWidth="1"/>
    <col min="8962" max="8962" width="25.5546875" customWidth="1"/>
    <col min="8963" max="8963" width="9.6640625" customWidth="1"/>
    <col min="8964" max="8965" width="12" customWidth="1"/>
    <col min="8966" max="8966" width="11.44140625" customWidth="1"/>
    <col min="8967" max="8967" width="12.6640625" bestFit="1" customWidth="1"/>
    <col min="8968" max="8968" width="10" customWidth="1"/>
    <col min="8969" max="8969" width="10.88671875" customWidth="1"/>
    <col min="8970" max="8971" width="10.109375" customWidth="1"/>
    <col min="8972" max="8972" width="10.6640625" customWidth="1"/>
    <col min="8973" max="8973" width="10" customWidth="1"/>
    <col min="8974" max="8974" width="10.33203125" customWidth="1"/>
    <col min="8975" max="8976" width="10.5546875" customWidth="1"/>
    <col min="8977" max="8977" width="15.33203125" customWidth="1"/>
    <col min="8978" max="8978" width="13.6640625" customWidth="1"/>
    <col min="8979" max="8984" width="14.88671875" customWidth="1"/>
    <col min="9216" max="9216" width="19.6640625" customWidth="1"/>
    <col min="9217" max="9217" width="24.6640625" customWidth="1"/>
    <col min="9218" max="9218" width="25.5546875" customWidth="1"/>
    <col min="9219" max="9219" width="9.6640625" customWidth="1"/>
    <col min="9220" max="9221" width="12" customWidth="1"/>
    <col min="9222" max="9222" width="11.44140625" customWidth="1"/>
    <col min="9223" max="9223" width="12.6640625" bestFit="1" customWidth="1"/>
    <col min="9224" max="9224" width="10" customWidth="1"/>
    <col min="9225" max="9225" width="10.88671875" customWidth="1"/>
    <col min="9226" max="9227" width="10.109375" customWidth="1"/>
    <col min="9228" max="9228" width="10.6640625" customWidth="1"/>
    <col min="9229" max="9229" width="10" customWidth="1"/>
    <col min="9230" max="9230" width="10.33203125" customWidth="1"/>
    <col min="9231" max="9232" width="10.5546875" customWidth="1"/>
    <col min="9233" max="9233" width="15.33203125" customWidth="1"/>
    <col min="9234" max="9234" width="13.6640625" customWidth="1"/>
    <col min="9235" max="9240" width="14.88671875" customWidth="1"/>
    <col min="9472" max="9472" width="19.6640625" customWidth="1"/>
    <col min="9473" max="9473" width="24.6640625" customWidth="1"/>
    <col min="9474" max="9474" width="25.5546875" customWidth="1"/>
    <col min="9475" max="9475" width="9.6640625" customWidth="1"/>
    <col min="9476" max="9477" width="12" customWidth="1"/>
    <col min="9478" max="9478" width="11.44140625" customWidth="1"/>
    <col min="9479" max="9479" width="12.6640625" bestFit="1" customWidth="1"/>
    <col min="9480" max="9480" width="10" customWidth="1"/>
    <col min="9481" max="9481" width="10.88671875" customWidth="1"/>
    <col min="9482" max="9483" width="10.109375" customWidth="1"/>
    <col min="9484" max="9484" width="10.6640625" customWidth="1"/>
    <col min="9485" max="9485" width="10" customWidth="1"/>
    <col min="9486" max="9486" width="10.33203125" customWidth="1"/>
    <col min="9487" max="9488" width="10.5546875" customWidth="1"/>
    <col min="9489" max="9489" width="15.33203125" customWidth="1"/>
    <col min="9490" max="9490" width="13.6640625" customWidth="1"/>
    <col min="9491" max="9496" width="14.88671875" customWidth="1"/>
    <col min="9728" max="9728" width="19.6640625" customWidth="1"/>
    <col min="9729" max="9729" width="24.6640625" customWidth="1"/>
    <col min="9730" max="9730" width="25.5546875" customWidth="1"/>
    <col min="9731" max="9731" width="9.6640625" customWidth="1"/>
    <col min="9732" max="9733" width="12" customWidth="1"/>
    <col min="9734" max="9734" width="11.44140625" customWidth="1"/>
    <col min="9735" max="9735" width="12.6640625" bestFit="1" customWidth="1"/>
    <col min="9736" max="9736" width="10" customWidth="1"/>
    <col min="9737" max="9737" width="10.88671875" customWidth="1"/>
    <col min="9738" max="9739" width="10.109375" customWidth="1"/>
    <col min="9740" max="9740" width="10.6640625" customWidth="1"/>
    <col min="9741" max="9741" width="10" customWidth="1"/>
    <col min="9742" max="9742" width="10.33203125" customWidth="1"/>
    <col min="9743" max="9744" width="10.5546875" customWidth="1"/>
    <col min="9745" max="9745" width="15.33203125" customWidth="1"/>
    <col min="9746" max="9746" width="13.6640625" customWidth="1"/>
    <col min="9747" max="9752" width="14.88671875" customWidth="1"/>
    <col min="9984" max="9984" width="19.6640625" customWidth="1"/>
    <col min="9985" max="9985" width="24.6640625" customWidth="1"/>
    <col min="9986" max="9986" width="25.5546875" customWidth="1"/>
    <col min="9987" max="9987" width="9.6640625" customWidth="1"/>
    <col min="9988" max="9989" width="12" customWidth="1"/>
    <col min="9990" max="9990" width="11.44140625" customWidth="1"/>
    <col min="9991" max="9991" width="12.6640625" bestFit="1" customWidth="1"/>
    <col min="9992" max="9992" width="10" customWidth="1"/>
    <col min="9993" max="9993" width="10.88671875" customWidth="1"/>
    <col min="9994" max="9995" width="10.109375" customWidth="1"/>
    <col min="9996" max="9996" width="10.6640625" customWidth="1"/>
    <col min="9997" max="9997" width="10" customWidth="1"/>
    <col min="9998" max="9998" width="10.33203125" customWidth="1"/>
    <col min="9999" max="10000" width="10.5546875" customWidth="1"/>
    <col min="10001" max="10001" width="15.33203125" customWidth="1"/>
    <col min="10002" max="10002" width="13.6640625" customWidth="1"/>
    <col min="10003" max="10008" width="14.88671875" customWidth="1"/>
    <col min="10240" max="10240" width="19.6640625" customWidth="1"/>
    <col min="10241" max="10241" width="24.6640625" customWidth="1"/>
    <col min="10242" max="10242" width="25.5546875" customWidth="1"/>
    <col min="10243" max="10243" width="9.6640625" customWidth="1"/>
    <col min="10244" max="10245" width="12" customWidth="1"/>
    <col min="10246" max="10246" width="11.44140625" customWidth="1"/>
    <col min="10247" max="10247" width="12.6640625" bestFit="1" customWidth="1"/>
    <col min="10248" max="10248" width="10" customWidth="1"/>
    <col min="10249" max="10249" width="10.88671875" customWidth="1"/>
    <col min="10250" max="10251" width="10.109375" customWidth="1"/>
    <col min="10252" max="10252" width="10.6640625" customWidth="1"/>
    <col min="10253" max="10253" width="10" customWidth="1"/>
    <col min="10254" max="10254" width="10.33203125" customWidth="1"/>
    <col min="10255" max="10256" width="10.5546875" customWidth="1"/>
    <col min="10257" max="10257" width="15.33203125" customWidth="1"/>
    <col min="10258" max="10258" width="13.6640625" customWidth="1"/>
    <col min="10259" max="10264" width="14.88671875" customWidth="1"/>
    <col min="10496" max="10496" width="19.6640625" customWidth="1"/>
    <col min="10497" max="10497" width="24.6640625" customWidth="1"/>
    <col min="10498" max="10498" width="25.5546875" customWidth="1"/>
    <col min="10499" max="10499" width="9.6640625" customWidth="1"/>
    <col min="10500" max="10501" width="12" customWidth="1"/>
    <col min="10502" max="10502" width="11.44140625" customWidth="1"/>
    <col min="10503" max="10503" width="12.6640625" bestFit="1" customWidth="1"/>
    <col min="10504" max="10504" width="10" customWidth="1"/>
    <col min="10505" max="10505" width="10.88671875" customWidth="1"/>
    <col min="10506" max="10507" width="10.109375" customWidth="1"/>
    <col min="10508" max="10508" width="10.6640625" customWidth="1"/>
    <col min="10509" max="10509" width="10" customWidth="1"/>
    <col min="10510" max="10510" width="10.33203125" customWidth="1"/>
    <col min="10511" max="10512" width="10.5546875" customWidth="1"/>
    <col min="10513" max="10513" width="15.33203125" customWidth="1"/>
    <col min="10514" max="10514" width="13.6640625" customWidth="1"/>
    <col min="10515" max="10520" width="14.88671875" customWidth="1"/>
    <col min="10752" max="10752" width="19.6640625" customWidth="1"/>
    <col min="10753" max="10753" width="24.6640625" customWidth="1"/>
    <col min="10754" max="10754" width="25.5546875" customWidth="1"/>
    <col min="10755" max="10755" width="9.6640625" customWidth="1"/>
    <col min="10756" max="10757" width="12" customWidth="1"/>
    <col min="10758" max="10758" width="11.44140625" customWidth="1"/>
    <col min="10759" max="10759" width="12.6640625" bestFit="1" customWidth="1"/>
    <col min="10760" max="10760" width="10" customWidth="1"/>
    <col min="10761" max="10761" width="10.88671875" customWidth="1"/>
    <col min="10762" max="10763" width="10.109375" customWidth="1"/>
    <col min="10764" max="10764" width="10.6640625" customWidth="1"/>
    <col min="10765" max="10765" width="10" customWidth="1"/>
    <col min="10766" max="10766" width="10.33203125" customWidth="1"/>
    <col min="10767" max="10768" width="10.5546875" customWidth="1"/>
    <col min="10769" max="10769" width="15.33203125" customWidth="1"/>
    <col min="10770" max="10770" width="13.6640625" customWidth="1"/>
    <col min="10771" max="10776" width="14.88671875" customWidth="1"/>
    <col min="11008" max="11008" width="19.6640625" customWidth="1"/>
    <col min="11009" max="11009" width="24.6640625" customWidth="1"/>
    <col min="11010" max="11010" width="25.5546875" customWidth="1"/>
    <col min="11011" max="11011" width="9.6640625" customWidth="1"/>
    <col min="11012" max="11013" width="12" customWidth="1"/>
    <col min="11014" max="11014" width="11.44140625" customWidth="1"/>
    <col min="11015" max="11015" width="12.6640625" bestFit="1" customWidth="1"/>
    <col min="11016" max="11016" width="10" customWidth="1"/>
    <col min="11017" max="11017" width="10.88671875" customWidth="1"/>
    <col min="11018" max="11019" width="10.109375" customWidth="1"/>
    <col min="11020" max="11020" width="10.6640625" customWidth="1"/>
    <col min="11021" max="11021" width="10" customWidth="1"/>
    <col min="11022" max="11022" width="10.33203125" customWidth="1"/>
    <col min="11023" max="11024" width="10.5546875" customWidth="1"/>
    <col min="11025" max="11025" width="15.33203125" customWidth="1"/>
    <col min="11026" max="11026" width="13.6640625" customWidth="1"/>
    <col min="11027" max="11032" width="14.88671875" customWidth="1"/>
    <col min="11264" max="11264" width="19.6640625" customWidth="1"/>
    <col min="11265" max="11265" width="24.6640625" customWidth="1"/>
    <col min="11266" max="11266" width="25.5546875" customWidth="1"/>
    <col min="11267" max="11267" width="9.6640625" customWidth="1"/>
    <col min="11268" max="11269" width="12" customWidth="1"/>
    <col min="11270" max="11270" width="11.44140625" customWidth="1"/>
    <col min="11271" max="11271" width="12.6640625" bestFit="1" customWidth="1"/>
    <col min="11272" max="11272" width="10" customWidth="1"/>
    <col min="11273" max="11273" width="10.88671875" customWidth="1"/>
    <col min="11274" max="11275" width="10.109375" customWidth="1"/>
    <col min="11276" max="11276" width="10.6640625" customWidth="1"/>
    <col min="11277" max="11277" width="10" customWidth="1"/>
    <col min="11278" max="11278" width="10.33203125" customWidth="1"/>
    <col min="11279" max="11280" width="10.5546875" customWidth="1"/>
    <col min="11281" max="11281" width="15.33203125" customWidth="1"/>
    <col min="11282" max="11282" width="13.6640625" customWidth="1"/>
    <col min="11283" max="11288" width="14.88671875" customWidth="1"/>
    <col min="11520" max="11520" width="19.6640625" customWidth="1"/>
    <col min="11521" max="11521" width="24.6640625" customWidth="1"/>
    <col min="11522" max="11522" width="25.5546875" customWidth="1"/>
    <col min="11523" max="11523" width="9.6640625" customWidth="1"/>
    <col min="11524" max="11525" width="12" customWidth="1"/>
    <col min="11526" max="11526" width="11.44140625" customWidth="1"/>
    <col min="11527" max="11527" width="12.6640625" bestFit="1" customWidth="1"/>
    <col min="11528" max="11528" width="10" customWidth="1"/>
    <col min="11529" max="11529" width="10.88671875" customWidth="1"/>
    <col min="11530" max="11531" width="10.109375" customWidth="1"/>
    <col min="11532" max="11532" width="10.6640625" customWidth="1"/>
    <col min="11533" max="11533" width="10" customWidth="1"/>
    <col min="11534" max="11534" width="10.33203125" customWidth="1"/>
    <col min="11535" max="11536" width="10.5546875" customWidth="1"/>
    <col min="11537" max="11537" width="15.33203125" customWidth="1"/>
    <col min="11538" max="11538" width="13.6640625" customWidth="1"/>
    <col min="11539" max="11544" width="14.88671875" customWidth="1"/>
    <col min="11776" max="11776" width="19.6640625" customWidth="1"/>
    <col min="11777" max="11777" width="24.6640625" customWidth="1"/>
    <col min="11778" max="11778" width="25.5546875" customWidth="1"/>
    <col min="11779" max="11779" width="9.6640625" customWidth="1"/>
    <col min="11780" max="11781" width="12" customWidth="1"/>
    <col min="11782" max="11782" width="11.44140625" customWidth="1"/>
    <col min="11783" max="11783" width="12.6640625" bestFit="1" customWidth="1"/>
    <col min="11784" max="11784" width="10" customWidth="1"/>
    <col min="11785" max="11785" width="10.88671875" customWidth="1"/>
    <col min="11786" max="11787" width="10.109375" customWidth="1"/>
    <col min="11788" max="11788" width="10.6640625" customWidth="1"/>
    <col min="11789" max="11789" width="10" customWidth="1"/>
    <col min="11790" max="11790" width="10.33203125" customWidth="1"/>
    <col min="11791" max="11792" width="10.5546875" customWidth="1"/>
    <col min="11793" max="11793" width="15.33203125" customWidth="1"/>
    <col min="11794" max="11794" width="13.6640625" customWidth="1"/>
    <col min="11795" max="11800" width="14.88671875" customWidth="1"/>
    <col min="12032" max="12032" width="19.6640625" customWidth="1"/>
    <col min="12033" max="12033" width="24.6640625" customWidth="1"/>
    <col min="12034" max="12034" width="25.5546875" customWidth="1"/>
    <col min="12035" max="12035" width="9.6640625" customWidth="1"/>
    <col min="12036" max="12037" width="12" customWidth="1"/>
    <col min="12038" max="12038" width="11.44140625" customWidth="1"/>
    <col min="12039" max="12039" width="12.6640625" bestFit="1" customWidth="1"/>
    <col min="12040" max="12040" width="10" customWidth="1"/>
    <col min="12041" max="12041" width="10.88671875" customWidth="1"/>
    <col min="12042" max="12043" width="10.109375" customWidth="1"/>
    <col min="12044" max="12044" width="10.6640625" customWidth="1"/>
    <col min="12045" max="12045" width="10" customWidth="1"/>
    <col min="12046" max="12046" width="10.33203125" customWidth="1"/>
    <col min="12047" max="12048" width="10.5546875" customWidth="1"/>
    <col min="12049" max="12049" width="15.33203125" customWidth="1"/>
    <col min="12050" max="12050" width="13.6640625" customWidth="1"/>
    <col min="12051" max="12056" width="14.88671875" customWidth="1"/>
    <col min="12288" max="12288" width="19.6640625" customWidth="1"/>
    <col min="12289" max="12289" width="24.6640625" customWidth="1"/>
    <col min="12290" max="12290" width="25.5546875" customWidth="1"/>
    <col min="12291" max="12291" width="9.6640625" customWidth="1"/>
    <col min="12292" max="12293" width="12" customWidth="1"/>
    <col min="12294" max="12294" width="11.44140625" customWidth="1"/>
    <col min="12295" max="12295" width="12.6640625" bestFit="1" customWidth="1"/>
    <col min="12296" max="12296" width="10" customWidth="1"/>
    <col min="12297" max="12297" width="10.88671875" customWidth="1"/>
    <col min="12298" max="12299" width="10.109375" customWidth="1"/>
    <col min="12300" max="12300" width="10.6640625" customWidth="1"/>
    <col min="12301" max="12301" width="10" customWidth="1"/>
    <col min="12302" max="12302" width="10.33203125" customWidth="1"/>
    <col min="12303" max="12304" width="10.5546875" customWidth="1"/>
    <col min="12305" max="12305" width="15.33203125" customWidth="1"/>
    <col min="12306" max="12306" width="13.6640625" customWidth="1"/>
    <col min="12307" max="12312" width="14.88671875" customWidth="1"/>
    <col min="12544" max="12544" width="19.6640625" customWidth="1"/>
    <col min="12545" max="12545" width="24.6640625" customWidth="1"/>
    <col min="12546" max="12546" width="25.5546875" customWidth="1"/>
    <col min="12547" max="12547" width="9.6640625" customWidth="1"/>
    <col min="12548" max="12549" width="12" customWidth="1"/>
    <col min="12550" max="12550" width="11.44140625" customWidth="1"/>
    <col min="12551" max="12551" width="12.6640625" bestFit="1" customWidth="1"/>
    <col min="12552" max="12552" width="10" customWidth="1"/>
    <col min="12553" max="12553" width="10.88671875" customWidth="1"/>
    <col min="12554" max="12555" width="10.109375" customWidth="1"/>
    <col min="12556" max="12556" width="10.6640625" customWidth="1"/>
    <col min="12557" max="12557" width="10" customWidth="1"/>
    <col min="12558" max="12558" width="10.33203125" customWidth="1"/>
    <col min="12559" max="12560" width="10.5546875" customWidth="1"/>
    <col min="12561" max="12561" width="15.33203125" customWidth="1"/>
    <col min="12562" max="12562" width="13.6640625" customWidth="1"/>
    <col min="12563" max="12568" width="14.88671875" customWidth="1"/>
    <col min="12800" max="12800" width="19.6640625" customWidth="1"/>
    <col min="12801" max="12801" width="24.6640625" customWidth="1"/>
    <col min="12802" max="12802" width="25.5546875" customWidth="1"/>
    <col min="12803" max="12803" width="9.6640625" customWidth="1"/>
    <col min="12804" max="12805" width="12" customWidth="1"/>
    <col min="12806" max="12806" width="11.44140625" customWidth="1"/>
    <col min="12807" max="12807" width="12.6640625" bestFit="1" customWidth="1"/>
    <col min="12808" max="12808" width="10" customWidth="1"/>
    <col min="12809" max="12809" width="10.88671875" customWidth="1"/>
    <col min="12810" max="12811" width="10.109375" customWidth="1"/>
    <col min="12812" max="12812" width="10.6640625" customWidth="1"/>
    <col min="12813" max="12813" width="10" customWidth="1"/>
    <col min="12814" max="12814" width="10.33203125" customWidth="1"/>
    <col min="12815" max="12816" width="10.5546875" customWidth="1"/>
    <col min="12817" max="12817" width="15.33203125" customWidth="1"/>
    <col min="12818" max="12818" width="13.6640625" customWidth="1"/>
    <col min="12819" max="12824" width="14.88671875" customWidth="1"/>
    <col min="13056" max="13056" width="19.6640625" customWidth="1"/>
    <col min="13057" max="13057" width="24.6640625" customWidth="1"/>
    <col min="13058" max="13058" width="25.5546875" customWidth="1"/>
    <col min="13059" max="13059" width="9.6640625" customWidth="1"/>
    <col min="13060" max="13061" width="12" customWidth="1"/>
    <col min="13062" max="13062" width="11.44140625" customWidth="1"/>
    <col min="13063" max="13063" width="12.6640625" bestFit="1" customWidth="1"/>
    <col min="13064" max="13064" width="10" customWidth="1"/>
    <col min="13065" max="13065" width="10.88671875" customWidth="1"/>
    <col min="13066" max="13067" width="10.109375" customWidth="1"/>
    <col min="13068" max="13068" width="10.6640625" customWidth="1"/>
    <col min="13069" max="13069" width="10" customWidth="1"/>
    <col min="13070" max="13070" width="10.33203125" customWidth="1"/>
    <col min="13071" max="13072" width="10.5546875" customWidth="1"/>
    <col min="13073" max="13073" width="15.33203125" customWidth="1"/>
    <col min="13074" max="13074" width="13.6640625" customWidth="1"/>
    <col min="13075" max="13080" width="14.88671875" customWidth="1"/>
    <col min="13312" max="13312" width="19.6640625" customWidth="1"/>
    <col min="13313" max="13313" width="24.6640625" customWidth="1"/>
    <col min="13314" max="13314" width="25.5546875" customWidth="1"/>
    <col min="13315" max="13315" width="9.6640625" customWidth="1"/>
    <col min="13316" max="13317" width="12" customWidth="1"/>
    <col min="13318" max="13318" width="11.44140625" customWidth="1"/>
    <col min="13319" max="13319" width="12.6640625" bestFit="1" customWidth="1"/>
    <col min="13320" max="13320" width="10" customWidth="1"/>
    <col min="13321" max="13321" width="10.88671875" customWidth="1"/>
    <col min="13322" max="13323" width="10.109375" customWidth="1"/>
    <col min="13324" max="13324" width="10.6640625" customWidth="1"/>
    <col min="13325" max="13325" width="10" customWidth="1"/>
    <col min="13326" max="13326" width="10.33203125" customWidth="1"/>
    <col min="13327" max="13328" width="10.5546875" customWidth="1"/>
    <col min="13329" max="13329" width="15.33203125" customWidth="1"/>
    <col min="13330" max="13330" width="13.6640625" customWidth="1"/>
    <col min="13331" max="13336" width="14.88671875" customWidth="1"/>
    <col min="13568" max="13568" width="19.6640625" customWidth="1"/>
    <col min="13569" max="13569" width="24.6640625" customWidth="1"/>
    <col min="13570" max="13570" width="25.5546875" customWidth="1"/>
    <col min="13571" max="13571" width="9.6640625" customWidth="1"/>
    <col min="13572" max="13573" width="12" customWidth="1"/>
    <col min="13574" max="13574" width="11.44140625" customWidth="1"/>
    <col min="13575" max="13575" width="12.6640625" bestFit="1" customWidth="1"/>
    <col min="13576" max="13576" width="10" customWidth="1"/>
    <col min="13577" max="13577" width="10.88671875" customWidth="1"/>
    <col min="13578" max="13579" width="10.109375" customWidth="1"/>
    <col min="13580" max="13580" width="10.6640625" customWidth="1"/>
    <col min="13581" max="13581" width="10" customWidth="1"/>
    <col min="13582" max="13582" width="10.33203125" customWidth="1"/>
    <col min="13583" max="13584" width="10.5546875" customWidth="1"/>
    <col min="13585" max="13585" width="15.33203125" customWidth="1"/>
    <col min="13586" max="13586" width="13.6640625" customWidth="1"/>
    <col min="13587" max="13592" width="14.88671875" customWidth="1"/>
    <col min="13824" max="13824" width="19.6640625" customWidth="1"/>
    <col min="13825" max="13825" width="24.6640625" customWidth="1"/>
    <col min="13826" max="13826" width="25.5546875" customWidth="1"/>
    <col min="13827" max="13827" width="9.6640625" customWidth="1"/>
    <col min="13828" max="13829" width="12" customWidth="1"/>
    <col min="13830" max="13830" width="11.44140625" customWidth="1"/>
    <col min="13831" max="13831" width="12.6640625" bestFit="1" customWidth="1"/>
    <col min="13832" max="13832" width="10" customWidth="1"/>
    <col min="13833" max="13833" width="10.88671875" customWidth="1"/>
    <col min="13834" max="13835" width="10.109375" customWidth="1"/>
    <col min="13836" max="13836" width="10.6640625" customWidth="1"/>
    <col min="13837" max="13837" width="10" customWidth="1"/>
    <col min="13838" max="13838" width="10.33203125" customWidth="1"/>
    <col min="13839" max="13840" width="10.5546875" customWidth="1"/>
    <col min="13841" max="13841" width="15.33203125" customWidth="1"/>
    <col min="13842" max="13842" width="13.6640625" customWidth="1"/>
    <col min="13843" max="13848" width="14.88671875" customWidth="1"/>
    <col min="14080" max="14080" width="19.6640625" customWidth="1"/>
    <col min="14081" max="14081" width="24.6640625" customWidth="1"/>
    <col min="14082" max="14082" width="25.5546875" customWidth="1"/>
    <col min="14083" max="14083" width="9.6640625" customWidth="1"/>
    <col min="14084" max="14085" width="12" customWidth="1"/>
    <col min="14086" max="14086" width="11.44140625" customWidth="1"/>
    <col min="14087" max="14087" width="12.6640625" bestFit="1" customWidth="1"/>
    <col min="14088" max="14088" width="10" customWidth="1"/>
    <col min="14089" max="14089" width="10.88671875" customWidth="1"/>
    <col min="14090" max="14091" width="10.109375" customWidth="1"/>
    <col min="14092" max="14092" width="10.6640625" customWidth="1"/>
    <col min="14093" max="14093" width="10" customWidth="1"/>
    <col min="14094" max="14094" width="10.33203125" customWidth="1"/>
    <col min="14095" max="14096" width="10.5546875" customWidth="1"/>
    <col min="14097" max="14097" width="15.33203125" customWidth="1"/>
    <col min="14098" max="14098" width="13.6640625" customWidth="1"/>
    <col min="14099" max="14104" width="14.88671875" customWidth="1"/>
    <col min="14336" max="14336" width="19.6640625" customWidth="1"/>
    <col min="14337" max="14337" width="24.6640625" customWidth="1"/>
    <col min="14338" max="14338" width="25.5546875" customWidth="1"/>
    <col min="14339" max="14339" width="9.6640625" customWidth="1"/>
    <col min="14340" max="14341" width="12" customWidth="1"/>
    <col min="14342" max="14342" width="11.44140625" customWidth="1"/>
    <col min="14343" max="14343" width="12.6640625" bestFit="1" customWidth="1"/>
    <col min="14344" max="14344" width="10" customWidth="1"/>
    <col min="14345" max="14345" width="10.88671875" customWidth="1"/>
    <col min="14346" max="14347" width="10.109375" customWidth="1"/>
    <col min="14348" max="14348" width="10.6640625" customWidth="1"/>
    <col min="14349" max="14349" width="10" customWidth="1"/>
    <col min="14350" max="14350" width="10.33203125" customWidth="1"/>
    <col min="14351" max="14352" width="10.5546875" customWidth="1"/>
    <col min="14353" max="14353" width="15.33203125" customWidth="1"/>
    <col min="14354" max="14354" width="13.6640625" customWidth="1"/>
    <col min="14355" max="14360" width="14.88671875" customWidth="1"/>
    <col min="14592" max="14592" width="19.6640625" customWidth="1"/>
    <col min="14593" max="14593" width="24.6640625" customWidth="1"/>
    <col min="14594" max="14594" width="25.5546875" customWidth="1"/>
    <col min="14595" max="14595" width="9.6640625" customWidth="1"/>
    <col min="14596" max="14597" width="12" customWidth="1"/>
    <col min="14598" max="14598" width="11.44140625" customWidth="1"/>
    <col min="14599" max="14599" width="12.6640625" bestFit="1" customWidth="1"/>
    <col min="14600" max="14600" width="10" customWidth="1"/>
    <col min="14601" max="14601" width="10.88671875" customWidth="1"/>
    <col min="14602" max="14603" width="10.109375" customWidth="1"/>
    <col min="14604" max="14604" width="10.6640625" customWidth="1"/>
    <col min="14605" max="14605" width="10" customWidth="1"/>
    <col min="14606" max="14606" width="10.33203125" customWidth="1"/>
    <col min="14607" max="14608" width="10.5546875" customWidth="1"/>
    <col min="14609" max="14609" width="15.33203125" customWidth="1"/>
    <col min="14610" max="14610" width="13.6640625" customWidth="1"/>
    <col min="14611" max="14616" width="14.88671875" customWidth="1"/>
    <col min="14848" max="14848" width="19.6640625" customWidth="1"/>
    <col min="14849" max="14849" width="24.6640625" customWidth="1"/>
    <col min="14850" max="14850" width="25.5546875" customWidth="1"/>
    <col min="14851" max="14851" width="9.6640625" customWidth="1"/>
    <col min="14852" max="14853" width="12" customWidth="1"/>
    <col min="14854" max="14854" width="11.44140625" customWidth="1"/>
    <col min="14855" max="14855" width="12.6640625" bestFit="1" customWidth="1"/>
    <col min="14856" max="14856" width="10" customWidth="1"/>
    <col min="14857" max="14857" width="10.88671875" customWidth="1"/>
    <col min="14858" max="14859" width="10.109375" customWidth="1"/>
    <col min="14860" max="14860" width="10.6640625" customWidth="1"/>
    <col min="14861" max="14861" width="10" customWidth="1"/>
    <col min="14862" max="14862" width="10.33203125" customWidth="1"/>
    <col min="14863" max="14864" width="10.5546875" customWidth="1"/>
    <col min="14865" max="14865" width="15.33203125" customWidth="1"/>
    <col min="14866" max="14866" width="13.6640625" customWidth="1"/>
    <col min="14867" max="14872" width="14.88671875" customWidth="1"/>
    <col min="15104" max="15104" width="19.6640625" customWidth="1"/>
    <col min="15105" max="15105" width="24.6640625" customWidth="1"/>
    <col min="15106" max="15106" width="25.5546875" customWidth="1"/>
    <col min="15107" max="15107" width="9.6640625" customWidth="1"/>
    <col min="15108" max="15109" width="12" customWidth="1"/>
    <col min="15110" max="15110" width="11.44140625" customWidth="1"/>
    <col min="15111" max="15111" width="12.6640625" bestFit="1" customWidth="1"/>
    <col min="15112" max="15112" width="10" customWidth="1"/>
    <col min="15113" max="15113" width="10.88671875" customWidth="1"/>
    <col min="15114" max="15115" width="10.109375" customWidth="1"/>
    <col min="15116" max="15116" width="10.6640625" customWidth="1"/>
    <col min="15117" max="15117" width="10" customWidth="1"/>
    <col min="15118" max="15118" width="10.33203125" customWidth="1"/>
    <col min="15119" max="15120" width="10.5546875" customWidth="1"/>
    <col min="15121" max="15121" width="15.33203125" customWidth="1"/>
    <col min="15122" max="15122" width="13.6640625" customWidth="1"/>
    <col min="15123" max="15128" width="14.88671875" customWidth="1"/>
    <col min="15360" max="15360" width="19.6640625" customWidth="1"/>
    <col min="15361" max="15361" width="24.6640625" customWidth="1"/>
    <col min="15362" max="15362" width="25.5546875" customWidth="1"/>
    <col min="15363" max="15363" width="9.6640625" customWidth="1"/>
    <col min="15364" max="15365" width="12" customWidth="1"/>
    <col min="15366" max="15366" width="11.44140625" customWidth="1"/>
    <col min="15367" max="15367" width="12.6640625" bestFit="1" customWidth="1"/>
    <col min="15368" max="15368" width="10" customWidth="1"/>
    <col min="15369" max="15369" width="10.88671875" customWidth="1"/>
    <col min="15370" max="15371" width="10.109375" customWidth="1"/>
    <col min="15372" max="15372" width="10.6640625" customWidth="1"/>
    <col min="15373" max="15373" width="10" customWidth="1"/>
    <col min="15374" max="15374" width="10.33203125" customWidth="1"/>
    <col min="15375" max="15376" width="10.5546875" customWidth="1"/>
    <col min="15377" max="15377" width="15.33203125" customWidth="1"/>
    <col min="15378" max="15378" width="13.6640625" customWidth="1"/>
    <col min="15379" max="15384" width="14.88671875" customWidth="1"/>
    <col min="15616" max="15616" width="19.6640625" customWidth="1"/>
    <col min="15617" max="15617" width="24.6640625" customWidth="1"/>
    <col min="15618" max="15618" width="25.5546875" customWidth="1"/>
    <col min="15619" max="15619" width="9.6640625" customWidth="1"/>
    <col min="15620" max="15621" width="12" customWidth="1"/>
    <col min="15622" max="15622" width="11.44140625" customWidth="1"/>
    <col min="15623" max="15623" width="12.6640625" bestFit="1" customWidth="1"/>
    <col min="15624" max="15624" width="10" customWidth="1"/>
    <col min="15625" max="15625" width="10.88671875" customWidth="1"/>
    <col min="15626" max="15627" width="10.109375" customWidth="1"/>
    <col min="15628" max="15628" width="10.6640625" customWidth="1"/>
    <col min="15629" max="15629" width="10" customWidth="1"/>
    <col min="15630" max="15630" width="10.33203125" customWidth="1"/>
    <col min="15631" max="15632" width="10.5546875" customWidth="1"/>
    <col min="15633" max="15633" width="15.33203125" customWidth="1"/>
    <col min="15634" max="15634" width="13.6640625" customWidth="1"/>
    <col min="15635" max="15640" width="14.88671875" customWidth="1"/>
    <col min="15872" max="15872" width="19.6640625" customWidth="1"/>
    <col min="15873" max="15873" width="24.6640625" customWidth="1"/>
    <col min="15874" max="15874" width="25.5546875" customWidth="1"/>
    <col min="15875" max="15875" width="9.6640625" customWidth="1"/>
    <col min="15876" max="15877" width="12" customWidth="1"/>
    <col min="15878" max="15878" width="11.44140625" customWidth="1"/>
    <col min="15879" max="15879" width="12.6640625" bestFit="1" customWidth="1"/>
    <col min="15880" max="15880" width="10" customWidth="1"/>
    <col min="15881" max="15881" width="10.88671875" customWidth="1"/>
    <col min="15882" max="15883" width="10.109375" customWidth="1"/>
    <col min="15884" max="15884" width="10.6640625" customWidth="1"/>
    <col min="15885" max="15885" width="10" customWidth="1"/>
    <col min="15886" max="15886" width="10.33203125" customWidth="1"/>
    <col min="15887" max="15888" width="10.5546875" customWidth="1"/>
    <col min="15889" max="15889" width="15.33203125" customWidth="1"/>
    <col min="15890" max="15890" width="13.6640625" customWidth="1"/>
    <col min="15891" max="15896" width="14.88671875" customWidth="1"/>
    <col min="16128" max="16128" width="19.6640625" customWidth="1"/>
    <col min="16129" max="16129" width="24.6640625" customWidth="1"/>
    <col min="16130" max="16130" width="25.5546875" customWidth="1"/>
    <col min="16131" max="16131" width="9.6640625" customWidth="1"/>
    <col min="16132" max="16133" width="12" customWidth="1"/>
    <col min="16134" max="16134" width="11.44140625" customWidth="1"/>
    <col min="16135" max="16135" width="12.6640625" bestFit="1" customWidth="1"/>
    <col min="16136" max="16136" width="10" customWidth="1"/>
    <col min="16137" max="16137" width="10.88671875" customWidth="1"/>
    <col min="16138" max="16139" width="10.109375" customWidth="1"/>
    <col min="16140" max="16140" width="10.6640625" customWidth="1"/>
    <col min="16141" max="16141" width="10" customWidth="1"/>
    <col min="16142" max="16142" width="10.33203125" customWidth="1"/>
    <col min="16143" max="16144" width="10.5546875" customWidth="1"/>
    <col min="16145" max="16145" width="15.33203125" customWidth="1"/>
    <col min="16146" max="16146" width="13.6640625" customWidth="1"/>
    <col min="16147" max="16152" width="14.88671875" customWidth="1"/>
  </cols>
  <sheetData>
    <row r="1" spans="1:25" ht="45" customHeight="1" thickBot="1" x14ac:dyDescent="0.35">
      <c r="A1" s="191" t="s">
        <v>0</v>
      </c>
      <c r="B1" s="207" t="s">
        <v>1</v>
      </c>
      <c r="C1" s="191" t="s">
        <v>2</v>
      </c>
      <c r="D1" s="207" t="s">
        <v>3</v>
      </c>
      <c r="E1" s="208" t="s">
        <v>4</v>
      </c>
      <c r="F1" s="209" t="s">
        <v>5</v>
      </c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9"/>
      <c r="S1" s="191" t="s">
        <v>6</v>
      </c>
      <c r="T1" s="187"/>
      <c r="U1" s="187"/>
    </row>
    <row r="2" spans="1:25" ht="63" customHeight="1" thickBot="1" x14ac:dyDescent="0.35">
      <c r="A2" s="213"/>
      <c r="B2" s="200"/>
      <c r="C2" s="213"/>
      <c r="D2" s="200"/>
      <c r="E2" s="199"/>
      <c r="F2" s="1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3" t="s">
        <v>16</v>
      </c>
      <c r="P2" s="3" t="s">
        <v>17</v>
      </c>
      <c r="Q2" s="3" t="s">
        <v>18</v>
      </c>
      <c r="R2" s="4" t="s">
        <v>19</v>
      </c>
      <c r="S2" s="227"/>
      <c r="T2" s="187"/>
      <c r="U2" s="187"/>
      <c r="Y2" s="5"/>
    </row>
    <row r="3" spans="1:25" ht="30.6" x14ac:dyDescent="0.3">
      <c r="A3" s="228" t="s">
        <v>20</v>
      </c>
      <c r="B3" s="6" t="s">
        <v>21</v>
      </c>
      <c r="C3" s="216" t="s">
        <v>22</v>
      </c>
      <c r="D3" s="220" t="s">
        <v>23</v>
      </c>
      <c r="E3" s="7">
        <f>SUM(E4:E6)</f>
        <v>698130</v>
      </c>
      <c r="F3" s="8">
        <f>SUM(F4:F6)</f>
        <v>0</v>
      </c>
      <c r="G3" s="8">
        <f t="shared" ref="G3:Q3" si="0">SUM(G4:G6)</f>
        <v>51358.45</v>
      </c>
      <c r="H3" s="8">
        <f t="shared" si="0"/>
        <v>31157.15</v>
      </c>
      <c r="I3" s="8">
        <f t="shared" si="0"/>
        <v>32976.82</v>
      </c>
      <c r="J3" s="8">
        <f t="shared" si="0"/>
        <v>164426.25</v>
      </c>
      <c r="K3" s="8">
        <f t="shared" si="0"/>
        <v>5919.0599999999995</v>
      </c>
      <c r="L3" s="8">
        <f t="shared" si="0"/>
        <v>169643.61</v>
      </c>
      <c r="M3" s="8">
        <f t="shared" si="0"/>
        <v>28692.799999999999</v>
      </c>
      <c r="N3" s="8">
        <f t="shared" si="0"/>
        <v>0</v>
      </c>
      <c r="O3" s="8">
        <f t="shared" si="0"/>
        <v>132443.99</v>
      </c>
      <c r="P3" s="8">
        <f t="shared" si="0"/>
        <v>71655.009999999995</v>
      </c>
      <c r="Q3" s="8">
        <f t="shared" si="0"/>
        <v>3941.28</v>
      </c>
      <c r="R3" s="9">
        <f>SUM(R4:R6)</f>
        <v>692214.42</v>
      </c>
      <c r="S3" s="10">
        <f t="shared" ref="S3:S45" si="1">E3-R3</f>
        <v>5915.5799999999581</v>
      </c>
      <c r="T3" s="81"/>
      <c r="U3" s="81"/>
      <c r="V3" s="5"/>
      <c r="W3" s="5"/>
      <c r="X3" s="5"/>
    </row>
    <row r="4" spans="1:25" x14ac:dyDescent="0.3">
      <c r="A4" s="229"/>
      <c r="B4" s="11" t="s">
        <v>24</v>
      </c>
      <c r="C4" s="231"/>
      <c r="D4" s="226"/>
      <c r="E4" s="12">
        <v>457950</v>
      </c>
      <c r="F4" s="13"/>
      <c r="G4" s="14">
        <v>23846</v>
      </c>
      <c r="H4" s="14">
        <v>24255.15</v>
      </c>
      <c r="I4" s="14">
        <v>28692.82</v>
      </c>
      <c r="J4" s="14">
        <v>99630.75</v>
      </c>
      <c r="K4" s="14">
        <v>1456.56</v>
      </c>
      <c r="L4" s="14">
        <v>124497.01</v>
      </c>
      <c r="M4" s="15">
        <v>1037.2</v>
      </c>
      <c r="N4" s="14"/>
      <c r="O4" s="14">
        <v>77287.490000000005</v>
      </c>
      <c r="P4" s="14">
        <v>68620.509999999995</v>
      </c>
      <c r="Q4" s="14">
        <v>3941.28</v>
      </c>
      <c r="R4" s="16">
        <f t="shared" ref="R4:R45" si="2">SUM(F4:Q4)</f>
        <v>453264.77</v>
      </c>
      <c r="S4" s="17">
        <f>E4-R4</f>
        <v>4685.2299999999814</v>
      </c>
      <c r="T4" s="81"/>
      <c r="U4" s="81"/>
      <c r="V4" s="5"/>
      <c r="W4" s="5"/>
      <c r="X4" s="5"/>
    </row>
    <row r="5" spans="1:25" x14ac:dyDescent="0.3">
      <c r="A5" s="229"/>
      <c r="B5" s="11" t="s">
        <v>25</v>
      </c>
      <c r="C5" s="231"/>
      <c r="D5" s="226"/>
      <c r="E5" s="12">
        <v>234660</v>
      </c>
      <c r="F5" s="14"/>
      <c r="G5" s="15">
        <v>27512.45</v>
      </c>
      <c r="H5" s="14">
        <v>6902</v>
      </c>
      <c r="I5" s="14">
        <v>4284</v>
      </c>
      <c r="J5" s="14">
        <v>64795.5</v>
      </c>
      <c r="K5" s="14">
        <v>4462.5</v>
      </c>
      <c r="L5" s="14">
        <v>39839.199999999997</v>
      </c>
      <c r="M5" s="14">
        <v>27655.599999999999</v>
      </c>
      <c r="N5" s="14"/>
      <c r="O5" s="14">
        <v>55156.5</v>
      </c>
      <c r="P5" s="14">
        <v>3034.5</v>
      </c>
      <c r="Q5" s="14"/>
      <c r="R5" s="16">
        <f t="shared" si="2"/>
        <v>233642.25</v>
      </c>
      <c r="S5" s="17">
        <f t="shared" si="1"/>
        <v>1017.75</v>
      </c>
      <c r="T5" s="81"/>
      <c r="U5" s="81"/>
      <c r="V5" s="5"/>
      <c r="W5" s="5"/>
      <c r="X5" s="5"/>
    </row>
    <row r="6" spans="1:25" ht="15" thickBot="1" x14ac:dyDescent="0.35">
      <c r="A6" s="230"/>
      <c r="B6" s="18" t="s">
        <v>26</v>
      </c>
      <c r="C6" s="231"/>
      <c r="D6" s="226"/>
      <c r="E6" s="19">
        <v>5520</v>
      </c>
      <c r="F6" s="20"/>
      <c r="G6" s="21"/>
      <c r="H6" s="20"/>
      <c r="I6" s="20"/>
      <c r="J6" s="20"/>
      <c r="K6" s="20"/>
      <c r="L6" s="20">
        <v>5307.4</v>
      </c>
      <c r="M6" s="20"/>
      <c r="N6" s="20"/>
      <c r="O6" s="20"/>
      <c r="P6" s="20"/>
      <c r="Q6" s="20"/>
      <c r="R6" s="22">
        <f t="shared" si="2"/>
        <v>5307.4</v>
      </c>
      <c r="S6" s="23">
        <f t="shared" si="1"/>
        <v>212.60000000000036</v>
      </c>
      <c r="T6" s="81"/>
      <c r="U6" s="81"/>
      <c r="V6" s="5"/>
      <c r="W6" s="5"/>
      <c r="X6" s="5"/>
    </row>
    <row r="7" spans="1:25" ht="30.6" x14ac:dyDescent="0.3">
      <c r="A7" s="219" t="s">
        <v>27</v>
      </c>
      <c r="B7" s="232" t="s">
        <v>28</v>
      </c>
      <c r="C7" s="24" t="s">
        <v>22</v>
      </c>
      <c r="D7" s="25" t="s">
        <v>23</v>
      </c>
      <c r="E7" s="26">
        <v>3974251.9200000004</v>
      </c>
      <c r="F7" s="27">
        <v>221079.25</v>
      </c>
      <c r="G7" s="27">
        <v>148303.67000000001</v>
      </c>
      <c r="H7" s="27">
        <v>285690.8</v>
      </c>
      <c r="I7" s="27">
        <v>433255.39</v>
      </c>
      <c r="J7" s="27">
        <v>508828.01</v>
      </c>
      <c r="K7" s="27">
        <v>124741.67</v>
      </c>
      <c r="L7" s="27">
        <v>680136.5</v>
      </c>
      <c r="M7" s="27">
        <v>86135.58</v>
      </c>
      <c r="N7" s="27">
        <v>337352.29</v>
      </c>
      <c r="O7" s="27">
        <v>455095.29</v>
      </c>
      <c r="P7" s="27">
        <v>369390.56</v>
      </c>
      <c r="Q7" s="27">
        <v>324242.90999999997</v>
      </c>
      <c r="R7" s="9">
        <f t="shared" si="2"/>
        <v>3974251.9200000004</v>
      </c>
      <c r="S7" s="10">
        <f t="shared" si="1"/>
        <v>0</v>
      </c>
      <c r="T7" s="81"/>
      <c r="U7" s="81"/>
      <c r="V7" s="5"/>
      <c r="W7" s="5"/>
      <c r="X7" s="5"/>
    </row>
    <row r="8" spans="1:25" x14ac:dyDescent="0.3">
      <c r="A8" s="213"/>
      <c r="B8" s="232"/>
      <c r="C8" s="28" t="s">
        <v>29</v>
      </c>
      <c r="D8" s="29" t="s">
        <v>30</v>
      </c>
      <c r="E8" s="30">
        <v>3445726.1100000003</v>
      </c>
      <c r="F8" s="14">
        <v>116109.43</v>
      </c>
      <c r="G8" s="14">
        <v>175000.86</v>
      </c>
      <c r="H8" s="14">
        <v>296279.26</v>
      </c>
      <c r="I8" s="14">
        <v>230350.25</v>
      </c>
      <c r="J8" s="14">
        <v>366741.84</v>
      </c>
      <c r="K8" s="14">
        <v>367660.21</v>
      </c>
      <c r="L8" s="14">
        <v>258755.39</v>
      </c>
      <c r="M8" s="31">
        <v>194783.53</v>
      </c>
      <c r="N8" s="31">
        <v>428752.06</v>
      </c>
      <c r="O8" s="31">
        <v>394386.55</v>
      </c>
      <c r="P8" s="31">
        <v>145136.22</v>
      </c>
      <c r="Q8" s="14">
        <v>471770.51</v>
      </c>
      <c r="R8" s="16">
        <f t="shared" si="2"/>
        <v>3445726.1100000003</v>
      </c>
      <c r="S8" s="32">
        <f t="shared" si="1"/>
        <v>0</v>
      </c>
      <c r="T8" s="81"/>
      <c r="U8" s="81"/>
      <c r="V8" s="5"/>
      <c r="W8" s="5"/>
      <c r="X8" s="5"/>
    </row>
    <row r="9" spans="1:25" x14ac:dyDescent="0.3">
      <c r="A9" s="213"/>
      <c r="B9" s="232"/>
      <c r="C9" s="28" t="s">
        <v>31</v>
      </c>
      <c r="D9" s="29" t="s">
        <v>32</v>
      </c>
      <c r="E9" s="30">
        <v>2469256.52</v>
      </c>
      <c r="F9" s="33">
        <v>134603.14000000001</v>
      </c>
      <c r="G9" s="33">
        <v>189514.71</v>
      </c>
      <c r="H9" s="33">
        <v>192493.81</v>
      </c>
      <c r="I9" s="33">
        <v>195284.08</v>
      </c>
      <c r="J9" s="33">
        <v>244949.76000000001</v>
      </c>
      <c r="K9" s="33">
        <v>255690.62</v>
      </c>
      <c r="L9" s="33">
        <v>206582.08</v>
      </c>
      <c r="M9" s="33">
        <v>257479.9</v>
      </c>
      <c r="N9" s="34">
        <v>244975.12</v>
      </c>
      <c r="O9" s="14">
        <v>171170.34</v>
      </c>
      <c r="P9" s="14">
        <v>120017.43</v>
      </c>
      <c r="Q9" s="14">
        <v>256495.53</v>
      </c>
      <c r="R9" s="16">
        <f t="shared" si="2"/>
        <v>2469256.52</v>
      </c>
      <c r="S9" s="32">
        <f t="shared" si="1"/>
        <v>0</v>
      </c>
      <c r="T9" s="81"/>
      <c r="U9" s="81"/>
      <c r="V9" s="5"/>
      <c r="W9" s="5"/>
      <c r="X9" s="5"/>
    </row>
    <row r="10" spans="1:25" ht="15" thickBot="1" x14ac:dyDescent="0.35">
      <c r="A10" s="213"/>
      <c r="B10" s="232"/>
      <c r="C10" s="35" t="s">
        <v>33</v>
      </c>
      <c r="D10" s="36" t="s">
        <v>34</v>
      </c>
      <c r="E10" s="37">
        <v>4751472.4799999995</v>
      </c>
      <c r="F10" s="20">
        <v>257268.05</v>
      </c>
      <c r="G10" s="20">
        <v>419519.33</v>
      </c>
      <c r="H10" s="20">
        <v>269903.67</v>
      </c>
      <c r="I10" s="20">
        <v>443796.42</v>
      </c>
      <c r="J10" s="20">
        <v>427916.21</v>
      </c>
      <c r="K10" s="20">
        <v>263546.71999999997</v>
      </c>
      <c r="L10" s="20">
        <v>287657.77</v>
      </c>
      <c r="M10" s="20">
        <v>378996.65</v>
      </c>
      <c r="N10" s="20">
        <v>351520.8</v>
      </c>
      <c r="O10" s="20">
        <v>468232.17</v>
      </c>
      <c r="P10" s="20">
        <v>545862.46</v>
      </c>
      <c r="Q10" s="20">
        <v>637252.23</v>
      </c>
      <c r="R10" s="22">
        <f t="shared" si="2"/>
        <v>4751472.4799999995</v>
      </c>
      <c r="S10" s="38">
        <f t="shared" si="1"/>
        <v>0</v>
      </c>
      <c r="T10" s="81"/>
      <c r="U10" s="81"/>
      <c r="V10" s="5"/>
      <c r="W10" s="5"/>
      <c r="X10" s="5"/>
    </row>
    <row r="11" spans="1:25" ht="30.6" x14ac:dyDescent="0.3">
      <c r="A11" s="213"/>
      <c r="B11" s="233" t="s">
        <v>35</v>
      </c>
      <c r="C11" s="39" t="s">
        <v>22</v>
      </c>
      <c r="D11" s="40" t="s">
        <v>23</v>
      </c>
      <c r="E11" s="41">
        <v>7985832</v>
      </c>
      <c r="F11" s="27">
        <v>253298.56</v>
      </c>
      <c r="G11" s="27">
        <v>850084.12</v>
      </c>
      <c r="H11" s="27">
        <v>771140.67</v>
      </c>
      <c r="I11" s="27">
        <v>34909.629999999997</v>
      </c>
      <c r="J11" s="27">
        <v>1213744.21</v>
      </c>
      <c r="K11" s="27">
        <v>633246.4</v>
      </c>
      <c r="L11" s="27">
        <v>813239.37</v>
      </c>
      <c r="M11" s="27">
        <v>245355.73</v>
      </c>
      <c r="N11" s="27">
        <v>580141.87</v>
      </c>
      <c r="O11" s="27">
        <v>1297403.02</v>
      </c>
      <c r="P11" s="27">
        <v>369804.3</v>
      </c>
      <c r="Q11" s="27">
        <v>914889.88</v>
      </c>
      <c r="R11" s="42">
        <f t="shared" si="2"/>
        <v>7977257.7599999998</v>
      </c>
      <c r="S11" s="43">
        <f t="shared" si="1"/>
        <v>8574.2400000002235</v>
      </c>
      <c r="T11" s="81"/>
      <c r="U11" s="81"/>
      <c r="V11" s="5"/>
      <c r="W11" s="5"/>
      <c r="X11" s="5"/>
    </row>
    <row r="12" spans="1:25" x14ac:dyDescent="0.3">
      <c r="A12" s="213"/>
      <c r="B12" s="234"/>
      <c r="C12" s="44" t="s">
        <v>29</v>
      </c>
      <c r="D12" s="45" t="s">
        <v>30</v>
      </c>
      <c r="E12" s="46">
        <v>2800000</v>
      </c>
      <c r="F12" s="14">
        <v>231803.83</v>
      </c>
      <c r="G12" s="14">
        <v>0</v>
      </c>
      <c r="H12" s="14">
        <v>117586.06</v>
      </c>
      <c r="I12" s="14">
        <v>284213.23</v>
      </c>
      <c r="J12" s="14">
        <v>190073.33</v>
      </c>
      <c r="K12" s="14">
        <v>190073.33</v>
      </c>
      <c r="L12" s="14">
        <v>253701.38</v>
      </c>
      <c r="M12" s="14">
        <v>251669.62</v>
      </c>
      <c r="N12" s="14">
        <v>205049.17</v>
      </c>
      <c r="O12" s="14">
        <v>131260.31</v>
      </c>
      <c r="P12" s="14">
        <v>0</v>
      </c>
      <c r="Q12" s="14">
        <v>890270.96</v>
      </c>
      <c r="R12" s="47">
        <f t="shared" si="2"/>
        <v>2745701.2199999997</v>
      </c>
      <c r="S12" s="48">
        <f t="shared" si="1"/>
        <v>54298.780000000261</v>
      </c>
      <c r="T12" s="81"/>
      <c r="U12" s="81"/>
      <c r="V12" s="5"/>
      <c r="W12" s="5"/>
      <c r="X12" s="5"/>
    </row>
    <row r="13" spans="1:25" x14ac:dyDescent="0.3">
      <c r="A13" s="213"/>
      <c r="B13" s="234"/>
      <c r="C13" s="44" t="s">
        <v>31</v>
      </c>
      <c r="D13" s="45" t="s">
        <v>32</v>
      </c>
      <c r="E13" s="46">
        <v>3250773</v>
      </c>
      <c r="F13" s="14">
        <v>113024.28</v>
      </c>
      <c r="G13" s="14">
        <v>114426.02</v>
      </c>
      <c r="H13" s="14">
        <v>240486.7</v>
      </c>
      <c r="I13" s="14">
        <v>304659.36</v>
      </c>
      <c r="J13" s="14">
        <v>277498.74</v>
      </c>
      <c r="K13" s="14">
        <v>302625.42</v>
      </c>
      <c r="L13" s="14">
        <v>145709.01999999999</v>
      </c>
      <c r="M13" s="14">
        <v>270599.56</v>
      </c>
      <c r="N13" s="14">
        <v>443872.68</v>
      </c>
      <c r="O13" s="14">
        <v>350965.26</v>
      </c>
      <c r="P13" s="14">
        <v>360483.11</v>
      </c>
      <c r="Q13" s="14">
        <v>316389.42</v>
      </c>
      <c r="R13" s="47">
        <f t="shared" si="2"/>
        <v>3240739.57</v>
      </c>
      <c r="S13" s="48">
        <f t="shared" si="1"/>
        <v>10033.430000000168</v>
      </c>
      <c r="T13" s="81"/>
      <c r="U13" s="81"/>
      <c r="V13" s="5"/>
      <c r="W13" s="5"/>
      <c r="X13" s="5"/>
    </row>
    <row r="14" spans="1:25" ht="15" thickBot="1" x14ac:dyDescent="0.35">
      <c r="A14" s="213"/>
      <c r="B14" s="235"/>
      <c r="C14" s="49" t="s">
        <v>33</v>
      </c>
      <c r="D14" s="50" t="s">
        <v>34</v>
      </c>
      <c r="E14" s="51">
        <v>3200000</v>
      </c>
      <c r="F14" s="52">
        <v>85840.66</v>
      </c>
      <c r="G14" s="52">
        <v>109431.63999999998</v>
      </c>
      <c r="H14" s="52">
        <v>239845.39</v>
      </c>
      <c r="I14" s="52">
        <v>192947.44</v>
      </c>
      <c r="J14" s="52">
        <v>107814.43</v>
      </c>
      <c r="K14" s="52">
        <v>282307.74</v>
      </c>
      <c r="L14" s="52">
        <v>161001.37</v>
      </c>
      <c r="M14" s="52">
        <v>292263.8</v>
      </c>
      <c r="N14" s="52">
        <v>280557.28000000003</v>
      </c>
      <c r="O14" s="52">
        <v>344204.56</v>
      </c>
      <c r="P14" s="52">
        <v>462024.8</v>
      </c>
      <c r="Q14" s="52">
        <v>619344.54</v>
      </c>
      <c r="R14" s="53">
        <f t="shared" si="2"/>
        <v>3177583.65</v>
      </c>
      <c r="S14" s="54">
        <f t="shared" si="1"/>
        <v>22416.350000000093</v>
      </c>
      <c r="T14" s="81"/>
      <c r="U14" s="81"/>
      <c r="V14" s="5"/>
      <c r="W14" s="5"/>
      <c r="X14" s="5"/>
    </row>
    <row r="15" spans="1:25" ht="31.2" thickBot="1" x14ac:dyDescent="0.35">
      <c r="A15" s="213"/>
      <c r="B15" s="55" t="s">
        <v>36</v>
      </c>
      <c r="C15" s="56" t="s">
        <v>22</v>
      </c>
      <c r="D15" s="57" t="s">
        <v>23</v>
      </c>
      <c r="E15" s="58">
        <v>0</v>
      </c>
      <c r="F15" s="59"/>
      <c r="G15" s="59"/>
      <c r="H15" s="59"/>
      <c r="I15" s="59"/>
      <c r="J15" s="59"/>
      <c r="K15" s="59"/>
      <c r="L15" s="60"/>
      <c r="M15" s="60"/>
      <c r="N15" s="60"/>
      <c r="O15" s="60"/>
      <c r="P15" s="60"/>
      <c r="Q15" s="60"/>
      <c r="R15" s="22">
        <f>SUM(F15:Q15)</f>
        <v>0</v>
      </c>
      <c r="S15" s="61">
        <f>E15-R15</f>
        <v>0</v>
      </c>
      <c r="T15" s="81"/>
      <c r="U15" s="81"/>
      <c r="V15" s="5"/>
      <c r="W15" s="5"/>
      <c r="X15" s="5"/>
    </row>
    <row r="16" spans="1:25" ht="31.2" thickBot="1" x14ac:dyDescent="0.35">
      <c r="A16" s="199"/>
      <c r="B16" s="236" t="s">
        <v>37</v>
      </c>
      <c r="C16" s="62" t="s">
        <v>22</v>
      </c>
      <c r="D16" s="63" t="s">
        <v>38</v>
      </c>
      <c r="E16" s="64">
        <v>1141440</v>
      </c>
      <c r="F16" s="65">
        <v>91520</v>
      </c>
      <c r="G16" s="65">
        <v>87680</v>
      </c>
      <c r="H16" s="65">
        <v>71360</v>
      </c>
      <c r="I16" s="65">
        <v>88960</v>
      </c>
      <c r="J16" s="65">
        <v>132480</v>
      </c>
      <c r="K16" s="65">
        <v>103360</v>
      </c>
      <c r="L16" s="65">
        <v>89920</v>
      </c>
      <c r="M16" s="65">
        <v>79360</v>
      </c>
      <c r="N16" s="65">
        <v>92160</v>
      </c>
      <c r="O16" s="65">
        <v>117440</v>
      </c>
      <c r="P16" s="65">
        <v>109120</v>
      </c>
      <c r="Q16" s="65">
        <v>74560</v>
      </c>
      <c r="R16" s="66">
        <f>SUM(F16:Q16)</f>
        <v>1137920</v>
      </c>
      <c r="S16" s="67">
        <f t="shared" si="1"/>
        <v>3520</v>
      </c>
      <c r="T16" s="81"/>
      <c r="U16" s="81"/>
      <c r="V16" s="5"/>
      <c r="W16" s="5"/>
      <c r="X16" s="5"/>
    </row>
    <row r="17" spans="1:24" ht="31.5" customHeight="1" thickBot="1" x14ac:dyDescent="0.35">
      <c r="A17" s="195"/>
      <c r="B17" s="237"/>
      <c r="C17" s="68" t="s">
        <v>39</v>
      </c>
      <c r="D17" s="69" t="s">
        <v>40</v>
      </c>
      <c r="E17" s="70">
        <v>16391040</v>
      </c>
      <c r="F17" s="71">
        <v>1129600</v>
      </c>
      <c r="G17" s="71">
        <v>1185280</v>
      </c>
      <c r="H17" s="71">
        <v>1484800</v>
      </c>
      <c r="I17" s="71">
        <v>1603200</v>
      </c>
      <c r="J17" s="71">
        <v>1249920</v>
      </c>
      <c r="K17" s="71">
        <v>1224960</v>
      </c>
      <c r="L17" s="71">
        <v>1139840</v>
      </c>
      <c r="M17" s="71">
        <v>1612800</v>
      </c>
      <c r="N17" s="71">
        <v>1356160</v>
      </c>
      <c r="O17" s="71">
        <v>1288320</v>
      </c>
      <c r="P17" s="71">
        <v>1460480</v>
      </c>
      <c r="Q17" s="71">
        <v>1351040</v>
      </c>
      <c r="R17" s="72">
        <f>SUM(F17:Q17)</f>
        <v>16086400</v>
      </c>
      <c r="S17" s="73">
        <v>235520</v>
      </c>
      <c r="T17" s="81"/>
      <c r="U17" s="81"/>
      <c r="V17" s="5"/>
      <c r="W17" s="5"/>
      <c r="X17" s="5"/>
    </row>
    <row r="18" spans="1:24" ht="15" thickBot="1" x14ac:dyDescent="0.35">
      <c r="A18" s="219" t="s">
        <v>41</v>
      </c>
      <c r="B18" s="74" t="s">
        <v>42</v>
      </c>
      <c r="C18" s="220" t="s">
        <v>22</v>
      </c>
      <c r="D18" s="75" t="s">
        <v>23</v>
      </c>
      <c r="E18" s="76">
        <v>12719.95</v>
      </c>
      <c r="F18" s="77"/>
      <c r="G18" s="77"/>
      <c r="H18" s="77"/>
      <c r="I18" s="77"/>
      <c r="J18" s="77"/>
      <c r="K18" s="77"/>
      <c r="L18" s="77">
        <v>12719.95</v>
      </c>
      <c r="M18" s="77"/>
      <c r="N18" s="77"/>
      <c r="O18" s="77"/>
      <c r="P18" s="77"/>
      <c r="Q18" s="77"/>
      <c r="R18" s="78">
        <f t="shared" si="2"/>
        <v>12719.95</v>
      </c>
      <c r="S18" s="79">
        <f t="shared" si="1"/>
        <v>0</v>
      </c>
      <c r="T18" s="81"/>
      <c r="U18" s="81"/>
      <c r="V18" s="5"/>
      <c r="W18" s="5"/>
      <c r="X18" s="5"/>
    </row>
    <row r="19" spans="1:24" ht="15" thickBot="1" x14ac:dyDescent="0.35">
      <c r="A19" s="213"/>
      <c r="B19" s="74" t="s">
        <v>43</v>
      </c>
      <c r="C19" s="213"/>
      <c r="D19" s="220" t="s">
        <v>23</v>
      </c>
      <c r="E19" s="7">
        <f>SUM(E20:E25)</f>
        <v>333530</v>
      </c>
      <c r="F19" s="80">
        <f>SUM(F20:F25)</f>
        <v>0</v>
      </c>
      <c r="G19" s="80">
        <f t="shared" ref="G19:P19" si="3">SUM(G20:G25)</f>
        <v>0</v>
      </c>
      <c r="H19" s="80">
        <f t="shared" si="3"/>
        <v>0</v>
      </c>
      <c r="I19" s="80">
        <f t="shared" si="3"/>
        <v>0</v>
      </c>
      <c r="J19" s="80">
        <f t="shared" si="3"/>
        <v>0</v>
      </c>
      <c r="K19" s="80">
        <f t="shared" si="3"/>
        <v>1299.48</v>
      </c>
      <c r="L19" s="80">
        <f t="shared" si="3"/>
        <v>11626.3</v>
      </c>
      <c r="M19" s="80">
        <f t="shared" si="3"/>
        <v>27931.68</v>
      </c>
      <c r="N19" s="80">
        <f t="shared" si="3"/>
        <v>90685.14</v>
      </c>
      <c r="O19" s="80">
        <f t="shared" si="3"/>
        <v>113000.01999999999</v>
      </c>
      <c r="P19" s="80">
        <f t="shared" si="3"/>
        <v>32572.679999999997</v>
      </c>
      <c r="Q19" s="80">
        <f>SUM(Q20:Q25)</f>
        <v>38717.840000000004</v>
      </c>
      <c r="R19" s="9">
        <f>SUM(R20:R25)</f>
        <v>315833.14</v>
      </c>
      <c r="S19" s="9">
        <f>SUM(S20:S25)</f>
        <v>17696.859999999975</v>
      </c>
      <c r="T19" s="81"/>
      <c r="U19" s="81"/>
      <c r="V19" s="5"/>
      <c r="W19" s="5"/>
      <c r="X19" s="5"/>
    </row>
    <row r="20" spans="1:24" ht="15" thickBot="1" x14ac:dyDescent="0.35">
      <c r="A20" s="213"/>
      <c r="B20" s="74" t="s">
        <v>44</v>
      </c>
      <c r="C20" s="213"/>
      <c r="D20" s="213"/>
      <c r="E20" s="7">
        <v>24700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2"/>
      <c r="Q20" s="83">
        <v>19587.400000000001</v>
      </c>
      <c r="R20" s="9">
        <f t="shared" ref="R20:R25" si="4">SUM(F20:Q20)</f>
        <v>19587.400000000001</v>
      </c>
      <c r="S20" s="67">
        <f t="shared" ref="S20:S25" si="5">E20-R20</f>
        <v>5112.5999999999985</v>
      </c>
      <c r="T20" s="81"/>
      <c r="U20" s="81"/>
      <c r="V20" s="5"/>
      <c r="W20" s="5"/>
      <c r="X20" s="5"/>
    </row>
    <row r="21" spans="1:24" ht="21" thickBot="1" x14ac:dyDescent="0.35">
      <c r="A21" s="213"/>
      <c r="B21" s="74" t="s">
        <v>45</v>
      </c>
      <c r="C21" s="213"/>
      <c r="D21" s="213"/>
      <c r="E21" s="7">
        <v>27830</v>
      </c>
      <c r="F21" s="80"/>
      <c r="G21" s="80"/>
      <c r="H21" s="80"/>
      <c r="I21" s="80"/>
      <c r="J21" s="80"/>
      <c r="K21" s="80"/>
      <c r="L21" s="80"/>
      <c r="M21" s="80"/>
      <c r="N21" s="84"/>
      <c r="O21" s="83">
        <v>1163.82</v>
      </c>
      <c r="P21" s="83">
        <v>18621.12</v>
      </c>
      <c r="Q21" s="83">
        <v>7040.04</v>
      </c>
      <c r="R21" s="9">
        <f t="shared" si="4"/>
        <v>26824.98</v>
      </c>
      <c r="S21" s="67">
        <f t="shared" si="5"/>
        <v>1005.0200000000004</v>
      </c>
      <c r="T21" s="81"/>
      <c r="U21" s="81"/>
      <c r="V21" s="5"/>
      <c r="W21" s="5"/>
      <c r="X21" s="5"/>
    </row>
    <row r="22" spans="1:24" ht="31.2" thickBot="1" x14ac:dyDescent="0.35">
      <c r="A22" s="213"/>
      <c r="B22" s="74" t="s">
        <v>46</v>
      </c>
      <c r="C22" s="213"/>
      <c r="D22" s="213"/>
      <c r="E22" s="7">
        <v>0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9">
        <f t="shared" si="4"/>
        <v>0</v>
      </c>
      <c r="S22" s="67">
        <f t="shared" si="5"/>
        <v>0</v>
      </c>
      <c r="T22" s="81"/>
      <c r="U22" s="81"/>
      <c r="V22" s="5"/>
      <c r="W22" s="5"/>
      <c r="X22" s="5"/>
    </row>
    <row r="23" spans="1:24" ht="31.2" thickBot="1" x14ac:dyDescent="0.35">
      <c r="A23" s="213"/>
      <c r="B23" s="74" t="s">
        <v>47</v>
      </c>
      <c r="C23" s="213"/>
      <c r="D23" s="213"/>
      <c r="E23" s="7">
        <v>5020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9">
        <f t="shared" si="4"/>
        <v>0</v>
      </c>
      <c r="S23" s="67">
        <f t="shared" si="5"/>
        <v>5020</v>
      </c>
      <c r="T23" s="81"/>
      <c r="U23" s="81"/>
      <c r="V23" s="5"/>
      <c r="W23" s="5"/>
      <c r="X23" s="5"/>
    </row>
    <row r="24" spans="1:24" ht="21" thickBot="1" x14ac:dyDescent="0.35">
      <c r="A24" s="213"/>
      <c r="B24" s="74" t="s">
        <v>48</v>
      </c>
      <c r="C24" s="213"/>
      <c r="D24" s="213"/>
      <c r="E24" s="7">
        <v>152490</v>
      </c>
      <c r="F24" s="80"/>
      <c r="G24" s="80"/>
      <c r="H24" s="80"/>
      <c r="I24" s="80"/>
      <c r="J24" s="80"/>
      <c r="K24" s="84">
        <v>1299.48</v>
      </c>
      <c r="L24" s="85">
        <v>11626.3</v>
      </c>
      <c r="M24" s="85">
        <v>26740.49</v>
      </c>
      <c r="N24" s="83">
        <v>34878.9</v>
      </c>
      <c r="O24" s="83">
        <v>63474.6</v>
      </c>
      <c r="P24" s="83">
        <v>6975.78</v>
      </c>
      <c r="Q24" s="83">
        <v>6045.2</v>
      </c>
      <c r="R24" s="9">
        <f t="shared" si="4"/>
        <v>151040.75000000003</v>
      </c>
      <c r="S24" s="67">
        <f t="shared" si="5"/>
        <v>1449.2499999999709</v>
      </c>
      <c r="T24" s="81"/>
      <c r="U24" s="81"/>
      <c r="V24" s="5"/>
      <c r="W24" s="5"/>
      <c r="X24" s="5"/>
    </row>
    <row r="25" spans="1:24" ht="21" thickBot="1" x14ac:dyDescent="0.35">
      <c r="A25" s="206"/>
      <c r="B25" s="74" t="s">
        <v>49</v>
      </c>
      <c r="C25" s="206"/>
      <c r="D25" s="206"/>
      <c r="E25" s="7">
        <v>123490</v>
      </c>
      <c r="F25" s="80"/>
      <c r="G25" s="80"/>
      <c r="H25" s="80"/>
      <c r="I25" s="86"/>
      <c r="J25" s="86"/>
      <c r="K25" s="84"/>
      <c r="L25" s="87"/>
      <c r="M25" s="88">
        <v>1191.19</v>
      </c>
      <c r="N25" s="83">
        <v>55806.239999999998</v>
      </c>
      <c r="O25" s="87">
        <v>48361.599999999999</v>
      </c>
      <c r="P25" s="83">
        <v>6975.78</v>
      </c>
      <c r="Q25" s="83">
        <v>6045.2</v>
      </c>
      <c r="R25" s="9">
        <f t="shared" si="4"/>
        <v>118380.01</v>
      </c>
      <c r="S25" s="67">
        <f t="shared" si="5"/>
        <v>5109.9900000000052</v>
      </c>
      <c r="T25" s="81"/>
      <c r="U25" s="81"/>
      <c r="V25" s="5"/>
      <c r="W25" s="5"/>
      <c r="X25" s="5"/>
    </row>
    <row r="26" spans="1:24" ht="32.4" thickBot="1" x14ac:dyDescent="0.35">
      <c r="A26" s="193" t="s">
        <v>50</v>
      </c>
      <c r="B26" s="89" t="s">
        <v>51</v>
      </c>
      <c r="C26" s="90" t="s">
        <v>22</v>
      </c>
      <c r="D26" s="75" t="s">
        <v>23</v>
      </c>
      <c r="E26" s="91">
        <v>2149440</v>
      </c>
      <c r="F26" s="92"/>
      <c r="G26" s="92">
        <v>238356.06</v>
      </c>
      <c r="H26" s="92">
        <v>330243.09999999998</v>
      </c>
      <c r="I26" s="92">
        <v>91917.96</v>
      </c>
      <c r="J26" s="92">
        <v>177171.5</v>
      </c>
      <c r="K26" s="92">
        <v>228240.65</v>
      </c>
      <c r="L26" s="92">
        <v>444469.22</v>
      </c>
      <c r="M26" s="93"/>
      <c r="N26" s="92"/>
      <c r="O26" s="92">
        <v>454560.76</v>
      </c>
      <c r="P26" s="92">
        <v>183823.8</v>
      </c>
      <c r="Q26" s="92"/>
      <c r="R26" s="9">
        <f t="shared" si="2"/>
        <v>2148783.0499999998</v>
      </c>
      <c r="S26" s="67">
        <f t="shared" si="1"/>
        <v>656.95000000018626</v>
      </c>
      <c r="T26" s="81"/>
      <c r="U26" s="81"/>
      <c r="V26" s="5"/>
      <c r="W26" s="5"/>
      <c r="X26" s="5"/>
    </row>
    <row r="27" spans="1:24" ht="69.75" customHeight="1" thickBot="1" x14ac:dyDescent="0.35">
      <c r="A27" s="195"/>
      <c r="B27" s="94" t="s">
        <v>52</v>
      </c>
      <c r="C27" s="35" t="s">
        <v>22</v>
      </c>
      <c r="D27" s="95" t="s">
        <v>23</v>
      </c>
      <c r="E27" s="96">
        <v>242960</v>
      </c>
      <c r="F27" s="97"/>
      <c r="G27" s="98">
        <v>49284.81</v>
      </c>
      <c r="H27" s="97">
        <v>498.7</v>
      </c>
      <c r="I27" s="99">
        <v>102045.34</v>
      </c>
      <c r="J27" s="98"/>
      <c r="K27" s="98"/>
      <c r="L27" s="98"/>
      <c r="M27" s="98"/>
      <c r="N27" s="98"/>
      <c r="O27" s="98"/>
      <c r="P27" s="98">
        <v>57761.59</v>
      </c>
      <c r="Q27" s="98">
        <v>32964.65</v>
      </c>
      <c r="R27" s="78">
        <f>SUM(F27:Q27)</f>
        <v>242555.08999999997</v>
      </c>
      <c r="S27" s="79">
        <f>E27-R27</f>
        <v>404.9100000000326</v>
      </c>
      <c r="T27" s="81"/>
      <c r="U27" s="81"/>
      <c r="V27" s="5"/>
      <c r="W27" s="5"/>
      <c r="X27" s="5"/>
    </row>
    <row r="28" spans="1:24" x14ac:dyDescent="0.3">
      <c r="A28" s="222" t="s">
        <v>53</v>
      </c>
      <c r="B28" s="100" t="s">
        <v>54</v>
      </c>
      <c r="C28" s="223" t="s">
        <v>22</v>
      </c>
      <c r="D28" s="226" t="s">
        <v>23</v>
      </c>
      <c r="E28" s="101">
        <f>SUM(E29:E32)</f>
        <v>6157710</v>
      </c>
      <c r="F28" s="102">
        <f>SUM(F29:F32)</f>
        <v>0</v>
      </c>
      <c r="G28" s="102">
        <f t="shared" ref="G28:Q28" si="6">SUM(G29:G32)</f>
        <v>957723.85000000009</v>
      </c>
      <c r="H28" s="102">
        <f>SUM(H29:H32)</f>
        <v>443217.03</v>
      </c>
      <c r="I28" s="102">
        <f t="shared" si="6"/>
        <v>465085.97000000003</v>
      </c>
      <c r="J28" s="102">
        <f>SUM(J29:J32)</f>
        <v>1006942.23</v>
      </c>
      <c r="K28" s="102">
        <f t="shared" si="6"/>
        <v>0</v>
      </c>
      <c r="L28" s="102">
        <f t="shared" si="6"/>
        <v>1427234.7</v>
      </c>
      <c r="M28" s="102">
        <f t="shared" si="6"/>
        <v>40283.57</v>
      </c>
      <c r="N28" s="102">
        <f t="shared" si="6"/>
        <v>0</v>
      </c>
      <c r="O28" s="102">
        <f t="shared" si="6"/>
        <v>901356.6</v>
      </c>
      <c r="P28" s="102">
        <f t="shared" si="6"/>
        <v>886147.6</v>
      </c>
      <c r="Q28" s="102">
        <f t="shared" si="6"/>
        <v>26181.91</v>
      </c>
      <c r="R28" s="22">
        <f t="shared" si="2"/>
        <v>6154173.46</v>
      </c>
      <c r="S28" s="103">
        <f>SUM(S29:S32)</f>
        <v>3536.5399999998626</v>
      </c>
      <c r="T28" s="81"/>
      <c r="U28" s="81"/>
      <c r="V28" s="5"/>
      <c r="W28" s="5"/>
      <c r="X28" s="5"/>
    </row>
    <row r="29" spans="1:24" x14ac:dyDescent="0.3">
      <c r="A29" s="213"/>
      <c r="B29" s="104" t="s">
        <v>55</v>
      </c>
      <c r="C29" s="224"/>
      <c r="D29" s="226"/>
      <c r="E29" s="105">
        <v>609310</v>
      </c>
      <c r="F29" s="14"/>
      <c r="G29" s="14">
        <v>88786.05</v>
      </c>
      <c r="H29" s="14">
        <v>45092.12</v>
      </c>
      <c r="I29" s="14">
        <v>43718.19</v>
      </c>
      <c r="J29" s="14">
        <v>106638.93</v>
      </c>
      <c r="K29" s="106"/>
      <c r="L29" s="14">
        <v>151401.07999999999</v>
      </c>
      <c r="M29" s="106"/>
      <c r="N29" s="14"/>
      <c r="O29" s="107">
        <v>61147.38</v>
      </c>
      <c r="P29" s="107">
        <v>111650.01</v>
      </c>
      <c r="Q29" s="107"/>
      <c r="R29" s="16">
        <f t="shared" si="2"/>
        <v>608433.76</v>
      </c>
      <c r="S29" s="17">
        <f t="shared" si="1"/>
        <v>876.23999999999069</v>
      </c>
      <c r="T29" s="81"/>
      <c r="U29" s="81"/>
      <c r="V29" s="5"/>
      <c r="W29" s="5"/>
      <c r="X29" s="5"/>
    </row>
    <row r="30" spans="1:24" x14ac:dyDescent="0.3">
      <c r="A30" s="213"/>
      <c r="B30" s="104" t="s">
        <v>56</v>
      </c>
      <c r="C30" s="224"/>
      <c r="D30" s="226"/>
      <c r="E30" s="105">
        <v>2337030</v>
      </c>
      <c r="F30" s="13"/>
      <c r="G30" s="14">
        <v>366397.77</v>
      </c>
      <c r="H30" s="14">
        <v>190382.38</v>
      </c>
      <c r="I30" s="14">
        <v>174002.47</v>
      </c>
      <c r="J30" s="14">
        <v>395003.34</v>
      </c>
      <c r="K30" s="14"/>
      <c r="L30" s="14">
        <v>555141.62</v>
      </c>
      <c r="M30" s="14"/>
      <c r="N30" s="14"/>
      <c r="O30" s="107">
        <v>348852.39</v>
      </c>
      <c r="P30" s="107">
        <v>306573.43</v>
      </c>
      <c r="Q30" s="107"/>
      <c r="R30" s="16">
        <f t="shared" si="2"/>
        <v>2336353.4000000004</v>
      </c>
      <c r="S30" s="17">
        <f t="shared" si="1"/>
        <v>676.59999999962747</v>
      </c>
      <c r="T30" s="81"/>
      <c r="U30" s="81"/>
      <c r="V30" s="5"/>
      <c r="W30" s="5"/>
      <c r="X30" s="5"/>
    </row>
    <row r="31" spans="1:24" x14ac:dyDescent="0.3">
      <c r="A31" s="213"/>
      <c r="B31" s="108" t="s">
        <v>57</v>
      </c>
      <c r="C31" s="225"/>
      <c r="D31" s="226"/>
      <c r="E31" s="109">
        <v>2970260</v>
      </c>
      <c r="F31" s="13"/>
      <c r="G31" s="14">
        <v>453052.51</v>
      </c>
      <c r="H31" s="14">
        <v>207742.53</v>
      </c>
      <c r="I31" s="14">
        <v>239178.01</v>
      </c>
      <c r="J31" s="14">
        <v>474597.6</v>
      </c>
      <c r="K31" s="14"/>
      <c r="L31" s="14">
        <v>687942.82</v>
      </c>
      <c r="M31" s="14"/>
      <c r="N31" s="14"/>
      <c r="O31" s="107">
        <v>438989.61</v>
      </c>
      <c r="P31" s="107">
        <v>467924.16</v>
      </c>
      <c r="Q31" s="107"/>
      <c r="R31" s="16">
        <f t="shared" si="2"/>
        <v>2969427.2399999998</v>
      </c>
      <c r="S31" s="17">
        <f t="shared" si="1"/>
        <v>832.76000000024214</v>
      </c>
      <c r="T31" s="81"/>
      <c r="U31" s="81"/>
      <c r="V31" s="5"/>
      <c r="W31" s="5"/>
      <c r="X31" s="5"/>
    </row>
    <row r="32" spans="1:24" ht="39" customHeight="1" thickBot="1" x14ac:dyDescent="0.35">
      <c r="A32" s="213"/>
      <c r="B32" s="108" t="s">
        <v>58</v>
      </c>
      <c r="C32" s="225"/>
      <c r="D32" s="221"/>
      <c r="E32" s="111">
        <v>241110</v>
      </c>
      <c r="F32" s="14"/>
      <c r="G32" s="15">
        <v>49487.519999999997</v>
      </c>
      <c r="H32" s="14"/>
      <c r="I32" s="15">
        <v>8187.3</v>
      </c>
      <c r="J32" s="14">
        <v>30702.36</v>
      </c>
      <c r="K32" s="14"/>
      <c r="L32" s="14">
        <v>32749.18</v>
      </c>
      <c r="M32" s="14">
        <v>40283.57</v>
      </c>
      <c r="N32" s="14"/>
      <c r="O32" s="107">
        <v>52367.22</v>
      </c>
      <c r="P32" s="107"/>
      <c r="Q32" s="107">
        <v>26181.91</v>
      </c>
      <c r="R32" s="16">
        <f t="shared" si="2"/>
        <v>239959.06</v>
      </c>
      <c r="S32" s="17">
        <f t="shared" si="1"/>
        <v>1150.9400000000023</v>
      </c>
      <c r="T32" s="81"/>
      <c r="U32" s="81"/>
      <c r="V32" s="5"/>
      <c r="W32" s="5"/>
      <c r="X32" s="5"/>
    </row>
    <row r="33" spans="1:24" x14ac:dyDescent="0.3">
      <c r="A33" s="193" t="s">
        <v>59</v>
      </c>
      <c r="B33" s="112" t="s">
        <v>60</v>
      </c>
      <c r="C33" s="215" t="s">
        <v>22</v>
      </c>
      <c r="D33" s="216" t="s">
        <v>23</v>
      </c>
      <c r="E33" s="114">
        <f>SUM(E34:E41)</f>
        <v>10192888.620000001</v>
      </c>
      <c r="F33" s="86">
        <f>SUM(F34:F41)</f>
        <v>192232.62</v>
      </c>
      <c r="G33" s="86">
        <f t="shared" ref="G33:S33" si="7">SUM(G34:G41)</f>
        <v>345863.64</v>
      </c>
      <c r="H33" s="86">
        <f t="shared" si="7"/>
        <v>1799257.56</v>
      </c>
      <c r="I33" s="86">
        <f t="shared" si="7"/>
        <v>143068.28</v>
      </c>
      <c r="J33" s="86">
        <f t="shared" si="7"/>
        <v>1057145.72</v>
      </c>
      <c r="K33" s="86">
        <f t="shared" si="7"/>
        <v>350516.53</v>
      </c>
      <c r="L33" s="86">
        <f t="shared" si="7"/>
        <v>1772180.1300000001</v>
      </c>
      <c r="M33" s="86">
        <f t="shared" si="7"/>
        <v>104257.41</v>
      </c>
      <c r="N33" s="86">
        <f t="shared" si="7"/>
        <v>289076.93</v>
      </c>
      <c r="O33" s="86">
        <f t="shared" si="7"/>
        <v>1008995.5599999999</v>
      </c>
      <c r="P33" s="86">
        <f t="shared" si="7"/>
        <v>1714175.6300000001</v>
      </c>
      <c r="Q33" s="86">
        <f t="shared" si="7"/>
        <v>283859.98</v>
      </c>
      <c r="R33" s="86">
        <f t="shared" si="7"/>
        <v>9060629.9900000002</v>
      </c>
      <c r="S33" s="86">
        <f t="shared" si="7"/>
        <v>1132258.6299999994</v>
      </c>
      <c r="T33" s="81"/>
      <c r="U33" s="81"/>
      <c r="V33" s="5"/>
      <c r="W33" s="5"/>
      <c r="X33" s="5"/>
    </row>
    <row r="34" spans="1:24" ht="15" customHeight="1" x14ac:dyDescent="0.3">
      <c r="A34" s="199"/>
      <c r="B34" s="115" t="s">
        <v>61</v>
      </c>
      <c r="C34" s="200"/>
      <c r="D34" s="217"/>
      <c r="E34" s="116">
        <v>1388000</v>
      </c>
      <c r="F34" s="14"/>
      <c r="G34" s="14">
        <v>115599.08</v>
      </c>
      <c r="H34" s="14">
        <v>106956.67</v>
      </c>
      <c r="I34" s="14">
        <v>106956.66</v>
      </c>
      <c r="J34" s="14">
        <v>213913.33</v>
      </c>
      <c r="K34" s="14"/>
      <c r="L34" s="14">
        <v>59420.37</v>
      </c>
      <c r="M34" s="15"/>
      <c r="N34" s="14">
        <v>59448.6</v>
      </c>
      <c r="O34" s="107">
        <v>261573.84</v>
      </c>
      <c r="P34" s="107"/>
      <c r="Q34" s="107">
        <v>166456.07999999999</v>
      </c>
      <c r="R34" s="16">
        <f t="shared" si="2"/>
        <v>1090324.6299999999</v>
      </c>
      <c r="S34" s="17">
        <f t="shared" si="1"/>
        <v>297675.37000000011</v>
      </c>
      <c r="T34" s="81"/>
      <c r="U34" s="81"/>
      <c r="V34" s="5"/>
      <c r="W34" s="5"/>
      <c r="X34" s="5"/>
    </row>
    <row r="35" spans="1:24" x14ac:dyDescent="0.3">
      <c r="A35" s="199"/>
      <c r="B35" s="115" t="s">
        <v>62</v>
      </c>
      <c r="C35" s="200"/>
      <c r="D35" s="217"/>
      <c r="E35" s="116">
        <v>2064000</v>
      </c>
      <c r="F35" s="14">
        <v>188128.29</v>
      </c>
      <c r="G35" s="14">
        <v>210621.89</v>
      </c>
      <c r="H35" s="14">
        <v>231176.74</v>
      </c>
      <c r="I35" s="14"/>
      <c r="J35" s="14">
        <v>701571.15</v>
      </c>
      <c r="K35" s="14"/>
      <c r="L35" s="14"/>
      <c r="M35" s="14"/>
      <c r="N35" s="14">
        <v>120623.76</v>
      </c>
      <c r="O35" s="107">
        <v>357850.49</v>
      </c>
      <c r="P35" s="107">
        <v>253309.9</v>
      </c>
      <c r="Q35" s="117"/>
      <c r="R35" s="16">
        <f t="shared" si="2"/>
        <v>2063282.22</v>
      </c>
      <c r="S35" s="17">
        <f t="shared" si="1"/>
        <v>717.78000000002794</v>
      </c>
      <c r="T35" s="81"/>
      <c r="U35" s="81"/>
      <c r="V35" s="5"/>
      <c r="W35" s="5"/>
      <c r="X35" s="5"/>
    </row>
    <row r="36" spans="1:24" x14ac:dyDescent="0.3">
      <c r="A36" s="199"/>
      <c r="B36" s="118" t="s">
        <v>63</v>
      </c>
      <c r="C36" s="200"/>
      <c r="D36" s="217"/>
      <c r="E36" s="116">
        <v>161000</v>
      </c>
      <c r="F36" s="14"/>
      <c r="G36" s="14">
        <v>14512.26</v>
      </c>
      <c r="H36" s="14">
        <v>17043.89</v>
      </c>
      <c r="I36" s="14"/>
      <c r="J36" s="14">
        <v>60121.57</v>
      </c>
      <c r="K36" s="14"/>
      <c r="L36" s="14">
        <v>19835.82</v>
      </c>
      <c r="M36" s="14"/>
      <c r="N36" s="14">
        <v>39400.879999999997</v>
      </c>
      <c r="O36" s="107"/>
      <c r="P36" s="107">
        <v>6566.81</v>
      </c>
      <c r="Q36" s="117"/>
      <c r="R36" s="16">
        <f t="shared" si="2"/>
        <v>157481.23000000001</v>
      </c>
      <c r="S36" s="17">
        <f t="shared" si="1"/>
        <v>3518.7699999999895</v>
      </c>
      <c r="T36" s="81"/>
      <c r="U36" s="81"/>
      <c r="V36" s="5"/>
      <c r="W36" s="5"/>
      <c r="X36" s="5"/>
    </row>
    <row r="37" spans="1:24" ht="20.25" customHeight="1" x14ac:dyDescent="0.3">
      <c r="A37" s="199"/>
      <c r="B37" s="115" t="s">
        <v>64</v>
      </c>
      <c r="C37" s="200"/>
      <c r="D37" s="217"/>
      <c r="E37" s="116">
        <v>56590</v>
      </c>
      <c r="F37" s="14">
        <v>4104.33</v>
      </c>
      <c r="G37" s="14">
        <v>5130.41</v>
      </c>
      <c r="H37" s="14">
        <v>7011.66</v>
      </c>
      <c r="I37" s="14">
        <v>4998.32</v>
      </c>
      <c r="J37" s="14">
        <v>19031.66</v>
      </c>
      <c r="K37" s="14"/>
      <c r="L37" s="15">
        <v>2003.33</v>
      </c>
      <c r="M37" s="14"/>
      <c r="N37" s="14">
        <v>10016.66</v>
      </c>
      <c r="O37" s="107"/>
      <c r="P37" s="107"/>
      <c r="Q37" s="14"/>
      <c r="R37" s="16">
        <f t="shared" si="2"/>
        <v>52296.37000000001</v>
      </c>
      <c r="S37" s="17">
        <f t="shared" si="1"/>
        <v>4293.6299999999901</v>
      </c>
      <c r="T37" s="81"/>
      <c r="U37" s="81"/>
      <c r="V37" s="5"/>
      <c r="W37" s="5"/>
      <c r="X37" s="5"/>
    </row>
    <row r="38" spans="1:24" ht="20.399999999999999" x14ac:dyDescent="0.3">
      <c r="A38" s="199"/>
      <c r="B38" s="115" t="s">
        <v>65</v>
      </c>
      <c r="C38" s="200"/>
      <c r="D38" s="217"/>
      <c r="E38" s="116">
        <v>731000</v>
      </c>
      <c r="F38" s="14"/>
      <c r="G38" s="14"/>
      <c r="H38" s="14"/>
      <c r="I38" s="14"/>
      <c r="J38" s="14"/>
      <c r="K38" s="14"/>
      <c r="L38" s="15">
        <v>55247.74</v>
      </c>
      <c r="M38" s="14">
        <v>104257.41</v>
      </c>
      <c r="N38" s="14">
        <v>35617.93</v>
      </c>
      <c r="O38" s="107">
        <v>39054.699999999997</v>
      </c>
      <c r="P38" s="107">
        <v>52232.800000000003</v>
      </c>
      <c r="Q38" s="117"/>
      <c r="R38" s="16">
        <f t="shared" si="2"/>
        <v>286410.57999999996</v>
      </c>
      <c r="S38" s="17">
        <f t="shared" si="1"/>
        <v>444589.42000000004</v>
      </c>
      <c r="T38" s="81"/>
      <c r="U38" s="81"/>
      <c r="V38" s="5"/>
      <c r="W38" s="5"/>
      <c r="X38" s="5"/>
    </row>
    <row r="39" spans="1:24" ht="20.399999999999999" x14ac:dyDescent="0.3">
      <c r="A39" s="199"/>
      <c r="B39" s="115" t="s">
        <v>66</v>
      </c>
      <c r="C39" s="200"/>
      <c r="D39" s="217"/>
      <c r="E39" s="116">
        <v>551000</v>
      </c>
      <c r="F39" s="14"/>
      <c r="G39" s="14"/>
      <c r="H39" s="14"/>
      <c r="I39" s="14"/>
      <c r="J39" s="14"/>
      <c r="K39" s="14"/>
      <c r="L39" s="15">
        <v>31051.919999999998</v>
      </c>
      <c r="M39" s="14"/>
      <c r="N39" s="14">
        <v>23969.1</v>
      </c>
      <c r="O39" s="107"/>
      <c r="P39" s="107"/>
      <c r="Q39" s="117">
        <v>117403.9</v>
      </c>
      <c r="R39" s="16">
        <f t="shared" si="2"/>
        <v>172424.91999999998</v>
      </c>
      <c r="S39" s="17">
        <f t="shared" si="1"/>
        <v>378575.08</v>
      </c>
      <c r="T39" s="81"/>
      <c r="U39" s="81"/>
      <c r="V39" s="5"/>
      <c r="W39" s="5"/>
      <c r="X39" s="5"/>
    </row>
    <row r="40" spans="1:24" ht="31.2" thickBot="1" x14ac:dyDescent="0.35">
      <c r="A40" s="199"/>
      <c r="B40" s="119" t="s">
        <v>67</v>
      </c>
      <c r="C40" s="200"/>
      <c r="D40" s="217"/>
      <c r="E40" s="116">
        <v>331178.62</v>
      </c>
      <c r="F40" s="14"/>
      <c r="G40" s="14"/>
      <c r="H40" s="14">
        <v>35002.480000000003</v>
      </c>
      <c r="I40" s="14">
        <v>31113.3</v>
      </c>
      <c r="J40" s="14">
        <v>62508.01</v>
      </c>
      <c r="K40" s="14"/>
      <c r="L40" s="14">
        <v>202554.83</v>
      </c>
      <c r="M40" s="14"/>
      <c r="N40" s="14"/>
      <c r="O40" s="107"/>
      <c r="P40" s="107"/>
      <c r="Q40" s="117"/>
      <c r="R40" s="120">
        <f t="shared" si="2"/>
        <v>331178.62</v>
      </c>
      <c r="S40" s="23">
        <f t="shared" si="1"/>
        <v>0</v>
      </c>
      <c r="T40" s="81"/>
      <c r="U40" s="81"/>
      <c r="V40" s="5"/>
      <c r="W40" s="5"/>
      <c r="X40" s="5"/>
    </row>
    <row r="41" spans="1:24" ht="15" thickBot="1" x14ac:dyDescent="0.35">
      <c r="A41" s="199"/>
      <c r="B41" s="121" t="s">
        <v>68</v>
      </c>
      <c r="C41" s="200"/>
      <c r="D41" s="217"/>
      <c r="E41" s="116">
        <v>4910120</v>
      </c>
      <c r="F41" s="14"/>
      <c r="G41" s="14"/>
      <c r="H41" s="14">
        <v>1402066.12</v>
      </c>
      <c r="I41" s="14"/>
      <c r="J41" s="14"/>
      <c r="K41" s="14">
        <v>350516.53</v>
      </c>
      <c r="L41" s="14">
        <v>1402066.12</v>
      </c>
      <c r="M41" s="14"/>
      <c r="N41" s="14"/>
      <c r="O41" s="107">
        <v>350516.53</v>
      </c>
      <c r="P41" s="107">
        <v>1402066.12</v>
      </c>
      <c r="Q41" s="117"/>
      <c r="R41" s="16">
        <f t="shared" si="2"/>
        <v>4907231.4200000009</v>
      </c>
      <c r="S41" s="17">
        <f t="shared" si="1"/>
        <v>2888.5799999991432</v>
      </c>
      <c r="T41" s="81"/>
      <c r="U41" s="81"/>
      <c r="V41" s="5"/>
      <c r="W41" s="5"/>
      <c r="X41" s="5"/>
    </row>
    <row r="42" spans="1:24" ht="73.5" customHeight="1" thickBot="1" x14ac:dyDescent="0.35">
      <c r="A42" s="195"/>
      <c r="B42" s="121" t="s">
        <v>69</v>
      </c>
      <c r="C42" s="201"/>
      <c r="D42" s="218"/>
      <c r="E42" s="122">
        <v>0</v>
      </c>
      <c r="F42" s="123"/>
      <c r="G42" s="124"/>
      <c r="H42" s="123"/>
      <c r="I42" s="52"/>
      <c r="J42" s="124"/>
      <c r="K42" s="124"/>
      <c r="L42" s="124"/>
      <c r="M42" s="124"/>
      <c r="N42" s="124"/>
      <c r="O42" s="124"/>
      <c r="P42" s="124"/>
      <c r="Q42" s="123"/>
      <c r="R42" s="125">
        <f t="shared" si="2"/>
        <v>0</v>
      </c>
      <c r="S42" s="126">
        <f t="shared" si="1"/>
        <v>0</v>
      </c>
      <c r="T42" s="81"/>
      <c r="U42" s="81"/>
      <c r="V42" s="5"/>
      <c r="W42" s="5"/>
      <c r="X42" s="5"/>
    </row>
    <row r="43" spans="1:24" ht="40.200000000000003" thickBot="1" x14ac:dyDescent="0.35">
      <c r="A43" s="127" t="s">
        <v>70</v>
      </c>
      <c r="B43" s="128" t="s">
        <v>71</v>
      </c>
      <c r="C43" s="129" t="s">
        <v>22</v>
      </c>
      <c r="D43" s="75" t="s">
        <v>23</v>
      </c>
      <c r="E43" s="76">
        <v>7440</v>
      </c>
      <c r="F43" s="99"/>
      <c r="G43" s="99"/>
      <c r="H43" s="99"/>
      <c r="I43" s="99"/>
      <c r="J43" s="99"/>
      <c r="K43" s="99"/>
      <c r="L43" s="99">
        <v>937.84</v>
      </c>
      <c r="M43" s="97">
        <v>2120.6</v>
      </c>
      <c r="N43" s="99"/>
      <c r="O43" s="99"/>
      <c r="P43" s="99"/>
      <c r="Q43" s="99"/>
      <c r="R43" s="78">
        <f t="shared" si="2"/>
        <v>3058.44</v>
      </c>
      <c r="S43" s="79">
        <f t="shared" si="1"/>
        <v>4381.5599999999995</v>
      </c>
      <c r="T43" s="81"/>
      <c r="U43" s="81"/>
      <c r="V43" s="5"/>
      <c r="W43" s="5"/>
      <c r="X43" s="5"/>
    </row>
    <row r="44" spans="1:24" x14ac:dyDescent="0.3">
      <c r="A44" s="219" t="s">
        <v>72</v>
      </c>
      <c r="B44" s="130" t="s">
        <v>73</v>
      </c>
      <c r="C44" s="216" t="s">
        <v>22</v>
      </c>
      <c r="D44" s="220" t="s">
        <v>23</v>
      </c>
      <c r="E44" s="131">
        <v>3290720</v>
      </c>
      <c r="F44" s="27"/>
      <c r="G44" s="27">
        <v>407808.24</v>
      </c>
      <c r="H44" s="27">
        <v>199764.3</v>
      </c>
      <c r="I44" s="27">
        <v>201700.14</v>
      </c>
      <c r="J44" s="27">
        <v>209875.14</v>
      </c>
      <c r="K44" s="27">
        <v>423447.02</v>
      </c>
      <c r="L44" s="27">
        <v>441737.22</v>
      </c>
      <c r="M44" s="27">
        <v>262581</v>
      </c>
      <c r="N44" s="27">
        <v>138648</v>
      </c>
      <c r="O44" s="132">
        <v>327961.93</v>
      </c>
      <c r="P44" s="132">
        <v>476071.13</v>
      </c>
      <c r="Q44" s="132">
        <v>199927.8</v>
      </c>
      <c r="R44" s="9">
        <f t="shared" si="2"/>
        <v>3289521.92</v>
      </c>
      <c r="S44" s="10">
        <f t="shared" si="1"/>
        <v>1198.0800000000745</v>
      </c>
      <c r="T44" s="81"/>
      <c r="U44" s="81"/>
      <c r="V44" s="5"/>
      <c r="W44" s="5"/>
      <c r="X44" s="5"/>
    </row>
    <row r="45" spans="1:24" ht="32.25" customHeight="1" thickBot="1" x14ac:dyDescent="0.35">
      <c r="A45" s="206"/>
      <c r="B45" s="133" t="s">
        <v>74</v>
      </c>
      <c r="C45" s="195"/>
      <c r="D45" s="221"/>
      <c r="E45" s="134">
        <v>45950</v>
      </c>
      <c r="F45" s="135"/>
      <c r="G45" s="136">
        <v>3760.5</v>
      </c>
      <c r="H45" s="52">
        <v>0</v>
      </c>
      <c r="I45" s="52">
        <v>1853</v>
      </c>
      <c r="J45" s="52">
        <v>23925.5</v>
      </c>
      <c r="K45" s="52"/>
      <c r="L45" s="52">
        <v>9548.4</v>
      </c>
      <c r="M45" s="52">
        <v>5722.5</v>
      </c>
      <c r="N45" s="137"/>
      <c r="O45" s="52"/>
      <c r="P45" s="52"/>
      <c r="Q45" s="52"/>
      <c r="R45" s="138">
        <f t="shared" si="2"/>
        <v>44809.9</v>
      </c>
      <c r="S45" s="139">
        <f t="shared" si="1"/>
        <v>1140.0999999999985</v>
      </c>
      <c r="T45" s="81"/>
      <c r="U45" s="81"/>
      <c r="V45" s="5"/>
      <c r="W45" s="5"/>
      <c r="X45" s="5"/>
    </row>
    <row r="46" spans="1:24" x14ac:dyDescent="0.3">
      <c r="A46" s="140"/>
      <c r="B46" s="141"/>
      <c r="C46" s="140"/>
      <c r="D46" s="142"/>
      <c r="E46" s="58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4"/>
      <c r="S46" s="144"/>
      <c r="T46" s="5"/>
      <c r="U46" s="5"/>
      <c r="V46" s="5"/>
      <c r="W46" s="5"/>
      <c r="X46" s="5"/>
    </row>
    <row r="47" spans="1:24" x14ac:dyDescent="0.3">
      <c r="A47" s="140"/>
      <c r="B47" s="141"/>
      <c r="C47" s="140"/>
      <c r="D47" s="142"/>
      <c r="E47" s="58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4"/>
      <c r="S47" s="144"/>
      <c r="T47" s="5"/>
      <c r="U47" s="5"/>
      <c r="V47" s="5"/>
      <c r="W47" s="5"/>
      <c r="X47" s="5"/>
    </row>
    <row r="48" spans="1:24" x14ac:dyDescent="0.3">
      <c r="A48" s="140"/>
      <c r="B48" s="141"/>
      <c r="C48" s="140"/>
      <c r="D48" s="142"/>
      <c r="E48" s="58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4"/>
      <c r="S48" s="144"/>
      <c r="T48" s="5"/>
      <c r="U48" s="5"/>
      <c r="V48" s="5"/>
      <c r="W48" s="5"/>
      <c r="X48" s="5"/>
    </row>
    <row r="49" spans="1:24" ht="66.75" customHeight="1" thickBot="1" x14ac:dyDescent="0.35">
      <c r="A49" s="140"/>
      <c r="B49" s="145"/>
      <c r="C49" s="146"/>
      <c r="D49" s="147"/>
      <c r="E49" s="148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8"/>
      <c r="S49" s="148"/>
      <c r="T49" s="148"/>
      <c r="U49" s="148"/>
      <c r="V49" s="148"/>
      <c r="W49" s="148"/>
      <c r="X49" s="148"/>
    </row>
    <row r="50" spans="1:24" ht="29.25" customHeight="1" thickBot="1" x14ac:dyDescent="0.35">
      <c r="A50" s="202" t="s">
        <v>75</v>
      </c>
      <c r="B50" s="203"/>
      <c r="C50" s="191" t="s">
        <v>2</v>
      </c>
      <c r="D50" s="207" t="s">
        <v>3</v>
      </c>
      <c r="E50" s="208" t="s">
        <v>4</v>
      </c>
      <c r="F50" s="209" t="s">
        <v>76</v>
      </c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4"/>
      <c r="T50" s="191" t="s">
        <v>77</v>
      </c>
      <c r="U50" s="150"/>
    </row>
    <row r="51" spans="1:24" ht="70.5" customHeight="1" thickBot="1" x14ac:dyDescent="0.35">
      <c r="A51" s="211"/>
      <c r="B51" s="212"/>
      <c r="C51" s="213"/>
      <c r="D51" s="200"/>
      <c r="E51" s="199"/>
      <c r="F51" s="188" t="s">
        <v>7</v>
      </c>
      <c r="G51" s="189" t="s">
        <v>8</v>
      </c>
      <c r="H51" s="189" t="s">
        <v>9</v>
      </c>
      <c r="I51" s="189" t="s">
        <v>10</v>
      </c>
      <c r="J51" s="189" t="s">
        <v>11</v>
      </c>
      <c r="K51" s="189" t="s">
        <v>12</v>
      </c>
      <c r="L51" s="189" t="s">
        <v>13</v>
      </c>
      <c r="M51" s="189" t="s">
        <v>14</v>
      </c>
      <c r="N51" s="189" t="s">
        <v>15</v>
      </c>
      <c r="O51" s="189" t="s">
        <v>16</v>
      </c>
      <c r="P51" s="189" t="s">
        <v>17</v>
      </c>
      <c r="Q51" s="189" t="s">
        <v>18</v>
      </c>
      <c r="R51" s="3" t="s">
        <v>78</v>
      </c>
      <c r="S51" s="190" t="s">
        <v>79</v>
      </c>
      <c r="T51" s="197"/>
    </row>
    <row r="52" spans="1:24" ht="31.8" x14ac:dyDescent="0.3">
      <c r="A52" s="193" t="s">
        <v>80</v>
      </c>
      <c r="B52" s="198"/>
      <c r="C52" s="152" t="s">
        <v>22</v>
      </c>
      <c r="D52" s="153" t="s">
        <v>81</v>
      </c>
      <c r="E52" s="154">
        <v>7260626</v>
      </c>
      <c r="F52" s="107">
        <v>541707</v>
      </c>
      <c r="G52" s="107">
        <v>479628</v>
      </c>
      <c r="H52" s="107">
        <v>562098</v>
      </c>
      <c r="I52" s="107">
        <v>597015.31000000006</v>
      </c>
      <c r="J52" s="107">
        <v>614905.63</v>
      </c>
      <c r="K52" s="107">
        <v>606064.31000000006</v>
      </c>
      <c r="L52" s="107">
        <v>600936.31000000006</v>
      </c>
      <c r="M52" s="107">
        <v>633136.31000000006</v>
      </c>
      <c r="N52" s="107">
        <v>631498.09</v>
      </c>
      <c r="O52" s="107">
        <v>653700.98</v>
      </c>
      <c r="P52" s="107">
        <v>625582.64</v>
      </c>
      <c r="Q52" s="107">
        <v>660414.64</v>
      </c>
      <c r="R52" s="107">
        <v>24118</v>
      </c>
      <c r="S52" s="107">
        <f>SUM(F52:R52)</f>
        <v>7230805.2199999988</v>
      </c>
      <c r="T52" s="155">
        <f>E52-S52</f>
        <v>29820.780000001192</v>
      </c>
      <c r="U52" s="5"/>
    </row>
    <row r="53" spans="1:24" ht="21.6" x14ac:dyDescent="0.3">
      <c r="A53" s="199"/>
      <c r="B53" s="200"/>
      <c r="C53" s="156" t="s">
        <v>82</v>
      </c>
      <c r="D53" s="157" t="s">
        <v>83</v>
      </c>
      <c r="E53" s="158">
        <v>17304230</v>
      </c>
      <c r="F53" s="14">
        <v>1232622</v>
      </c>
      <c r="G53" s="14">
        <v>1140051</v>
      </c>
      <c r="H53" s="14">
        <v>1280085</v>
      </c>
      <c r="I53" s="14">
        <v>1430197</v>
      </c>
      <c r="J53" s="107">
        <v>1435100</v>
      </c>
      <c r="K53" s="107">
        <v>1475142</v>
      </c>
      <c r="L53" s="107">
        <v>1530984</v>
      </c>
      <c r="M53" s="107">
        <v>1601678</v>
      </c>
      <c r="N53" s="107">
        <v>1516957</v>
      </c>
      <c r="O53" s="14">
        <v>1522501</v>
      </c>
      <c r="P53" s="107">
        <v>1552703</v>
      </c>
      <c r="Q53" s="107">
        <v>1617587</v>
      </c>
      <c r="R53" s="107">
        <v>10256</v>
      </c>
      <c r="S53" s="107">
        <f>SUM(F53:R53)</f>
        <v>17345863</v>
      </c>
      <c r="T53" s="159">
        <f>E53-S53</f>
        <v>-41633</v>
      </c>
      <c r="U53" s="5"/>
    </row>
    <row r="54" spans="1:24" ht="31.8" x14ac:dyDescent="0.3">
      <c r="A54" s="199"/>
      <c r="B54" s="200"/>
      <c r="C54" s="156" t="s">
        <v>84</v>
      </c>
      <c r="D54" s="157" t="s">
        <v>85</v>
      </c>
      <c r="E54" s="158">
        <v>5196230</v>
      </c>
      <c r="F54" s="14">
        <v>377535</v>
      </c>
      <c r="G54" s="14">
        <v>355431</v>
      </c>
      <c r="H54" s="14">
        <v>380937</v>
      </c>
      <c r="I54" s="14">
        <v>425507</v>
      </c>
      <c r="J54" s="107">
        <v>442323</v>
      </c>
      <c r="K54" s="107">
        <v>448733</v>
      </c>
      <c r="L54" s="107">
        <v>452013</v>
      </c>
      <c r="M54" s="107">
        <v>470261</v>
      </c>
      <c r="N54" s="107">
        <v>443114</v>
      </c>
      <c r="O54" s="107">
        <v>454577</v>
      </c>
      <c r="P54" s="107">
        <v>446960</v>
      </c>
      <c r="Q54" s="107">
        <v>469320</v>
      </c>
      <c r="R54" s="14"/>
      <c r="S54" s="107">
        <f>SUM(F54:R54)</f>
        <v>5166711</v>
      </c>
      <c r="T54" s="159">
        <f>E54-S54</f>
        <v>29519</v>
      </c>
      <c r="U54" s="5"/>
    </row>
    <row r="55" spans="1:24" x14ac:dyDescent="0.3">
      <c r="A55" s="199"/>
      <c r="B55" s="200"/>
      <c r="C55" s="156" t="s">
        <v>86</v>
      </c>
      <c r="D55" s="157" t="s">
        <v>87</v>
      </c>
      <c r="E55" s="158">
        <v>11809700.710000001</v>
      </c>
      <c r="F55" s="14">
        <v>838324</v>
      </c>
      <c r="G55" s="14">
        <v>778219</v>
      </c>
      <c r="H55" s="14">
        <v>888048.72</v>
      </c>
      <c r="I55" s="14">
        <v>979999.52</v>
      </c>
      <c r="J55" s="107">
        <v>991961.65</v>
      </c>
      <c r="K55" s="107">
        <v>1020690.65</v>
      </c>
      <c r="L55" s="107">
        <v>1084447.94</v>
      </c>
      <c r="M55" s="107">
        <v>1118055.98</v>
      </c>
      <c r="N55" s="107">
        <v>1011677.98</v>
      </c>
      <c r="O55" s="107">
        <v>1020412.98</v>
      </c>
      <c r="P55" s="107">
        <v>1003157.2</v>
      </c>
      <c r="Q55" s="107">
        <v>1068759.03</v>
      </c>
      <c r="R55" s="107">
        <v>5128</v>
      </c>
      <c r="S55" s="107">
        <f>SUM(F55:R55)</f>
        <v>11808882.65</v>
      </c>
      <c r="T55" s="159">
        <f>E55-S55</f>
        <v>818.06000000052154</v>
      </c>
      <c r="U55" s="5"/>
    </row>
    <row r="56" spans="1:24" ht="15" thickBot="1" x14ac:dyDescent="0.35">
      <c r="A56" s="195"/>
      <c r="B56" s="201"/>
      <c r="C56" s="160" t="s">
        <v>88</v>
      </c>
      <c r="D56" s="161" t="s">
        <v>89</v>
      </c>
      <c r="E56" s="162">
        <v>5793631</v>
      </c>
      <c r="F56" s="14">
        <v>396627</v>
      </c>
      <c r="G56" s="14">
        <v>347820</v>
      </c>
      <c r="H56" s="14">
        <v>392700</v>
      </c>
      <c r="I56" s="14">
        <v>446136</v>
      </c>
      <c r="J56" s="107">
        <v>452546</v>
      </c>
      <c r="K56" s="107">
        <v>507672</v>
      </c>
      <c r="L56" s="107">
        <v>610873</v>
      </c>
      <c r="M56" s="107">
        <v>696126</v>
      </c>
      <c r="N56" s="107">
        <v>541004</v>
      </c>
      <c r="O56" s="107">
        <v>492929</v>
      </c>
      <c r="P56" s="107">
        <v>453828</v>
      </c>
      <c r="Q56" s="107">
        <v>445495</v>
      </c>
      <c r="R56" s="107">
        <v>9615</v>
      </c>
      <c r="S56" s="107">
        <f>SUM(F56:R56)</f>
        <v>5793371</v>
      </c>
      <c r="T56" s="163">
        <f>E56-S56</f>
        <v>260</v>
      </c>
      <c r="U56" s="5"/>
    </row>
    <row r="57" spans="1:24" ht="15" thickBot="1" x14ac:dyDescent="0.35">
      <c r="A57" s="140"/>
      <c r="B57" s="140"/>
      <c r="C57" s="164" t="s">
        <v>90</v>
      </c>
      <c r="D57" s="165"/>
      <c r="E57" s="166">
        <f>SUM(E52:E56)</f>
        <v>47364417.710000001</v>
      </c>
      <c r="F57" s="52">
        <f>SUM(F52:F56)</f>
        <v>3386815</v>
      </c>
      <c r="G57" s="52">
        <f t="shared" ref="G57:T57" si="8">SUM(G52:G56)</f>
        <v>3101149</v>
      </c>
      <c r="H57" s="52">
        <f t="shared" si="8"/>
        <v>3503868.7199999997</v>
      </c>
      <c r="I57" s="52">
        <f t="shared" si="8"/>
        <v>3878854.83</v>
      </c>
      <c r="J57" s="52">
        <f t="shared" si="8"/>
        <v>3936836.28</v>
      </c>
      <c r="K57" s="52">
        <f t="shared" si="8"/>
        <v>4058301.96</v>
      </c>
      <c r="L57" s="52">
        <f t="shared" si="8"/>
        <v>4279254.25</v>
      </c>
      <c r="M57" s="52">
        <f t="shared" si="8"/>
        <v>4519257.29</v>
      </c>
      <c r="N57" s="52">
        <f t="shared" si="8"/>
        <v>4144251.07</v>
      </c>
      <c r="O57" s="52">
        <f t="shared" si="8"/>
        <v>4144120.96</v>
      </c>
      <c r="P57" s="52">
        <f t="shared" si="8"/>
        <v>4082230.84</v>
      </c>
      <c r="Q57" s="52">
        <f t="shared" si="8"/>
        <v>4261575.67</v>
      </c>
      <c r="R57" s="52">
        <f t="shared" si="8"/>
        <v>49117</v>
      </c>
      <c r="S57" s="52">
        <f t="shared" si="8"/>
        <v>47345632.869999997</v>
      </c>
      <c r="T57" s="167">
        <f t="shared" si="8"/>
        <v>18784.840000001714</v>
      </c>
      <c r="U57" s="5"/>
    </row>
    <row r="58" spans="1:24" x14ac:dyDescent="0.3">
      <c r="A58" s="140"/>
      <c r="B58" s="140"/>
      <c r="C58" s="168"/>
      <c r="D58" s="142"/>
      <c r="E58" s="169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5"/>
    </row>
    <row r="59" spans="1:24" x14ac:dyDescent="0.3">
      <c r="A59" s="140"/>
      <c r="B59" s="140"/>
      <c r="C59" s="168"/>
      <c r="D59" s="142"/>
      <c r="E59" s="169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5"/>
    </row>
    <row r="60" spans="1:24" x14ac:dyDescent="0.3">
      <c r="A60" s="140"/>
      <c r="B60" s="140"/>
      <c r="C60" s="168"/>
      <c r="D60" s="142"/>
      <c r="E60" s="169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5"/>
    </row>
    <row r="61" spans="1:24" ht="45" customHeight="1" thickBot="1" x14ac:dyDescent="0.35">
      <c r="E61" s="171"/>
      <c r="F61" s="5"/>
      <c r="G61" s="5"/>
      <c r="T61" s="5"/>
    </row>
    <row r="62" spans="1:24" ht="29.25" customHeight="1" thickBot="1" x14ac:dyDescent="0.35">
      <c r="A62" s="202" t="s">
        <v>91</v>
      </c>
      <c r="B62" s="203"/>
      <c r="C62" s="191" t="s">
        <v>2</v>
      </c>
      <c r="D62" s="207" t="s">
        <v>3</v>
      </c>
      <c r="E62" s="208" t="s">
        <v>4</v>
      </c>
      <c r="F62" s="209" t="s">
        <v>76</v>
      </c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191" t="s">
        <v>77</v>
      </c>
      <c r="U62" s="150"/>
    </row>
    <row r="63" spans="1:24" ht="70.5" customHeight="1" thickBot="1" x14ac:dyDescent="0.35">
      <c r="A63" s="204"/>
      <c r="B63" s="205"/>
      <c r="C63" s="206"/>
      <c r="D63" s="201"/>
      <c r="E63" s="199"/>
      <c r="F63" s="151" t="s">
        <v>7</v>
      </c>
      <c r="G63" s="172" t="s">
        <v>8</v>
      </c>
      <c r="H63" s="172" t="s">
        <v>9</v>
      </c>
      <c r="I63" s="172" t="s">
        <v>10</v>
      </c>
      <c r="J63" s="172" t="s">
        <v>11</v>
      </c>
      <c r="K63" s="172" t="s">
        <v>12</v>
      </c>
      <c r="L63" s="172" t="s">
        <v>13</v>
      </c>
      <c r="M63" s="172" t="s">
        <v>14</v>
      </c>
      <c r="N63" s="172" t="s">
        <v>15</v>
      </c>
      <c r="O63" s="172" t="s">
        <v>16</v>
      </c>
      <c r="P63" s="172" t="s">
        <v>17</v>
      </c>
      <c r="Q63" s="172" t="s">
        <v>18</v>
      </c>
      <c r="R63" s="173" t="s">
        <v>79</v>
      </c>
      <c r="S63" s="174" t="s">
        <v>92</v>
      </c>
      <c r="T63" s="192"/>
    </row>
    <row r="64" spans="1:24" ht="31.8" x14ac:dyDescent="0.3">
      <c r="A64" s="193" t="s">
        <v>93</v>
      </c>
      <c r="B64" s="194"/>
      <c r="C64" s="175" t="s">
        <v>22</v>
      </c>
      <c r="D64" s="176" t="s">
        <v>38</v>
      </c>
      <c r="E64" s="177">
        <v>1141440</v>
      </c>
      <c r="F64" s="178">
        <v>91520</v>
      </c>
      <c r="G64" s="179">
        <v>87680</v>
      </c>
      <c r="H64" s="180">
        <v>71360</v>
      </c>
      <c r="I64" s="181">
        <v>88960</v>
      </c>
      <c r="J64" s="181">
        <v>132480</v>
      </c>
      <c r="K64" s="181">
        <v>103360</v>
      </c>
      <c r="L64" s="181">
        <v>89920</v>
      </c>
      <c r="M64" s="181">
        <v>79360</v>
      </c>
      <c r="N64" s="181">
        <v>92160</v>
      </c>
      <c r="O64" s="181">
        <v>117440</v>
      </c>
      <c r="P64" s="181">
        <v>109120</v>
      </c>
      <c r="Q64" s="181">
        <v>74560</v>
      </c>
      <c r="R64" s="181">
        <f>SUM(F64:Q64)</f>
        <v>1137920</v>
      </c>
      <c r="S64" s="181"/>
      <c r="T64" s="159">
        <f>E64-R64</f>
        <v>3520</v>
      </c>
      <c r="U64" s="5"/>
    </row>
    <row r="65" spans="1:21" ht="26.25" customHeight="1" thickBot="1" x14ac:dyDescent="0.35">
      <c r="A65" s="195"/>
      <c r="B65" s="196"/>
      <c r="C65" s="182" t="s">
        <v>39</v>
      </c>
      <c r="D65" s="157" t="s">
        <v>40</v>
      </c>
      <c r="E65" s="183">
        <v>16391040</v>
      </c>
      <c r="F65" s="184">
        <v>1129600</v>
      </c>
      <c r="G65" s="14">
        <v>1185280</v>
      </c>
      <c r="H65" s="117">
        <v>1484800</v>
      </c>
      <c r="I65" s="107">
        <v>1603200</v>
      </c>
      <c r="J65" s="107">
        <v>1249920</v>
      </c>
      <c r="K65" s="107">
        <v>1224960</v>
      </c>
      <c r="L65" s="107">
        <v>1139840</v>
      </c>
      <c r="M65" s="107">
        <v>1612800</v>
      </c>
      <c r="N65" s="107">
        <v>1356160</v>
      </c>
      <c r="O65" s="107">
        <v>1288320</v>
      </c>
      <c r="P65" s="107">
        <v>1460480</v>
      </c>
      <c r="Q65" s="107">
        <v>1351040</v>
      </c>
      <c r="R65" s="181">
        <f>SUM(F65:Q65)</f>
        <v>16086400</v>
      </c>
      <c r="S65" s="185">
        <v>69120</v>
      </c>
      <c r="T65" s="159">
        <f>E65-R65-S65</f>
        <v>235520</v>
      </c>
      <c r="U65" s="5"/>
    </row>
    <row r="66" spans="1:21" ht="19.5" customHeight="1" x14ac:dyDescent="0.3">
      <c r="E66" s="171"/>
      <c r="R66" s="5"/>
      <c r="T66" s="186"/>
    </row>
  </sheetData>
  <mergeCells count="41">
    <mergeCell ref="S1:S2"/>
    <mergeCell ref="A3:A6"/>
    <mergeCell ref="C3:C6"/>
    <mergeCell ref="D3:D6"/>
    <mergeCell ref="A7:A17"/>
    <mergeCell ref="B7:B10"/>
    <mergeCell ref="B11:B14"/>
    <mergeCell ref="B16:B17"/>
    <mergeCell ref="A1:A2"/>
    <mergeCell ref="B1:B2"/>
    <mergeCell ref="C1:C2"/>
    <mergeCell ref="D1:D2"/>
    <mergeCell ref="E1:E2"/>
    <mergeCell ref="F1:R1"/>
    <mergeCell ref="A18:A25"/>
    <mergeCell ref="C18:C25"/>
    <mergeCell ref="D19:D25"/>
    <mergeCell ref="A26:A27"/>
    <mergeCell ref="A28:A32"/>
    <mergeCell ref="C28:C32"/>
    <mergeCell ref="D28:D32"/>
    <mergeCell ref="A33:A42"/>
    <mergeCell ref="C33:C42"/>
    <mergeCell ref="D33:D42"/>
    <mergeCell ref="A44:A45"/>
    <mergeCell ref="C44:C45"/>
    <mergeCell ref="D44:D45"/>
    <mergeCell ref="T62:T63"/>
    <mergeCell ref="A64:B65"/>
    <mergeCell ref="T50:T51"/>
    <mergeCell ref="A52:B56"/>
    <mergeCell ref="A62:B63"/>
    <mergeCell ref="C62:C63"/>
    <mergeCell ref="D62:D63"/>
    <mergeCell ref="E62:E63"/>
    <mergeCell ref="F62:S62"/>
    <mergeCell ref="A50:B51"/>
    <mergeCell ref="C50:C51"/>
    <mergeCell ref="D50:D51"/>
    <mergeCell ref="E50:E51"/>
    <mergeCell ref="F50:S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I8" sqref="I8"/>
    </sheetView>
  </sheetViews>
  <sheetFormatPr defaultColWidth="14.88671875" defaultRowHeight="14.4" x14ac:dyDescent="0.3"/>
  <cols>
    <col min="1" max="1" width="19.6640625" customWidth="1"/>
    <col min="2" max="2" width="24.6640625" customWidth="1"/>
    <col min="3" max="3" width="25.5546875" customWidth="1"/>
    <col min="4" max="4" width="9.6640625" customWidth="1"/>
    <col min="5" max="5" width="12" customWidth="1"/>
    <col min="6" max="8" width="14.88671875" customWidth="1"/>
    <col min="240" max="240" width="19.6640625" customWidth="1"/>
    <col min="241" max="241" width="24.6640625" customWidth="1"/>
    <col min="242" max="242" width="25.5546875" customWidth="1"/>
    <col min="243" max="243" width="9.6640625" customWidth="1"/>
    <col min="244" max="245" width="12" customWidth="1"/>
    <col min="246" max="246" width="11.44140625" customWidth="1"/>
    <col min="247" max="247" width="12.6640625" bestFit="1" customWidth="1"/>
    <col min="248" max="248" width="10" customWidth="1"/>
    <col min="249" max="249" width="10.88671875" customWidth="1"/>
    <col min="250" max="251" width="10.109375" customWidth="1"/>
    <col min="252" max="252" width="10.6640625" customWidth="1"/>
    <col min="253" max="253" width="10" customWidth="1"/>
    <col min="254" max="254" width="10.33203125" customWidth="1"/>
    <col min="255" max="256" width="10.5546875" customWidth="1"/>
    <col min="257" max="257" width="15.33203125" customWidth="1"/>
    <col min="258" max="258" width="13.6640625" customWidth="1"/>
    <col min="259" max="264" width="14.88671875" customWidth="1"/>
    <col min="496" max="496" width="19.6640625" customWidth="1"/>
    <col min="497" max="497" width="24.6640625" customWidth="1"/>
    <col min="498" max="498" width="25.5546875" customWidth="1"/>
    <col min="499" max="499" width="9.6640625" customWidth="1"/>
    <col min="500" max="501" width="12" customWidth="1"/>
    <col min="502" max="502" width="11.44140625" customWidth="1"/>
    <col min="503" max="503" width="12.6640625" bestFit="1" customWidth="1"/>
    <col min="504" max="504" width="10" customWidth="1"/>
    <col min="505" max="505" width="10.88671875" customWidth="1"/>
    <col min="506" max="507" width="10.109375" customWidth="1"/>
    <col min="508" max="508" width="10.6640625" customWidth="1"/>
    <col min="509" max="509" width="10" customWidth="1"/>
    <col min="510" max="510" width="10.33203125" customWidth="1"/>
    <col min="511" max="512" width="10.5546875" customWidth="1"/>
    <col min="513" max="513" width="15.33203125" customWidth="1"/>
    <col min="514" max="514" width="13.6640625" customWidth="1"/>
    <col min="515" max="520" width="14.88671875" customWidth="1"/>
    <col min="752" max="752" width="19.6640625" customWidth="1"/>
    <col min="753" max="753" width="24.6640625" customWidth="1"/>
    <col min="754" max="754" width="25.5546875" customWidth="1"/>
    <col min="755" max="755" width="9.6640625" customWidth="1"/>
    <col min="756" max="757" width="12" customWidth="1"/>
    <col min="758" max="758" width="11.44140625" customWidth="1"/>
    <col min="759" max="759" width="12.6640625" bestFit="1" customWidth="1"/>
    <col min="760" max="760" width="10" customWidth="1"/>
    <col min="761" max="761" width="10.88671875" customWidth="1"/>
    <col min="762" max="763" width="10.109375" customWidth="1"/>
    <col min="764" max="764" width="10.6640625" customWidth="1"/>
    <col min="765" max="765" width="10" customWidth="1"/>
    <col min="766" max="766" width="10.33203125" customWidth="1"/>
    <col min="767" max="768" width="10.5546875" customWidth="1"/>
    <col min="769" max="769" width="15.33203125" customWidth="1"/>
    <col min="770" max="770" width="13.6640625" customWidth="1"/>
    <col min="771" max="776" width="14.88671875" customWidth="1"/>
    <col min="1008" max="1008" width="19.6640625" customWidth="1"/>
    <col min="1009" max="1009" width="24.6640625" customWidth="1"/>
    <col min="1010" max="1010" width="25.5546875" customWidth="1"/>
    <col min="1011" max="1011" width="9.6640625" customWidth="1"/>
    <col min="1012" max="1013" width="12" customWidth="1"/>
    <col min="1014" max="1014" width="11.44140625" customWidth="1"/>
    <col min="1015" max="1015" width="12.6640625" bestFit="1" customWidth="1"/>
    <col min="1016" max="1016" width="10" customWidth="1"/>
    <col min="1017" max="1017" width="10.88671875" customWidth="1"/>
    <col min="1018" max="1019" width="10.109375" customWidth="1"/>
    <col min="1020" max="1020" width="10.6640625" customWidth="1"/>
    <col min="1021" max="1021" width="10" customWidth="1"/>
    <col min="1022" max="1022" width="10.33203125" customWidth="1"/>
    <col min="1023" max="1024" width="10.5546875" customWidth="1"/>
    <col min="1025" max="1025" width="15.33203125" customWidth="1"/>
    <col min="1026" max="1026" width="13.6640625" customWidth="1"/>
    <col min="1027" max="1032" width="14.88671875" customWidth="1"/>
    <col min="1264" max="1264" width="19.6640625" customWidth="1"/>
    <col min="1265" max="1265" width="24.6640625" customWidth="1"/>
    <col min="1266" max="1266" width="25.5546875" customWidth="1"/>
    <col min="1267" max="1267" width="9.6640625" customWidth="1"/>
    <col min="1268" max="1269" width="12" customWidth="1"/>
    <col min="1270" max="1270" width="11.44140625" customWidth="1"/>
    <col min="1271" max="1271" width="12.6640625" bestFit="1" customWidth="1"/>
    <col min="1272" max="1272" width="10" customWidth="1"/>
    <col min="1273" max="1273" width="10.88671875" customWidth="1"/>
    <col min="1274" max="1275" width="10.109375" customWidth="1"/>
    <col min="1276" max="1276" width="10.6640625" customWidth="1"/>
    <col min="1277" max="1277" width="10" customWidth="1"/>
    <col min="1278" max="1278" width="10.33203125" customWidth="1"/>
    <col min="1279" max="1280" width="10.5546875" customWidth="1"/>
    <col min="1281" max="1281" width="15.33203125" customWidth="1"/>
    <col min="1282" max="1282" width="13.6640625" customWidth="1"/>
    <col min="1283" max="1288" width="14.88671875" customWidth="1"/>
    <col min="1520" max="1520" width="19.6640625" customWidth="1"/>
    <col min="1521" max="1521" width="24.6640625" customWidth="1"/>
    <col min="1522" max="1522" width="25.5546875" customWidth="1"/>
    <col min="1523" max="1523" width="9.6640625" customWidth="1"/>
    <col min="1524" max="1525" width="12" customWidth="1"/>
    <col min="1526" max="1526" width="11.44140625" customWidth="1"/>
    <col min="1527" max="1527" width="12.6640625" bestFit="1" customWidth="1"/>
    <col min="1528" max="1528" width="10" customWidth="1"/>
    <col min="1529" max="1529" width="10.88671875" customWidth="1"/>
    <col min="1530" max="1531" width="10.109375" customWidth="1"/>
    <col min="1532" max="1532" width="10.6640625" customWidth="1"/>
    <col min="1533" max="1533" width="10" customWidth="1"/>
    <col min="1534" max="1534" width="10.33203125" customWidth="1"/>
    <col min="1535" max="1536" width="10.5546875" customWidth="1"/>
    <col min="1537" max="1537" width="15.33203125" customWidth="1"/>
    <col min="1538" max="1538" width="13.6640625" customWidth="1"/>
    <col min="1539" max="1544" width="14.88671875" customWidth="1"/>
    <col min="1776" max="1776" width="19.6640625" customWidth="1"/>
    <col min="1777" max="1777" width="24.6640625" customWidth="1"/>
    <col min="1778" max="1778" width="25.5546875" customWidth="1"/>
    <col min="1779" max="1779" width="9.6640625" customWidth="1"/>
    <col min="1780" max="1781" width="12" customWidth="1"/>
    <col min="1782" max="1782" width="11.44140625" customWidth="1"/>
    <col min="1783" max="1783" width="12.6640625" bestFit="1" customWidth="1"/>
    <col min="1784" max="1784" width="10" customWidth="1"/>
    <col min="1785" max="1785" width="10.88671875" customWidth="1"/>
    <col min="1786" max="1787" width="10.109375" customWidth="1"/>
    <col min="1788" max="1788" width="10.6640625" customWidth="1"/>
    <col min="1789" max="1789" width="10" customWidth="1"/>
    <col min="1790" max="1790" width="10.33203125" customWidth="1"/>
    <col min="1791" max="1792" width="10.5546875" customWidth="1"/>
    <col min="1793" max="1793" width="15.33203125" customWidth="1"/>
    <col min="1794" max="1794" width="13.6640625" customWidth="1"/>
    <col min="1795" max="1800" width="14.88671875" customWidth="1"/>
    <col min="2032" max="2032" width="19.6640625" customWidth="1"/>
    <col min="2033" max="2033" width="24.6640625" customWidth="1"/>
    <col min="2034" max="2034" width="25.5546875" customWidth="1"/>
    <col min="2035" max="2035" width="9.6640625" customWidth="1"/>
    <col min="2036" max="2037" width="12" customWidth="1"/>
    <col min="2038" max="2038" width="11.44140625" customWidth="1"/>
    <col min="2039" max="2039" width="12.6640625" bestFit="1" customWidth="1"/>
    <col min="2040" max="2040" width="10" customWidth="1"/>
    <col min="2041" max="2041" width="10.88671875" customWidth="1"/>
    <col min="2042" max="2043" width="10.109375" customWidth="1"/>
    <col min="2044" max="2044" width="10.6640625" customWidth="1"/>
    <col min="2045" max="2045" width="10" customWidth="1"/>
    <col min="2046" max="2046" width="10.33203125" customWidth="1"/>
    <col min="2047" max="2048" width="10.5546875" customWidth="1"/>
    <col min="2049" max="2049" width="15.33203125" customWidth="1"/>
    <col min="2050" max="2050" width="13.6640625" customWidth="1"/>
    <col min="2051" max="2056" width="14.88671875" customWidth="1"/>
    <col min="2288" max="2288" width="19.6640625" customWidth="1"/>
    <col min="2289" max="2289" width="24.6640625" customWidth="1"/>
    <col min="2290" max="2290" width="25.5546875" customWidth="1"/>
    <col min="2291" max="2291" width="9.6640625" customWidth="1"/>
    <col min="2292" max="2293" width="12" customWidth="1"/>
    <col min="2294" max="2294" width="11.44140625" customWidth="1"/>
    <col min="2295" max="2295" width="12.6640625" bestFit="1" customWidth="1"/>
    <col min="2296" max="2296" width="10" customWidth="1"/>
    <col min="2297" max="2297" width="10.88671875" customWidth="1"/>
    <col min="2298" max="2299" width="10.109375" customWidth="1"/>
    <col min="2300" max="2300" width="10.6640625" customWidth="1"/>
    <col min="2301" max="2301" width="10" customWidth="1"/>
    <col min="2302" max="2302" width="10.33203125" customWidth="1"/>
    <col min="2303" max="2304" width="10.5546875" customWidth="1"/>
    <col min="2305" max="2305" width="15.33203125" customWidth="1"/>
    <col min="2306" max="2306" width="13.6640625" customWidth="1"/>
    <col min="2307" max="2312" width="14.88671875" customWidth="1"/>
    <col min="2544" max="2544" width="19.6640625" customWidth="1"/>
    <col min="2545" max="2545" width="24.6640625" customWidth="1"/>
    <col min="2546" max="2546" width="25.5546875" customWidth="1"/>
    <col min="2547" max="2547" width="9.6640625" customWidth="1"/>
    <col min="2548" max="2549" width="12" customWidth="1"/>
    <col min="2550" max="2550" width="11.44140625" customWidth="1"/>
    <col min="2551" max="2551" width="12.6640625" bestFit="1" customWidth="1"/>
    <col min="2552" max="2552" width="10" customWidth="1"/>
    <col min="2553" max="2553" width="10.88671875" customWidth="1"/>
    <col min="2554" max="2555" width="10.109375" customWidth="1"/>
    <col min="2556" max="2556" width="10.6640625" customWidth="1"/>
    <col min="2557" max="2557" width="10" customWidth="1"/>
    <col min="2558" max="2558" width="10.33203125" customWidth="1"/>
    <col min="2559" max="2560" width="10.5546875" customWidth="1"/>
    <col min="2561" max="2561" width="15.33203125" customWidth="1"/>
    <col min="2562" max="2562" width="13.6640625" customWidth="1"/>
    <col min="2563" max="2568" width="14.88671875" customWidth="1"/>
    <col min="2800" max="2800" width="19.6640625" customWidth="1"/>
    <col min="2801" max="2801" width="24.6640625" customWidth="1"/>
    <col min="2802" max="2802" width="25.5546875" customWidth="1"/>
    <col min="2803" max="2803" width="9.6640625" customWidth="1"/>
    <col min="2804" max="2805" width="12" customWidth="1"/>
    <col min="2806" max="2806" width="11.44140625" customWidth="1"/>
    <col min="2807" max="2807" width="12.6640625" bestFit="1" customWidth="1"/>
    <col min="2808" max="2808" width="10" customWidth="1"/>
    <col min="2809" max="2809" width="10.88671875" customWidth="1"/>
    <col min="2810" max="2811" width="10.109375" customWidth="1"/>
    <col min="2812" max="2812" width="10.6640625" customWidth="1"/>
    <col min="2813" max="2813" width="10" customWidth="1"/>
    <col min="2814" max="2814" width="10.33203125" customWidth="1"/>
    <col min="2815" max="2816" width="10.5546875" customWidth="1"/>
    <col min="2817" max="2817" width="15.33203125" customWidth="1"/>
    <col min="2818" max="2818" width="13.6640625" customWidth="1"/>
    <col min="2819" max="2824" width="14.88671875" customWidth="1"/>
    <col min="3056" max="3056" width="19.6640625" customWidth="1"/>
    <col min="3057" max="3057" width="24.6640625" customWidth="1"/>
    <col min="3058" max="3058" width="25.5546875" customWidth="1"/>
    <col min="3059" max="3059" width="9.6640625" customWidth="1"/>
    <col min="3060" max="3061" width="12" customWidth="1"/>
    <col min="3062" max="3062" width="11.44140625" customWidth="1"/>
    <col min="3063" max="3063" width="12.6640625" bestFit="1" customWidth="1"/>
    <col min="3064" max="3064" width="10" customWidth="1"/>
    <col min="3065" max="3065" width="10.88671875" customWidth="1"/>
    <col min="3066" max="3067" width="10.109375" customWidth="1"/>
    <col min="3068" max="3068" width="10.6640625" customWidth="1"/>
    <col min="3069" max="3069" width="10" customWidth="1"/>
    <col min="3070" max="3070" width="10.33203125" customWidth="1"/>
    <col min="3071" max="3072" width="10.5546875" customWidth="1"/>
    <col min="3073" max="3073" width="15.33203125" customWidth="1"/>
    <col min="3074" max="3074" width="13.6640625" customWidth="1"/>
    <col min="3075" max="3080" width="14.88671875" customWidth="1"/>
    <col min="3312" max="3312" width="19.6640625" customWidth="1"/>
    <col min="3313" max="3313" width="24.6640625" customWidth="1"/>
    <col min="3314" max="3314" width="25.5546875" customWidth="1"/>
    <col min="3315" max="3315" width="9.6640625" customWidth="1"/>
    <col min="3316" max="3317" width="12" customWidth="1"/>
    <col min="3318" max="3318" width="11.44140625" customWidth="1"/>
    <col min="3319" max="3319" width="12.6640625" bestFit="1" customWidth="1"/>
    <col min="3320" max="3320" width="10" customWidth="1"/>
    <col min="3321" max="3321" width="10.88671875" customWidth="1"/>
    <col min="3322" max="3323" width="10.109375" customWidth="1"/>
    <col min="3324" max="3324" width="10.6640625" customWidth="1"/>
    <col min="3325" max="3325" width="10" customWidth="1"/>
    <col min="3326" max="3326" width="10.33203125" customWidth="1"/>
    <col min="3327" max="3328" width="10.5546875" customWidth="1"/>
    <col min="3329" max="3329" width="15.33203125" customWidth="1"/>
    <col min="3330" max="3330" width="13.6640625" customWidth="1"/>
    <col min="3331" max="3336" width="14.88671875" customWidth="1"/>
    <col min="3568" max="3568" width="19.6640625" customWidth="1"/>
    <col min="3569" max="3569" width="24.6640625" customWidth="1"/>
    <col min="3570" max="3570" width="25.5546875" customWidth="1"/>
    <col min="3571" max="3571" width="9.6640625" customWidth="1"/>
    <col min="3572" max="3573" width="12" customWidth="1"/>
    <col min="3574" max="3574" width="11.44140625" customWidth="1"/>
    <col min="3575" max="3575" width="12.6640625" bestFit="1" customWidth="1"/>
    <col min="3576" max="3576" width="10" customWidth="1"/>
    <col min="3577" max="3577" width="10.88671875" customWidth="1"/>
    <col min="3578" max="3579" width="10.109375" customWidth="1"/>
    <col min="3580" max="3580" width="10.6640625" customWidth="1"/>
    <col min="3581" max="3581" width="10" customWidth="1"/>
    <col min="3582" max="3582" width="10.33203125" customWidth="1"/>
    <col min="3583" max="3584" width="10.5546875" customWidth="1"/>
    <col min="3585" max="3585" width="15.33203125" customWidth="1"/>
    <col min="3586" max="3586" width="13.6640625" customWidth="1"/>
    <col min="3587" max="3592" width="14.88671875" customWidth="1"/>
    <col min="3824" max="3824" width="19.6640625" customWidth="1"/>
    <col min="3825" max="3825" width="24.6640625" customWidth="1"/>
    <col min="3826" max="3826" width="25.5546875" customWidth="1"/>
    <col min="3827" max="3827" width="9.6640625" customWidth="1"/>
    <col min="3828" max="3829" width="12" customWidth="1"/>
    <col min="3830" max="3830" width="11.44140625" customWidth="1"/>
    <col min="3831" max="3831" width="12.6640625" bestFit="1" customWidth="1"/>
    <col min="3832" max="3832" width="10" customWidth="1"/>
    <col min="3833" max="3833" width="10.88671875" customWidth="1"/>
    <col min="3834" max="3835" width="10.109375" customWidth="1"/>
    <col min="3836" max="3836" width="10.6640625" customWidth="1"/>
    <col min="3837" max="3837" width="10" customWidth="1"/>
    <col min="3838" max="3838" width="10.33203125" customWidth="1"/>
    <col min="3839" max="3840" width="10.5546875" customWidth="1"/>
    <col min="3841" max="3841" width="15.33203125" customWidth="1"/>
    <col min="3842" max="3842" width="13.6640625" customWidth="1"/>
    <col min="3843" max="3848" width="14.88671875" customWidth="1"/>
    <col min="4080" max="4080" width="19.6640625" customWidth="1"/>
    <col min="4081" max="4081" width="24.6640625" customWidth="1"/>
    <col min="4082" max="4082" width="25.5546875" customWidth="1"/>
    <col min="4083" max="4083" width="9.6640625" customWidth="1"/>
    <col min="4084" max="4085" width="12" customWidth="1"/>
    <col min="4086" max="4086" width="11.44140625" customWidth="1"/>
    <col min="4087" max="4087" width="12.6640625" bestFit="1" customWidth="1"/>
    <col min="4088" max="4088" width="10" customWidth="1"/>
    <col min="4089" max="4089" width="10.88671875" customWidth="1"/>
    <col min="4090" max="4091" width="10.109375" customWidth="1"/>
    <col min="4092" max="4092" width="10.6640625" customWidth="1"/>
    <col min="4093" max="4093" width="10" customWidth="1"/>
    <col min="4094" max="4094" width="10.33203125" customWidth="1"/>
    <col min="4095" max="4096" width="10.5546875" customWidth="1"/>
    <col min="4097" max="4097" width="15.33203125" customWidth="1"/>
    <col min="4098" max="4098" width="13.6640625" customWidth="1"/>
    <col min="4099" max="4104" width="14.88671875" customWidth="1"/>
    <col min="4336" max="4336" width="19.6640625" customWidth="1"/>
    <col min="4337" max="4337" width="24.6640625" customWidth="1"/>
    <col min="4338" max="4338" width="25.5546875" customWidth="1"/>
    <col min="4339" max="4339" width="9.6640625" customWidth="1"/>
    <col min="4340" max="4341" width="12" customWidth="1"/>
    <col min="4342" max="4342" width="11.44140625" customWidth="1"/>
    <col min="4343" max="4343" width="12.6640625" bestFit="1" customWidth="1"/>
    <col min="4344" max="4344" width="10" customWidth="1"/>
    <col min="4345" max="4345" width="10.88671875" customWidth="1"/>
    <col min="4346" max="4347" width="10.109375" customWidth="1"/>
    <col min="4348" max="4348" width="10.6640625" customWidth="1"/>
    <col min="4349" max="4349" width="10" customWidth="1"/>
    <col min="4350" max="4350" width="10.33203125" customWidth="1"/>
    <col min="4351" max="4352" width="10.5546875" customWidth="1"/>
    <col min="4353" max="4353" width="15.33203125" customWidth="1"/>
    <col min="4354" max="4354" width="13.6640625" customWidth="1"/>
    <col min="4355" max="4360" width="14.88671875" customWidth="1"/>
    <col min="4592" max="4592" width="19.6640625" customWidth="1"/>
    <col min="4593" max="4593" width="24.6640625" customWidth="1"/>
    <col min="4594" max="4594" width="25.5546875" customWidth="1"/>
    <col min="4595" max="4595" width="9.6640625" customWidth="1"/>
    <col min="4596" max="4597" width="12" customWidth="1"/>
    <col min="4598" max="4598" width="11.44140625" customWidth="1"/>
    <col min="4599" max="4599" width="12.6640625" bestFit="1" customWidth="1"/>
    <col min="4600" max="4600" width="10" customWidth="1"/>
    <col min="4601" max="4601" width="10.88671875" customWidth="1"/>
    <col min="4602" max="4603" width="10.109375" customWidth="1"/>
    <col min="4604" max="4604" width="10.6640625" customWidth="1"/>
    <col min="4605" max="4605" width="10" customWidth="1"/>
    <col min="4606" max="4606" width="10.33203125" customWidth="1"/>
    <col min="4607" max="4608" width="10.5546875" customWidth="1"/>
    <col min="4609" max="4609" width="15.33203125" customWidth="1"/>
    <col min="4610" max="4610" width="13.6640625" customWidth="1"/>
    <col min="4611" max="4616" width="14.88671875" customWidth="1"/>
    <col min="4848" max="4848" width="19.6640625" customWidth="1"/>
    <col min="4849" max="4849" width="24.6640625" customWidth="1"/>
    <col min="4850" max="4850" width="25.5546875" customWidth="1"/>
    <col min="4851" max="4851" width="9.6640625" customWidth="1"/>
    <col min="4852" max="4853" width="12" customWidth="1"/>
    <col min="4854" max="4854" width="11.44140625" customWidth="1"/>
    <col min="4855" max="4855" width="12.6640625" bestFit="1" customWidth="1"/>
    <col min="4856" max="4856" width="10" customWidth="1"/>
    <col min="4857" max="4857" width="10.88671875" customWidth="1"/>
    <col min="4858" max="4859" width="10.109375" customWidth="1"/>
    <col min="4860" max="4860" width="10.6640625" customWidth="1"/>
    <col min="4861" max="4861" width="10" customWidth="1"/>
    <col min="4862" max="4862" width="10.33203125" customWidth="1"/>
    <col min="4863" max="4864" width="10.5546875" customWidth="1"/>
    <col min="4865" max="4865" width="15.33203125" customWidth="1"/>
    <col min="4866" max="4866" width="13.6640625" customWidth="1"/>
    <col min="4867" max="4872" width="14.88671875" customWidth="1"/>
    <col min="5104" max="5104" width="19.6640625" customWidth="1"/>
    <col min="5105" max="5105" width="24.6640625" customWidth="1"/>
    <col min="5106" max="5106" width="25.5546875" customWidth="1"/>
    <col min="5107" max="5107" width="9.6640625" customWidth="1"/>
    <col min="5108" max="5109" width="12" customWidth="1"/>
    <col min="5110" max="5110" width="11.44140625" customWidth="1"/>
    <col min="5111" max="5111" width="12.6640625" bestFit="1" customWidth="1"/>
    <col min="5112" max="5112" width="10" customWidth="1"/>
    <col min="5113" max="5113" width="10.88671875" customWidth="1"/>
    <col min="5114" max="5115" width="10.109375" customWidth="1"/>
    <col min="5116" max="5116" width="10.6640625" customWidth="1"/>
    <col min="5117" max="5117" width="10" customWidth="1"/>
    <col min="5118" max="5118" width="10.33203125" customWidth="1"/>
    <col min="5119" max="5120" width="10.5546875" customWidth="1"/>
    <col min="5121" max="5121" width="15.33203125" customWidth="1"/>
    <col min="5122" max="5122" width="13.6640625" customWidth="1"/>
    <col min="5123" max="5128" width="14.88671875" customWidth="1"/>
    <col min="5360" max="5360" width="19.6640625" customWidth="1"/>
    <col min="5361" max="5361" width="24.6640625" customWidth="1"/>
    <col min="5362" max="5362" width="25.5546875" customWidth="1"/>
    <col min="5363" max="5363" width="9.6640625" customWidth="1"/>
    <col min="5364" max="5365" width="12" customWidth="1"/>
    <col min="5366" max="5366" width="11.44140625" customWidth="1"/>
    <col min="5367" max="5367" width="12.6640625" bestFit="1" customWidth="1"/>
    <col min="5368" max="5368" width="10" customWidth="1"/>
    <col min="5369" max="5369" width="10.88671875" customWidth="1"/>
    <col min="5370" max="5371" width="10.109375" customWidth="1"/>
    <col min="5372" max="5372" width="10.6640625" customWidth="1"/>
    <col min="5373" max="5373" width="10" customWidth="1"/>
    <col min="5374" max="5374" width="10.33203125" customWidth="1"/>
    <col min="5375" max="5376" width="10.5546875" customWidth="1"/>
    <col min="5377" max="5377" width="15.33203125" customWidth="1"/>
    <col min="5378" max="5378" width="13.6640625" customWidth="1"/>
    <col min="5379" max="5384" width="14.88671875" customWidth="1"/>
    <col min="5616" max="5616" width="19.6640625" customWidth="1"/>
    <col min="5617" max="5617" width="24.6640625" customWidth="1"/>
    <col min="5618" max="5618" width="25.5546875" customWidth="1"/>
    <col min="5619" max="5619" width="9.6640625" customWidth="1"/>
    <col min="5620" max="5621" width="12" customWidth="1"/>
    <col min="5622" max="5622" width="11.44140625" customWidth="1"/>
    <col min="5623" max="5623" width="12.6640625" bestFit="1" customWidth="1"/>
    <col min="5624" max="5624" width="10" customWidth="1"/>
    <col min="5625" max="5625" width="10.88671875" customWidth="1"/>
    <col min="5626" max="5627" width="10.109375" customWidth="1"/>
    <col min="5628" max="5628" width="10.6640625" customWidth="1"/>
    <col min="5629" max="5629" width="10" customWidth="1"/>
    <col min="5630" max="5630" width="10.33203125" customWidth="1"/>
    <col min="5631" max="5632" width="10.5546875" customWidth="1"/>
    <col min="5633" max="5633" width="15.33203125" customWidth="1"/>
    <col min="5634" max="5634" width="13.6640625" customWidth="1"/>
    <col min="5635" max="5640" width="14.88671875" customWidth="1"/>
    <col min="5872" max="5872" width="19.6640625" customWidth="1"/>
    <col min="5873" max="5873" width="24.6640625" customWidth="1"/>
    <col min="5874" max="5874" width="25.5546875" customWidth="1"/>
    <col min="5875" max="5875" width="9.6640625" customWidth="1"/>
    <col min="5876" max="5877" width="12" customWidth="1"/>
    <col min="5878" max="5878" width="11.44140625" customWidth="1"/>
    <col min="5879" max="5879" width="12.6640625" bestFit="1" customWidth="1"/>
    <col min="5880" max="5880" width="10" customWidth="1"/>
    <col min="5881" max="5881" width="10.88671875" customWidth="1"/>
    <col min="5882" max="5883" width="10.109375" customWidth="1"/>
    <col min="5884" max="5884" width="10.6640625" customWidth="1"/>
    <col min="5885" max="5885" width="10" customWidth="1"/>
    <col min="5886" max="5886" width="10.33203125" customWidth="1"/>
    <col min="5887" max="5888" width="10.5546875" customWidth="1"/>
    <col min="5889" max="5889" width="15.33203125" customWidth="1"/>
    <col min="5890" max="5890" width="13.6640625" customWidth="1"/>
    <col min="5891" max="5896" width="14.88671875" customWidth="1"/>
    <col min="6128" max="6128" width="19.6640625" customWidth="1"/>
    <col min="6129" max="6129" width="24.6640625" customWidth="1"/>
    <col min="6130" max="6130" width="25.5546875" customWidth="1"/>
    <col min="6131" max="6131" width="9.6640625" customWidth="1"/>
    <col min="6132" max="6133" width="12" customWidth="1"/>
    <col min="6134" max="6134" width="11.44140625" customWidth="1"/>
    <col min="6135" max="6135" width="12.6640625" bestFit="1" customWidth="1"/>
    <col min="6136" max="6136" width="10" customWidth="1"/>
    <col min="6137" max="6137" width="10.88671875" customWidth="1"/>
    <col min="6138" max="6139" width="10.109375" customWidth="1"/>
    <col min="6140" max="6140" width="10.6640625" customWidth="1"/>
    <col min="6141" max="6141" width="10" customWidth="1"/>
    <col min="6142" max="6142" width="10.33203125" customWidth="1"/>
    <col min="6143" max="6144" width="10.5546875" customWidth="1"/>
    <col min="6145" max="6145" width="15.33203125" customWidth="1"/>
    <col min="6146" max="6146" width="13.6640625" customWidth="1"/>
    <col min="6147" max="6152" width="14.88671875" customWidth="1"/>
    <col min="6384" max="6384" width="19.6640625" customWidth="1"/>
    <col min="6385" max="6385" width="24.6640625" customWidth="1"/>
    <col min="6386" max="6386" width="25.5546875" customWidth="1"/>
    <col min="6387" max="6387" width="9.6640625" customWidth="1"/>
    <col min="6388" max="6389" width="12" customWidth="1"/>
    <col min="6390" max="6390" width="11.44140625" customWidth="1"/>
    <col min="6391" max="6391" width="12.6640625" bestFit="1" customWidth="1"/>
    <col min="6392" max="6392" width="10" customWidth="1"/>
    <col min="6393" max="6393" width="10.88671875" customWidth="1"/>
    <col min="6394" max="6395" width="10.109375" customWidth="1"/>
    <col min="6396" max="6396" width="10.6640625" customWidth="1"/>
    <col min="6397" max="6397" width="10" customWidth="1"/>
    <col min="6398" max="6398" width="10.33203125" customWidth="1"/>
    <col min="6399" max="6400" width="10.5546875" customWidth="1"/>
    <col min="6401" max="6401" width="15.33203125" customWidth="1"/>
    <col min="6402" max="6402" width="13.6640625" customWidth="1"/>
    <col min="6403" max="6408" width="14.88671875" customWidth="1"/>
    <col min="6640" max="6640" width="19.6640625" customWidth="1"/>
    <col min="6641" max="6641" width="24.6640625" customWidth="1"/>
    <col min="6642" max="6642" width="25.5546875" customWidth="1"/>
    <col min="6643" max="6643" width="9.6640625" customWidth="1"/>
    <col min="6644" max="6645" width="12" customWidth="1"/>
    <col min="6646" max="6646" width="11.44140625" customWidth="1"/>
    <col min="6647" max="6647" width="12.6640625" bestFit="1" customWidth="1"/>
    <col min="6648" max="6648" width="10" customWidth="1"/>
    <col min="6649" max="6649" width="10.88671875" customWidth="1"/>
    <col min="6650" max="6651" width="10.109375" customWidth="1"/>
    <col min="6652" max="6652" width="10.6640625" customWidth="1"/>
    <col min="6653" max="6653" width="10" customWidth="1"/>
    <col min="6654" max="6654" width="10.33203125" customWidth="1"/>
    <col min="6655" max="6656" width="10.5546875" customWidth="1"/>
    <col min="6657" max="6657" width="15.33203125" customWidth="1"/>
    <col min="6658" max="6658" width="13.6640625" customWidth="1"/>
    <col min="6659" max="6664" width="14.88671875" customWidth="1"/>
    <col min="6896" max="6896" width="19.6640625" customWidth="1"/>
    <col min="6897" max="6897" width="24.6640625" customWidth="1"/>
    <col min="6898" max="6898" width="25.5546875" customWidth="1"/>
    <col min="6899" max="6899" width="9.6640625" customWidth="1"/>
    <col min="6900" max="6901" width="12" customWidth="1"/>
    <col min="6902" max="6902" width="11.44140625" customWidth="1"/>
    <col min="6903" max="6903" width="12.6640625" bestFit="1" customWidth="1"/>
    <col min="6904" max="6904" width="10" customWidth="1"/>
    <col min="6905" max="6905" width="10.88671875" customWidth="1"/>
    <col min="6906" max="6907" width="10.109375" customWidth="1"/>
    <col min="6908" max="6908" width="10.6640625" customWidth="1"/>
    <col min="6909" max="6909" width="10" customWidth="1"/>
    <col min="6910" max="6910" width="10.33203125" customWidth="1"/>
    <col min="6911" max="6912" width="10.5546875" customWidth="1"/>
    <col min="6913" max="6913" width="15.33203125" customWidth="1"/>
    <col min="6914" max="6914" width="13.6640625" customWidth="1"/>
    <col min="6915" max="6920" width="14.88671875" customWidth="1"/>
    <col min="7152" max="7152" width="19.6640625" customWidth="1"/>
    <col min="7153" max="7153" width="24.6640625" customWidth="1"/>
    <col min="7154" max="7154" width="25.5546875" customWidth="1"/>
    <col min="7155" max="7155" width="9.6640625" customWidth="1"/>
    <col min="7156" max="7157" width="12" customWidth="1"/>
    <col min="7158" max="7158" width="11.44140625" customWidth="1"/>
    <col min="7159" max="7159" width="12.6640625" bestFit="1" customWidth="1"/>
    <col min="7160" max="7160" width="10" customWidth="1"/>
    <col min="7161" max="7161" width="10.88671875" customWidth="1"/>
    <col min="7162" max="7163" width="10.109375" customWidth="1"/>
    <col min="7164" max="7164" width="10.6640625" customWidth="1"/>
    <col min="7165" max="7165" width="10" customWidth="1"/>
    <col min="7166" max="7166" width="10.33203125" customWidth="1"/>
    <col min="7167" max="7168" width="10.5546875" customWidth="1"/>
    <col min="7169" max="7169" width="15.33203125" customWidth="1"/>
    <col min="7170" max="7170" width="13.6640625" customWidth="1"/>
    <col min="7171" max="7176" width="14.88671875" customWidth="1"/>
    <col min="7408" max="7408" width="19.6640625" customWidth="1"/>
    <col min="7409" max="7409" width="24.6640625" customWidth="1"/>
    <col min="7410" max="7410" width="25.5546875" customWidth="1"/>
    <col min="7411" max="7411" width="9.6640625" customWidth="1"/>
    <col min="7412" max="7413" width="12" customWidth="1"/>
    <col min="7414" max="7414" width="11.44140625" customWidth="1"/>
    <col min="7415" max="7415" width="12.6640625" bestFit="1" customWidth="1"/>
    <col min="7416" max="7416" width="10" customWidth="1"/>
    <col min="7417" max="7417" width="10.88671875" customWidth="1"/>
    <col min="7418" max="7419" width="10.109375" customWidth="1"/>
    <col min="7420" max="7420" width="10.6640625" customWidth="1"/>
    <col min="7421" max="7421" width="10" customWidth="1"/>
    <col min="7422" max="7422" width="10.33203125" customWidth="1"/>
    <col min="7423" max="7424" width="10.5546875" customWidth="1"/>
    <col min="7425" max="7425" width="15.33203125" customWidth="1"/>
    <col min="7426" max="7426" width="13.6640625" customWidth="1"/>
    <col min="7427" max="7432" width="14.88671875" customWidth="1"/>
    <col min="7664" max="7664" width="19.6640625" customWidth="1"/>
    <col min="7665" max="7665" width="24.6640625" customWidth="1"/>
    <col min="7666" max="7666" width="25.5546875" customWidth="1"/>
    <col min="7667" max="7667" width="9.6640625" customWidth="1"/>
    <col min="7668" max="7669" width="12" customWidth="1"/>
    <col min="7670" max="7670" width="11.44140625" customWidth="1"/>
    <col min="7671" max="7671" width="12.6640625" bestFit="1" customWidth="1"/>
    <col min="7672" max="7672" width="10" customWidth="1"/>
    <col min="7673" max="7673" width="10.88671875" customWidth="1"/>
    <col min="7674" max="7675" width="10.109375" customWidth="1"/>
    <col min="7676" max="7676" width="10.6640625" customWidth="1"/>
    <col min="7677" max="7677" width="10" customWidth="1"/>
    <col min="7678" max="7678" width="10.33203125" customWidth="1"/>
    <col min="7679" max="7680" width="10.5546875" customWidth="1"/>
    <col min="7681" max="7681" width="15.33203125" customWidth="1"/>
    <col min="7682" max="7682" width="13.6640625" customWidth="1"/>
    <col min="7683" max="7688" width="14.88671875" customWidth="1"/>
    <col min="7920" max="7920" width="19.6640625" customWidth="1"/>
    <col min="7921" max="7921" width="24.6640625" customWidth="1"/>
    <col min="7922" max="7922" width="25.5546875" customWidth="1"/>
    <col min="7923" max="7923" width="9.6640625" customWidth="1"/>
    <col min="7924" max="7925" width="12" customWidth="1"/>
    <col min="7926" max="7926" width="11.44140625" customWidth="1"/>
    <col min="7927" max="7927" width="12.6640625" bestFit="1" customWidth="1"/>
    <col min="7928" max="7928" width="10" customWidth="1"/>
    <col min="7929" max="7929" width="10.88671875" customWidth="1"/>
    <col min="7930" max="7931" width="10.109375" customWidth="1"/>
    <col min="7932" max="7932" width="10.6640625" customWidth="1"/>
    <col min="7933" max="7933" width="10" customWidth="1"/>
    <col min="7934" max="7934" width="10.33203125" customWidth="1"/>
    <col min="7935" max="7936" width="10.5546875" customWidth="1"/>
    <col min="7937" max="7937" width="15.33203125" customWidth="1"/>
    <col min="7938" max="7938" width="13.6640625" customWidth="1"/>
    <col min="7939" max="7944" width="14.88671875" customWidth="1"/>
    <col min="8176" max="8176" width="19.6640625" customWidth="1"/>
    <col min="8177" max="8177" width="24.6640625" customWidth="1"/>
    <col min="8178" max="8178" width="25.5546875" customWidth="1"/>
    <col min="8179" max="8179" width="9.6640625" customWidth="1"/>
    <col min="8180" max="8181" width="12" customWidth="1"/>
    <col min="8182" max="8182" width="11.44140625" customWidth="1"/>
    <col min="8183" max="8183" width="12.6640625" bestFit="1" customWidth="1"/>
    <col min="8184" max="8184" width="10" customWidth="1"/>
    <col min="8185" max="8185" width="10.88671875" customWidth="1"/>
    <col min="8186" max="8187" width="10.109375" customWidth="1"/>
    <col min="8188" max="8188" width="10.6640625" customWidth="1"/>
    <col min="8189" max="8189" width="10" customWidth="1"/>
    <col min="8190" max="8190" width="10.33203125" customWidth="1"/>
    <col min="8191" max="8192" width="10.5546875" customWidth="1"/>
    <col min="8193" max="8193" width="15.33203125" customWidth="1"/>
    <col min="8194" max="8194" width="13.6640625" customWidth="1"/>
    <col min="8195" max="8200" width="14.88671875" customWidth="1"/>
    <col min="8432" max="8432" width="19.6640625" customWidth="1"/>
    <col min="8433" max="8433" width="24.6640625" customWidth="1"/>
    <col min="8434" max="8434" width="25.5546875" customWidth="1"/>
    <col min="8435" max="8435" width="9.6640625" customWidth="1"/>
    <col min="8436" max="8437" width="12" customWidth="1"/>
    <col min="8438" max="8438" width="11.44140625" customWidth="1"/>
    <col min="8439" max="8439" width="12.6640625" bestFit="1" customWidth="1"/>
    <col min="8440" max="8440" width="10" customWidth="1"/>
    <col min="8441" max="8441" width="10.88671875" customWidth="1"/>
    <col min="8442" max="8443" width="10.109375" customWidth="1"/>
    <col min="8444" max="8444" width="10.6640625" customWidth="1"/>
    <col min="8445" max="8445" width="10" customWidth="1"/>
    <col min="8446" max="8446" width="10.33203125" customWidth="1"/>
    <col min="8447" max="8448" width="10.5546875" customWidth="1"/>
    <col min="8449" max="8449" width="15.33203125" customWidth="1"/>
    <col min="8450" max="8450" width="13.6640625" customWidth="1"/>
    <col min="8451" max="8456" width="14.88671875" customWidth="1"/>
    <col min="8688" max="8688" width="19.6640625" customWidth="1"/>
    <col min="8689" max="8689" width="24.6640625" customWidth="1"/>
    <col min="8690" max="8690" width="25.5546875" customWidth="1"/>
    <col min="8691" max="8691" width="9.6640625" customWidth="1"/>
    <col min="8692" max="8693" width="12" customWidth="1"/>
    <col min="8694" max="8694" width="11.44140625" customWidth="1"/>
    <col min="8695" max="8695" width="12.6640625" bestFit="1" customWidth="1"/>
    <col min="8696" max="8696" width="10" customWidth="1"/>
    <col min="8697" max="8697" width="10.88671875" customWidth="1"/>
    <col min="8698" max="8699" width="10.109375" customWidth="1"/>
    <col min="8700" max="8700" width="10.6640625" customWidth="1"/>
    <col min="8701" max="8701" width="10" customWidth="1"/>
    <col min="8702" max="8702" width="10.33203125" customWidth="1"/>
    <col min="8703" max="8704" width="10.5546875" customWidth="1"/>
    <col min="8705" max="8705" width="15.33203125" customWidth="1"/>
    <col min="8706" max="8706" width="13.6640625" customWidth="1"/>
    <col min="8707" max="8712" width="14.88671875" customWidth="1"/>
    <col min="8944" max="8944" width="19.6640625" customWidth="1"/>
    <col min="8945" max="8945" width="24.6640625" customWidth="1"/>
    <col min="8946" max="8946" width="25.5546875" customWidth="1"/>
    <col min="8947" max="8947" width="9.6640625" customWidth="1"/>
    <col min="8948" max="8949" width="12" customWidth="1"/>
    <col min="8950" max="8950" width="11.44140625" customWidth="1"/>
    <col min="8951" max="8951" width="12.6640625" bestFit="1" customWidth="1"/>
    <col min="8952" max="8952" width="10" customWidth="1"/>
    <col min="8953" max="8953" width="10.88671875" customWidth="1"/>
    <col min="8954" max="8955" width="10.109375" customWidth="1"/>
    <col min="8956" max="8956" width="10.6640625" customWidth="1"/>
    <col min="8957" max="8957" width="10" customWidth="1"/>
    <col min="8958" max="8958" width="10.33203125" customWidth="1"/>
    <col min="8959" max="8960" width="10.5546875" customWidth="1"/>
    <col min="8961" max="8961" width="15.33203125" customWidth="1"/>
    <col min="8962" max="8962" width="13.6640625" customWidth="1"/>
    <col min="8963" max="8968" width="14.88671875" customWidth="1"/>
    <col min="9200" max="9200" width="19.6640625" customWidth="1"/>
    <col min="9201" max="9201" width="24.6640625" customWidth="1"/>
    <col min="9202" max="9202" width="25.5546875" customWidth="1"/>
    <col min="9203" max="9203" width="9.6640625" customWidth="1"/>
    <col min="9204" max="9205" width="12" customWidth="1"/>
    <col min="9206" max="9206" width="11.44140625" customWidth="1"/>
    <col min="9207" max="9207" width="12.6640625" bestFit="1" customWidth="1"/>
    <col min="9208" max="9208" width="10" customWidth="1"/>
    <col min="9209" max="9209" width="10.88671875" customWidth="1"/>
    <col min="9210" max="9211" width="10.109375" customWidth="1"/>
    <col min="9212" max="9212" width="10.6640625" customWidth="1"/>
    <col min="9213" max="9213" width="10" customWidth="1"/>
    <col min="9214" max="9214" width="10.33203125" customWidth="1"/>
    <col min="9215" max="9216" width="10.5546875" customWidth="1"/>
    <col min="9217" max="9217" width="15.33203125" customWidth="1"/>
    <col min="9218" max="9218" width="13.6640625" customWidth="1"/>
    <col min="9219" max="9224" width="14.88671875" customWidth="1"/>
    <col min="9456" max="9456" width="19.6640625" customWidth="1"/>
    <col min="9457" max="9457" width="24.6640625" customWidth="1"/>
    <col min="9458" max="9458" width="25.5546875" customWidth="1"/>
    <col min="9459" max="9459" width="9.6640625" customWidth="1"/>
    <col min="9460" max="9461" width="12" customWidth="1"/>
    <col min="9462" max="9462" width="11.44140625" customWidth="1"/>
    <col min="9463" max="9463" width="12.6640625" bestFit="1" customWidth="1"/>
    <col min="9464" max="9464" width="10" customWidth="1"/>
    <col min="9465" max="9465" width="10.88671875" customWidth="1"/>
    <col min="9466" max="9467" width="10.109375" customWidth="1"/>
    <col min="9468" max="9468" width="10.6640625" customWidth="1"/>
    <col min="9469" max="9469" width="10" customWidth="1"/>
    <col min="9470" max="9470" width="10.33203125" customWidth="1"/>
    <col min="9471" max="9472" width="10.5546875" customWidth="1"/>
    <col min="9473" max="9473" width="15.33203125" customWidth="1"/>
    <col min="9474" max="9474" width="13.6640625" customWidth="1"/>
    <col min="9475" max="9480" width="14.88671875" customWidth="1"/>
    <col min="9712" max="9712" width="19.6640625" customWidth="1"/>
    <col min="9713" max="9713" width="24.6640625" customWidth="1"/>
    <col min="9714" max="9714" width="25.5546875" customWidth="1"/>
    <col min="9715" max="9715" width="9.6640625" customWidth="1"/>
    <col min="9716" max="9717" width="12" customWidth="1"/>
    <col min="9718" max="9718" width="11.44140625" customWidth="1"/>
    <col min="9719" max="9719" width="12.6640625" bestFit="1" customWidth="1"/>
    <col min="9720" max="9720" width="10" customWidth="1"/>
    <col min="9721" max="9721" width="10.88671875" customWidth="1"/>
    <col min="9722" max="9723" width="10.109375" customWidth="1"/>
    <col min="9724" max="9724" width="10.6640625" customWidth="1"/>
    <col min="9725" max="9725" width="10" customWidth="1"/>
    <col min="9726" max="9726" width="10.33203125" customWidth="1"/>
    <col min="9727" max="9728" width="10.5546875" customWidth="1"/>
    <col min="9729" max="9729" width="15.33203125" customWidth="1"/>
    <col min="9730" max="9730" width="13.6640625" customWidth="1"/>
    <col min="9731" max="9736" width="14.88671875" customWidth="1"/>
    <col min="9968" max="9968" width="19.6640625" customWidth="1"/>
    <col min="9969" max="9969" width="24.6640625" customWidth="1"/>
    <col min="9970" max="9970" width="25.5546875" customWidth="1"/>
    <col min="9971" max="9971" width="9.6640625" customWidth="1"/>
    <col min="9972" max="9973" width="12" customWidth="1"/>
    <col min="9974" max="9974" width="11.44140625" customWidth="1"/>
    <col min="9975" max="9975" width="12.6640625" bestFit="1" customWidth="1"/>
    <col min="9976" max="9976" width="10" customWidth="1"/>
    <col min="9977" max="9977" width="10.88671875" customWidth="1"/>
    <col min="9978" max="9979" width="10.109375" customWidth="1"/>
    <col min="9980" max="9980" width="10.6640625" customWidth="1"/>
    <col min="9981" max="9981" width="10" customWidth="1"/>
    <col min="9982" max="9982" width="10.33203125" customWidth="1"/>
    <col min="9983" max="9984" width="10.5546875" customWidth="1"/>
    <col min="9985" max="9985" width="15.33203125" customWidth="1"/>
    <col min="9986" max="9986" width="13.6640625" customWidth="1"/>
    <col min="9987" max="9992" width="14.88671875" customWidth="1"/>
    <col min="10224" max="10224" width="19.6640625" customWidth="1"/>
    <col min="10225" max="10225" width="24.6640625" customWidth="1"/>
    <col min="10226" max="10226" width="25.5546875" customWidth="1"/>
    <col min="10227" max="10227" width="9.6640625" customWidth="1"/>
    <col min="10228" max="10229" width="12" customWidth="1"/>
    <col min="10230" max="10230" width="11.44140625" customWidth="1"/>
    <col min="10231" max="10231" width="12.6640625" bestFit="1" customWidth="1"/>
    <col min="10232" max="10232" width="10" customWidth="1"/>
    <col min="10233" max="10233" width="10.88671875" customWidth="1"/>
    <col min="10234" max="10235" width="10.109375" customWidth="1"/>
    <col min="10236" max="10236" width="10.6640625" customWidth="1"/>
    <col min="10237" max="10237" width="10" customWidth="1"/>
    <col min="10238" max="10238" width="10.33203125" customWidth="1"/>
    <col min="10239" max="10240" width="10.5546875" customWidth="1"/>
    <col min="10241" max="10241" width="15.33203125" customWidth="1"/>
    <col min="10242" max="10242" width="13.6640625" customWidth="1"/>
    <col min="10243" max="10248" width="14.88671875" customWidth="1"/>
    <col min="10480" max="10480" width="19.6640625" customWidth="1"/>
    <col min="10481" max="10481" width="24.6640625" customWidth="1"/>
    <col min="10482" max="10482" width="25.5546875" customWidth="1"/>
    <col min="10483" max="10483" width="9.6640625" customWidth="1"/>
    <col min="10484" max="10485" width="12" customWidth="1"/>
    <col min="10486" max="10486" width="11.44140625" customWidth="1"/>
    <col min="10487" max="10487" width="12.6640625" bestFit="1" customWidth="1"/>
    <col min="10488" max="10488" width="10" customWidth="1"/>
    <col min="10489" max="10489" width="10.88671875" customWidth="1"/>
    <col min="10490" max="10491" width="10.109375" customWidth="1"/>
    <col min="10492" max="10492" width="10.6640625" customWidth="1"/>
    <col min="10493" max="10493" width="10" customWidth="1"/>
    <col min="10494" max="10494" width="10.33203125" customWidth="1"/>
    <col min="10495" max="10496" width="10.5546875" customWidth="1"/>
    <col min="10497" max="10497" width="15.33203125" customWidth="1"/>
    <col min="10498" max="10498" width="13.6640625" customWidth="1"/>
    <col min="10499" max="10504" width="14.88671875" customWidth="1"/>
    <col min="10736" max="10736" width="19.6640625" customWidth="1"/>
    <col min="10737" max="10737" width="24.6640625" customWidth="1"/>
    <col min="10738" max="10738" width="25.5546875" customWidth="1"/>
    <col min="10739" max="10739" width="9.6640625" customWidth="1"/>
    <col min="10740" max="10741" width="12" customWidth="1"/>
    <col min="10742" max="10742" width="11.44140625" customWidth="1"/>
    <col min="10743" max="10743" width="12.6640625" bestFit="1" customWidth="1"/>
    <col min="10744" max="10744" width="10" customWidth="1"/>
    <col min="10745" max="10745" width="10.88671875" customWidth="1"/>
    <col min="10746" max="10747" width="10.109375" customWidth="1"/>
    <col min="10748" max="10748" width="10.6640625" customWidth="1"/>
    <col min="10749" max="10749" width="10" customWidth="1"/>
    <col min="10750" max="10750" width="10.33203125" customWidth="1"/>
    <col min="10751" max="10752" width="10.5546875" customWidth="1"/>
    <col min="10753" max="10753" width="15.33203125" customWidth="1"/>
    <col min="10754" max="10754" width="13.6640625" customWidth="1"/>
    <col min="10755" max="10760" width="14.88671875" customWidth="1"/>
    <col min="10992" max="10992" width="19.6640625" customWidth="1"/>
    <col min="10993" max="10993" width="24.6640625" customWidth="1"/>
    <col min="10994" max="10994" width="25.5546875" customWidth="1"/>
    <col min="10995" max="10995" width="9.6640625" customWidth="1"/>
    <col min="10996" max="10997" width="12" customWidth="1"/>
    <col min="10998" max="10998" width="11.44140625" customWidth="1"/>
    <col min="10999" max="10999" width="12.6640625" bestFit="1" customWidth="1"/>
    <col min="11000" max="11000" width="10" customWidth="1"/>
    <col min="11001" max="11001" width="10.88671875" customWidth="1"/>
    <col min="11002" max="11003" width="10.109375" customWidth="1"/>
    <col min="11004" max="11004" width="10.6640625" customWidth="1"/>
    <col min="11005" max="11005" width="10" customWidth="1"/>
    <col min="11006" max="11006" width="10.33203125" customWidth="1"/>
    <col min="11007" max="11008" width="10.5546875" customWidth="1"/>
    <col min="11009" max="11009" width="15.33203125" customWidth="1"/>
    <col min="11010" max="11010" width="13.6640625" customWidth="1"/>
    <col min="11011" max="11016" width="14.88671875" customWidth="1"/>
    <col min="11248" max="11248" width="19.6640625" customWidth="1"/>
    <col min="11249" max="11249" width="24.6640625" customWidth="1"/>
    <col min="11250" max="11250" width="25.5546875" customWidth="1"/>
    <col min="11251" max="11251" width="9.6640625" customWidth="1"/>
    <col min="11252" max="11253" width="12" customWidth="1"/>
    <col min="11254" max="11254" width="11.44140625" customWidth="1"/>
    <col min="11255" max="11255" width="12.6640625" bestFit="1" customWidth="1"/>
    <col min="11256" max="11256" width="10" customWidth="1"/>
    <col min="11257" max="11257" width="10.88671875" customWidth="1"/>
    <col min="11258" max="11259" width="10.109375" customWidth="1"/>
    <col min="11260" max="11260" width="10.6640625" customWidth="1"/>
    <col min="11261" max="11261" width="10" customWidth="1"/>
    <col min="11262" max="11262" width="10.33203125" customWidth="1"/>
    <col min="11263" max="11264" width="10.5546875" customWidth="1"/>
    <col min="11265" max="11265" width="15.33203125" customWidth="1"/>
    <col min="11266" max="11266" width="13.6640625" customWidth="1"/>
    <col min="11267" max="11272" width="14.88671875" customWidth="1"/>
    <col min="11504" max="11504" width="19.6640625" customWidth="1"/>
    <col min="11505" max="11505" width="24.6640625" customWidth="1"/>
    <col min="11506" max="11506" width="25.5546875" customWidth="1"/>
    <col min="11507" max="11507" width="9.6640625" customWidth="1"/>
    <col min="11508" max="11509" width="12" customWidth="1"/>
    <col min="11510" max="11510" width="11.44140625" customWidth="1"/>
    <col min="11511" max="11511" width="12.6640625" bestFit="1" customWidth="1"/>
    <col min="11512" max="11512" width="10" customWidth="1"/>
    <col min="11513" max="11513" width="10.88671875" customWidth="1"/>
    <col min="11514" max="11515" width="10.109375" customWidth="1"/>
    <col min="11516" max="11516" width="10.6640625" customWidth="1"/>
    <col min="11517" max="11517" width="10" customWidth="1"/>
    <col min="11518" max="11518" width="10.33203125" customWidth="1"/>
    <col min="11519" max="11520" width="10.5546875" customWidth="1"/>
    <col min="11521" max="11521" width="15.33203125" customWidth="1"/>
    <col min="11522" max="11522" width="13.6640625" customWidth="1"/>
    <col min="11523" max="11528" width="14.88671875" customWidth="1"/>
    <col min="11760" max="11760" width="19.6640625" customWidth="1"/>
    <col min="11761" max="11761" width="24.6640625" customWidth="1"/>
    <col min="11762" max="11762" width="25.5546875" customWidth="1"/>
    <col min="11763" max="11763" width="9.6640625" customWidth="1"/>
    <col min="11764" max="11765" width="12" customWidth="1"/>
    <col min="11766" max="11766" width="11.44140625" customWidth="1"/>
    <col min="11767" max="11767" width="12.6640625" bestFit="1" customWidth="1"/>
    <col min="11768" max="11768" width="10" customWidth="1"/>
    <col min="11769" max="11769" width="10.88671875" customWidth="1"/>
    <col min="11770" max="11771" width="10.109375" customWidth="1"/>
    <col min="11772" max="11772" width="10.6640625" customWidth="1"/>
    <col min="11773" max="11773" width="10" customWidth="1"/>
    <col min="11774" max="11774" width="10.33203125" customWidth="1"/>
    <col min="11775" max="11776" width="10.5546875" customWidth="1"/>
    <col min="11777" max="11777" width="15.33203125" customWidth="1"/>
    <col min="11778" max="11778" width="13.6640625" customWidth="1"/>
    <col min="11779" max="11784" width="14.88671875" customWidth="1"/>
    <col min="12016" max="12016" width="19.6640625" customWidth="1"/>
    <col min="12017" max="12017" width="24.6640625" customWidth="1"/>
    <col min="12018" max="12018" width="25.5546875" customWidth="1"/>
    <col min="12019" max="12019" width="9.6640625" customWidth="1"/>
    <col min="12020" max="12021" width="12" customWidth="1"/>
    <col min="12022" max="12022" width="11.44140625" customWidth="1"/>
    <col min="12023" max="12023" width="12.6640625" bestFit="1" customWidth="1"/>
    <col min="12024" max="12024" width="10" customWidth="1"/>
    <col min="12025" max="12025" width="10.88671875" customWidth="1"/>
    <col min="12026" max="12027" width="10.109375" customWidth="1"/>
    <col min="12028" max="12028" width="10.6640625" customWidth="1"/>
    <col min="12029" max="12029" width="10" customWidth="1"/>
    <col min="12030" max="12030" width="10.33203125" customWidth="1"/>
    <col min="12031" max="12032" width="10.5546875" customWidth="1"/>
    <col min="12033" max="12033" width="15.33203125" customWidth="1"/>
    <col min="12034" max="12034" width="13.6640625" customWidth="1"/>
    <col min="12035" max="12040" width="14.88671875" customWidth="1"/>
    <col min="12272" max="12272" width="19.6640625" customWidth="1"/>
    <col min="12273" max="12273" width="24.6640625" customWidth="1"/>
    <col min="12274" max="12274" width="25.5546875" customWidth="1"/>
    <col min="12275" max="12275" width="9.6640625" customWidth="1"/>
    <col min="12276" max="12277" width="12" customWidth="1"/>
    <col min="12278" max="12278" width="11.44140625" customWidth="1"/>
    <col min="12279" max="12279" width="12.6640625" bestFit="1" customWidth="1"/>
    <col min="12280" max="12280" width="10" customWidth="1"/>
    <col min="12281" max="12281" width="10.88671875" customWidth="1"/>
    <col min="12282" max="12283" width="10.109375" customWidth="1"/>
    <col min="12284" max="12284" width="10.6640625" customWidth="1"/>
    <col min="12285" max="12285" width="10" customWidth="1"/>
    <col min="12286" max="12286" width="10.33203125" customWidth="1"/>
    <col min="12287" max="12288" width="10.5546875" customWidth="1"/>
    <col min="12289" max="12289" width="15.33203125" customWidth="1"/>
    <col min="12290" max="12290" width="13.6640625" customWidth="1"/>
    <col min="12291" max="12296" width="14.88671875" customWidth="1"/>
    <col min="12528" max="12528" width="19.6640625" customWidth="1"/>
    <col min="12529" max="12529" width="24.6640625" customWidth="1"/>
    <col min="12530" max="12530" width="25.5546875" customWidth="1"/>
    <col min="12531" max="12531" width="9.6640625" customWidth="1"/>
    <col min="12532" max="12533" width="12" customWidth="1"/>
    <col min="12534" max="12534" width="11.44140625" customWidth="1"/>
    <col min="12535" max="12535" width="12.6640625" bestFit="1" customWidth="1"/>
    <col min="12536" max="12536" width="10" customWidth="1"/>
    <col min="12537" max="12537" width="10.88671875" customWidth="1"/>
    <col min="12538" max="12539" width="10.109375" customWidth="1"/>
    <col min="12540" max="12540" width="10.6640625" customWidth="1"/>
    <col min="12541" max="12541" width="10" customWidth="1"/>
    <col min="12542" max="12542" width="10.33203125" customWidth="1"/>
    <col min="12543" max="12544" width="10.5546875" customWidth="1"/>
    <col min="12545" max="12545" width="15.33203125" customWidth="1"/>
    <col min="12546" max="12546" width="13.6640625" customWidth="1"/>
    <col min="12547" max="12552" width="14.88671875" customWidth="1"/>
    <col min="12784" max="12784" width="19.6640625" customWidth="1"/>
    <col min="12785" max="12785" width="24.6640625" customWidth="1"/>
    <col min="12786" max="12786" width="25.5546875" customWidth="1"/>
    <col min="12787" max="12787" width="9.6640625" customWidth="1"/>
    <col min="12788" max="12789" width="12" customWidth="1"/>
    <col min="12790" max="12790" width="11.44140625" customWidth="1"/>
    <col min="12791" max="12791" width="12.6640625" bestFit="1" customWidth="1"/>
    <col min="12792" max="12792" width="10" customWidth="1"/>
    <col min="12793" max="12793" width="10.88671875" customWidth="1"/>
    <col min="12794" max="12795" width="10.109375" customWidth="1"/>
    <col min="12796" max="12796" width="10.6640625" customWidth="1"/>
    <col min="12797" max="12797" width="10" customWidth="1"/>
    <col min="12798" max="12798" width="10.33203125" customWidth="1"/>
    <col min="12799" max="12800" width="10.5546875" customWidth="1"/>
    <col min="12801" max="12801" width="15.33203125" customWidth="1"/>
    <col min="12802" max="12802" width="13.6640625" customWidth="1"/>
    <col min="12803" max="12808" width="14.88671875" customWidth="1"/>
    <col min="13040" max="13040" width="19.6640625" customWidth="1"/>
    <col min="13041" max="13041" width="24.6640625" customWidth="1"/>
    <col min="13042" max="13042" width="25.5546875" customWidth="1"/>
    <col min="13043" max="13043" width="9.6640625" customWidth="1"/>
    <col min="13044" max="13045" width="12" customWidth="1"/>
    <col min="13046" max="13046" width="11.44140625" customWidth="1"/>
    <col min="13047" max="13047" width="12.6640625" bestFit="1" customWidth="1"/>
    <col min="13048" max="13048" width="10" customWidth="1"/>
    <col min="13049" max="13049" width="10.88671875" customWidth="1"/>
    <col min="13050" max="13051" width="10.109375" customWidth="1"/>
    <col min="13052" max="13052" width="10.6640625" customWidth="1"/>
    <col min="13053" max="13053" width="10" customWidth="1"/>
    <col min="13054" max="13054" width="10.33203125" customWidth="1"/>
    <col min="13055" max="13056" width="10.5546875" customWidth="1"/>
    <col min="13057" max="13057" width="15.33203125" customWidth="1"/>
    <col min="13058" max="13058" width="13.6640625" customWidth="1"/>
    <col min="13059" max="13064" width="14.88671875" customWidth="1"/>
    <col min="13296" max="13296" width="19.6640625" customWidth="1"/>
    <col min="13297" max="13297" width="24.6640625" customWidth="1"/>
    <col min="13298" max="13298" width="25.5546875" customWidth="1"/>
    <col min="13299" max="13299" width="9.6640625" customWidth="1"/>
    <col min="13300" max="13301" width="12" customWidth="1"/>
    <col min="13302" max="13302" width="11.44140625" customWidth="1"/>
    <col min="13303" max="13303" width="12.6640625" bestFit="1" customWidth="1"/>
    <col min="13304" max="13304" width="10" customWidth="1"/>
    <col min="13305" max="13305" width="10.88671875" customWidth="1"/>
    <col min="13306" max="13307" width="10.109375" customWidth="1"/>
    <col min="13308" max="13308" width="10.6640625" customWidth="1"/>
    <col min="13309" max="13309" width="10" customWidth="1"/>
    <col min="13310" max="13310" width="10.33203125" customWidth="1"/>
    <col min="13311" max="13312" width="10.5546875" customWidth="1"/>
    <col min="13313" max="13313" width="15.33203125" customWidth="1"/>
    <col min="13314" max="13314" width="13.6640625" customWidth="1"/>
    <col min="13315" max="13320" width="14.88671875" customWidth="1"/>
    <col min="13552" max="13552" width="19.6640625" customWidth="1"/>
    <col min="13553" max="13553" width="24.6640625" customWidth="1"/>
    <col min="13554" max="13554" width="25.5546875" customWidth="1"/>
    <col min="13555" max="13555" width="9.6640625" customWidth="1"/>
    <col min="13556" max="13557" width="12" customWidth="1"/>
    <col min="13558" max="13558" width="11.44140625" customWidth="1"/>
    <col min="13559" max="13559" width="12.6640625" bestFit="1" customWidth="1"/>
    <col min="13560" max="13560" width="10" customWidth="1"/>
    <col min="13561" max="13561" width="10.88671875" customWidth="1"/>
    <col min="13562" max="13563" width="10.109375" customWidth="1"/>
    <col min="13564" max="13564" width="10.6640625" customWidth="1"/>
    <col min="13565" max="13565" width="10" customWidth="1"/>
    <col min="13566" max="13566" width="10.33203125" customWidth="1"/>
    <col min="13567" max="13568" width="10.5546875" customWidth="1"/>
    <col min="13569" max="13569" width="15.33203125" customWidth="1"/>
    <col min="13570" max="13570" width="13.6640625" customWidth="1"/>
    <col min="13571" max="13576" width="14.88671875" customWidth="1"/>
    <col min="13808" max="13808" width="19.6640625" customWidth="1"/>
    <col min="13809" max="13809" width="24.6640625" customWidth="1"/>
    <col min="13810" max="13810" width="25.5546875" customWidth="1"/>
    <col min="13811" max="13811" width="9.6640625" customWidth="1"/>
    <col min="13812" max="13813" width="12" customWidth="1"/>
    <col min="13814" max="13814" width="11.44140625" customWidth="1"/>
    <col min="13815" max="13815" width="12.6640625" bestFit="1" customWidth="1"/>
    <col min="13816" max="13816" width="10" customWidth="1"/>
    <col min="13817" max="13817" width="10.88671875" customWidth="1"/>
    <col min="13818" max="13819" width="10.109375" customWidth="1"/>
    <col min="13820" max="13820" width="10.6640625" customWidth="1"/>
    <col min="13821" max="13821" width="10" customWidth="1"/>
    <col min="13822" max="13822" width="10.33203125" customWidth="1"/>
    <col min="13823" max="13824" width="10.5546875" customWidth="1"/>
    <col min="13825" max="13825" width="15.33203125" customWidth="1"/>
    <col min="13826" max="13826" width="13.6640625" customWidth="1"/>
    <col min="13827" max="13832" width="14.88671875" customWidth="1"/>
    <col min="14064" max="14064" width="19.6640625" customWidth="1"/>
    <col min="14065" max="14065" width="24.6640625" customWidth="1"/>
    <col min="14066" max="14066" width="25.5546875" customWidth="1"/>
    <col min="14067" max="14067" width="9.6640625" customWidth="1"/>
    <col min="14068" max="14069" width="12" customWidth="1"/>
    <col min="14070" max="14070" width="11.44140625" customWidth="1"/>
    <col min="14071" max="14071" width="12.6640625" bestFit="1" customWidth="1"/>
    <col min="14072" max="14072" width="10" customWidth="1"/>
    <col min="14073" max="14073" width="10.88671875" customWidth="1"/>
    <col min="14074" max="14075" width="10.109375" customWidth="1"/>
    <col min="14076" max="14076" width="10.6640625" customWidth="1"/>
    <col min="14077" max="14077" width="10" customWidth="1"/>
    <col min="14078" max="14078" width="10.33203125" customWidth="1"/>
    <col min="14079" max="14080" width="10.5546875" customWidth="1"/>
    <col min="14081" max="14081" width="15.33203125" customWidth="1"/>
    <col min="14082" max="14082" width="13.6640625" customWidth="1"/>
    <col min="14083" max="14088" width="14.88671875" customWidth="1"/>
    <col min="14320" max="14320" width="19.6640625" customWidth="1"/>
    <col min="14321" max="14321" width="24.6640625" customWidth="1"/>
    <col min="14322" max="14322" width="25.5546875" customWidth="1"/>
    <col min="14323" max="14323" width="9.6640625" customWidth="1"/>
    <col min="14324" max="14325" width="12" customWidth="1"/>
    <col min="14326" max="14326" width="11.44140625" customWidth="1"/>
    <col min="14327" max="14327" width="12.6640625" bestFit="1" customWidth="1"/>
    <col min="14328" max="14328" width="10" customWidth="1"/>
    <col min="14329" max="14329" width="10.88671875" customWidth="1"/>
    <col min="14330" max="14331" width="10.109375" customWidth="1"/>
    <col min="14332" max="14332" width="10.6640625" customWidth="1"/>
    <col min="14333" max="14333" width="10" customWidth="1"/>
    <col min="14334" max="14334" width="10.33203125" customWidth="1"/>
    <col min="14335" max="14336" width="10.5546875" customWidth="1"/>
    <col min="14337" max="14337" width="15.33203125" customWidth="1"/>
    <col min="14338" max="14338" width="13.6640625" customWidth="1"/>
    <col min="14339" max="14344" width="14.88671875" customWidth="1"/>
    <col min="14576" max="14576" width="19.6640625" customWidth="1"/>
    <col min="14577" max="14577" width="24.6640625" customWidth="1"/>
    <col min="14578" max="14578" width="25.5546875" customWidth="1"/>
    <col min="14579" max="14579" width="9.6640625" customWidth="1"/>
    <col min="14580" max="14581" width="12" customWidth="1"/>
    <col min="14582" max="14582" width="11.44140625" customWidth="1"/>
    <col min="14583" max="14583" width="12.6640625" bestFit="1" customWidth="1"/>
    <col min="14584" max="14584" width="10" customWidth="1"/>
    <col min="14585" max="14585" width="10.88671875" customWidth="1"/>
    <col min="14586" max="14587" width="10.109375" customWidth="1"/>
    <col min="14588" max="14588" width="10.6640625" customWidth="1"/>
    <col min="14589" max="14589" width="10" customWidth="1"/>
    <col min="14590" max="14590" width="10.33203125" customWidth="1"/>
    <col min="14591" max="14592" width="10.5546875" customWidth="1"/>
    <col min="14593" max="14593" width="15.33203125" customWidth="1"/>
    <col min="14594" max="14594" width="13.6640625" customWidth="1"/>
    <col min="14595" max="14600" width="14.88671875" customWidth="1"/>
    <col min="14832" max="14832" width="19.6640625" customWidth="1"/>
    <col min="14833" max="14833" width="24.6640625" customWidth="1"/>
    <col min="14834" max="14834" width="25.5546875" customWidth="1"/>
    <col min="14835" max="14835" width="9.6640625" customWidth="1"/>
    <col min="14836" max="14837" width="12" customWidth="1"/>
    <col min="14838" max="14838" width="11.44140625" customWidth="1"/>
    <col min="14839" max="14839" width="12.6640625" bestFit="1" customWidth="1"/>
    <col min="14840" max="14840" width="10" customWidth="1"/>
    <col min="14841" max="14841" width="10.88671875" customWidth="1"/>
    <col min="14842" max="14843" width="10.109375" customWidth="1"/>
    <col min="14844" max="14844" width="10.6640625" customWidth="1"/>
    <col min="14845" max="14845" width="10" customWidth="1"/>
    <col min="14846" max="14846" width="10.33203125" customWidth="1"/>
    <col min="14847" max="14848" width="10.5546875" customWidth="1"/>
    <col min="14849" max="14849" width="15.33203125" customWidth="1"/>
    <col min="14850" max="14850" width="13.6640625" customWidth="1"/>
    <col min="14851" max="14856" width="14.88671875" customWidth="1"/>
    <col min="15088" max="15088" width="19.6640625" customWidth="1"/>
    <col min="15089" max="15089" width="24.6640625" customWidth="1"/>
    <col min="15090" max="15090" width="25.5546875" customWidth="1"/>
    <col min="15091" max="15091" width="9.6640625" customWidth="1"/>
    <col min="15092" max="15093" width="12" customWidth="1"/>
    <col min="15094" max="15094" width="11.44140625" customWidth="1"/>
    <col min="15095" max="15095" width="12.6640625" bestFit="1" customWidth="1"/>
    <col min="15096" max="15096" width="10" customWidth="1"/>
    <col min="15097" max="15097" width="10.88671875" customWidth="1"/>
    <col min="15098" max="15099" width="10.109375" customWidth="1"/>
    <col min="15100" max="15100" width="10.6640625" customWidth="1"/>
    <col min="15101" max="15101" width="10" customWidth="1"/>
    <col min="15102" max="15102" width="10.33203125" customWidth="1"/>
    <col min="15103" max="15104" width="10.5546875" customWidth="1"/>
    <col min="15105" max="15105" width="15.33203125" customWidth="1"/>
    <col min="15106" max="15106" width="13.6640625" customWidth="1"/>
    <col min="15107" max="15112" width="14.88671875" customWidth="1"/>
    <col min="15344" max="15344" width="19.6640625" customWidth="1"/>
    <col min="15345" max="15345" width="24.6640625" customWidth="1"/>
    <col min="15346" max="15346" width="25.5546875" customWidth="1"/>
    <col min="15347" max="15347" width="9.6640625" customWidth="1"/>
    <col min="15348" max="15349" width="12" customWidth="1"/>
    <col min="15350" max="15350" width="11.44140625" customWidth="1"/>
    <col min="15351" max="15351" width="12.6640625" bestFit="1" customWidth="1"/>
    <col min="15352" max="15352" width="10" customWidth="1"/>
    <col min="15353" max="15353" width="10.88671875" customWidth="1"/>
    <col min="15354" max="15355" width="10.109375" customWidth="1"/>
    <col min="15356" max="15356" width="10.6640625" customWidth="1"/>
    <col min="15357" max="15357" width="10" customWidth="1"/>
    <col min="15358" max="15358" width="10.33203125" customWidth="1"/>
    <col min="15359" max="15360" width="10.5546875" customWidth="1"/>
    <col min="15361" max="15361" width="15.33203125" customWidth="1"/>
    <col min="15362" max="15362" width="13.6640625" customWidth="1"/>
    <col min="15363" max="15368" width="14.88671875" customWidth="1"/>
    <col min="15600" max="15600" width="19.6640625" customWidth="1"/>
    <col min="15601" max="15601" width="24.6640625" customWidth="1"/>
    <col min="15602" max="15602" width="25.5546875" customWidth="1"/>
    <col min="15603" max="15603" width="9.6640625" customWidth="1"/>
    <col min="15604" max="15605" width="12" customWidth="1"/>
    <col min="15606" max="15606" width="11.44140625" customWidth="1"/>
    <col min="15607" max="15607" width="12.6640625" bestFit="1" customWidth="1"/>
    <col min="15608" max="15608" width="10" customWidth="1"/>
    <col min="15609" max="15609" width="10.88671875" customWidth="1"/>
    <col min="15610" max="15611" width="10.109375" customWidth="1"/>
    <col min="15612" max="15612" width="10.6640625" customWidth="1"/>
    <col min="15613" max="15613" width="10" customWidth="1"/>
    <col min="15614" max="15614" width="10.33203125" customWidth="1"/>
    <col min="15615" max="15616" width="10.5546875" customWidth="1"/>
    <col min="15617" max="15617" width="15.33203125" customWidth="1"/>
    <col min="15618" max="15618" width="13.6640625" customWidth="1"/>
    <col min="15619" max="15624" width="14.88671875" customWidth="1"/>
    <col min="15856" max="15856" width="19.6640625" customWidth="1"/>
    <col min="15857" max="15857" width="24.6640625" customWidth="1"/>
    <col min="15858" max="15858" width="25.5546875" customWidth="1"/>
    <col min="15859" max="15859" width="9.6640625" customWidth="1"/>
    <col min="15860" max="15861" width="12" customWidth="1"/>
    <col min="15862" max="15862" width="11.44140625" customWidth="1"/>
    <col min="15863" max="15863" width="12.6640625" bestFit="1" customWidth="1"/>
    <col min="15864" max="15864" width="10" customWidth="1"/>
    <col min="15865" max="15865" width="10.88671875" customWidth="1"/>
    <col min="15866" max="15867" width="10.109375" customWidth="1"/>
    <col min="15868" max="15868" width="10.6640625" customWidth="1"/>
    <col min="15869" max="15869" width="10" customWidth="1"/>
    <col min="15870" max="15870" width="10.33203125" customWidth="1"/>
    <col min="15871" max="15872" width="10.5546875" customWidth="1"/>
    <col min="15873" max="15873" width="15.33203125" customWidth="1"/>
    <col min="15874" max="15874" width="13.6640625" customWidth="1"/>
    <col min="15875" max="15880" width="14.88671875" customWidth="1"/>
    <col min="16112" max="16112" width="19.6640625" customWidth="1"/>
    <col min="16113" max="16113" width="24.6640625" customWidth="1"/>
    <col min="16114" max="16114" width="25.5546875" customWidth="1"/>
    <col min="16115" max="16115" width="9.6640625" customWidth="1"/>
    <col min="16116" max="16117" width="12" customWidth="1"/>
    <col min="16118" max="16118" width="11.44140625" customWidth="1"/>
    <col min="16119" max="16119" width="12.6640625" bestFit="1" customWidth="1"/>
    <col min="16120" max="16120" width="10" customWidth="1"/>
    <col min="16121" max="16121" width="10.88671875" customWidth="1"/>
    <col min="16122" max="16123" width="10.109375" customWidth="1"/>
    <col min="16124" max="16124" width="10.6640625" customWidth="1"/>
    <col min="16125" max="16125" width="10" customWidth="1"/>
    <col min="16126" max="16126" width="10.33203125" customWidth="1"/>
    <col min="16127" max="16128" width="10.5546875" customWidth="1"/>
    <col min="16129" max="16129" width="15.33203125" customWidth="1"/>
    <col min="16130" max="16130" width="13.6640625" customWidth="1"/>
    <col min="16131" max="16136" width="14.88671875" customWidth="1"/>
  </cols>
  <sheetData>
    <row r="1" spans="1:9" ht="45" customHeight="1" x14ac:dyDescent="0.3">
      <c r="A1" s="191" t="s">
        <v>0</v>
      </c>
      <c r="B1" s="207" t="s">
        <v>1</v>
      </c>
      <c r="C1" s="191" t="s">
        <v>2</v>
      </c>
      <c r="D1" s="207" t="s">
        <v>3</v>
      </c>
      <c r="E1" s="240" t="s">
        <v>94</v>
      </c>
    </row>
    <row r="2" spans="1:9" ht="63" customHeight="1" thickBot="1" x14ac:dyDescent="0.35">
      <c r="A2" s="213"/>
      <c r="B2" s="200"/>
      <c r="C2" s="213"/>
      <c r="D2" s="200"/>
      <c r="E2" s="213"/>
      <c r="I2" s="5"/>
    </row>
    <row r="3" spans="1:9" ht="30.6" x14ac:dyDescent="0.3">
      <c r="A3" s="228" t="s">
        <v>20</v>
      </c>
      <c r="B3" s="6" t="s">
        <v>21</v>
      </c>
      <c r="C3" s="216" t="s">
        <v>22</v>
      </c>
      <c r="D3" s="220" t="s">
        <v>23</v>
      </c>
      <c r="E3" s="241">
        <f>SUM(E4:E6)</f>
        <v>360240</v>
      </c>
      <c r="F3" s="5"/>
      <c r="G3" s="5"/>
      <c r="H3" s="5"/>
    </row>
    <row r="4" spans="1:9" x14ac:dyDescent="0.3">
      <c r="A4" s="229"/>
      <c r="B4" s="11" t="s">
        <v>24</v>
      </c>
      <c r="C4" s="231"/>
      <c r="D4" s="226"/>
      <c r="E4" s="242">
        <v>222420</v>
      </c>
      <c r="F4" s="5"/>
      <c r="G4" s="5"/>
      <c r="H4" s="5"/>
    </row>
    <row r="5" spans="1:9" x14ac:dyDescent="0.3">
      <c r="A5" s="229"/>
      <c r="B5" s="11" t="s">
        <v>25</v>
      </c>
      <c r="C5" s="231"/>
      <c r="D5" s="226"/>
      <c r="E5" s="242">
        <v>136820</v>
      </c>
      <c r="F5" s="5"/>
      <c r="G5" s="5"/>
      <c r="H5" s="5"/>
    </row>
    <row r="6" spans="1:9" ht="15" thickBot="1" x14ac:dyDescent="0.35">
      <c r="A6" s="230"/>
      <c r="B6" s="18" t="s">
        <v>26</v>
      </c>
      <c r="C6" s="231"/>
      <c r="D6" s="226"/>
      <c r="E6" s="243">
        <v>1000</v>
      </c>
      <c r="F6" s="5"/>
      <c r="G6" s="5"/>
      <c r="H6" s="5"/>
    </row>
    <row r="7" spans="1:9" ht="30.6" x14ac:dyDescent="0.3">
      <c r="A7" s="219" t="s">
        <v>27</v>
      </c>
      <c r="B7" s="232" t="s">
        <v>28</v>
      </c>
      <c r="C7" s="24" t="s">
        <v>22</v>
      </c>
      <c r="D7" s="25" t="s">
        <v>23</v>
      </c>
      <c r="E7" s="244">
        <v>1600000</v>
      </c>
      <c r="F7" s="5"/>
      <c r="G7" s="5"/>
      <c r="H7" s="5"/>
    </row>
    <row r="8" spans="1:9" x14ac:dyDescent="0.3">
      <c r="A8" s="213"/>
      <c r="B8" s="232"/>
      <c r="C8" s="28" t="s">
        <v>29</v>
      </c>
      <c r="D8" s="29" t="s">
        <v>30</v>
      </c>
      <c r="E8" s="245">
        <v>1100000</v>
      </c>
      <c r="F8" s="5"/>
      <c r="G8" s="5"/>
      <c r="H8" s="5"/>
    </row>
    <row r="9" spans="1:9" x14ac:dyDescent="0.3">
      <c r="A9" s="213"/>
      <c r="B9" s="232"/>
      <c r="C9" s="28" t="s">
        <v>31</v>
      </c>
      <c r="D9" s="29" t="s">
        <v>32</v>
      </c>
      <c r="E9" s="245">
        <v>1150000</v>
      </c>
      <c r="F9" s="5"/>
      <c r="G9" s="5"/>
      <c r="H9" s="5"/>
    </row>
    <row r="10" spans="1:9" ht="15" thickBot="1" x14ac:dyDescent="0.35">
      <c r="A10" s="213"/>
      <c r="B10" s="232"/>
      <c r="C10" s="35" t="s">
        <v>33</v>
      </c>
      <c r="D10" s="36" t="s">
        <v>34</v>
      </c>
      <c r="E10" s="246">
        <v>2900000</v>
      </c>
      <c r="F10" s="5"/>
      <c r="G10" s="5"/>
      <c r="H10" s="5"/>
    </row>
    <row r="11" spans="1:9" ht="30.6" x14ac:dyDescent="0.3">
      <c r="A11" s="213"/>
      <c r="B11" s="233" t="s">
        <v>35</v>
      </c>
      <c r="C11" s="39" t="s">
        <v>22</v>
      </c>
      <c r="D11" s="40" t="s">
        <v>23</v>
      </c>
      <c r="E11" s="247">
        <v>2258478.7888539121</v>
      </c>
      <c r="F11" s="5"/>
      <c r="G11" s="5"/>
      <c r="H11" s="5"/>
    </row>
    <row r="12" spans="1:9" x14ac:dyDescent="0.3">
      <c r="A12" s="213"/>
      <c r="B12" s="234"/>
      <c r="C12" s="44" t="s">
        <v>29</v>
      </c>
      <c r="D12" s="45" t="s">
        <v>30</v>
      </c>
      <c r="E12" s="248">
        <v>2534492.2483913805</v>
      </c>
      <c r="F12" s="5"/>
      <c r="G12" s="5"/>
      <c r="H12" s="5"/>
    </row>
    <row r="13" spans="1:9" x14ac:dyDescent="0.3">
      <c r="A13" s="213"/>
      <c r="B13" s="234"/>
      <c r="C13" s="44" t="s">
        <v>31</v>
      </c>
      <c r="D13" s="45" t="s">
        <v>32</v>
      </c>
      <c r="E13" s="248">
        <v>1378234.2258272043</v>
      </c>
      <c r="F13" s="5"/>
      <c r="G13" s="5"/>
      <c r="H13" s="5"/>
    </row>
    <row r="14" spans="1:9" ht="15" thickBot="1" x14ac:dyDescent="0.35">
      <c r="A14" s="213"/>
      <c r="B14" s="235"/>
      <c r="C14" s="49" t="s">
        <v>33</v>
      </c>
      <c r="D14" s="50" t="s">
        <v>34</v>
      </c>
      <c r="E14" s="249">
        <v>4314135.2042608373</v>
      </c>
      <c r="F14" s="5"/>
      <c r="G14" s="5"/>
      <c r="H14" s="5"/>
    </row>
    <row r="15" spans="1:9" ht="31.2" thickBot="1" x14ac:dyDescent="0.35">
      <c r="A15" s="213"/>
      <c r="B15" s="55" t="s">
        <v>36</v>
      </c>
      <c r="C15" s="56" t="s">
        <v>22</v>
      </c>
      <c r="D15" s="57" t="s">
        <v>23</v>
      </c>
      <c r="E15" s="250">
        <v>0</v>
      </c>
      <c r="F15" s="5"/>
      <c r="G15" s="5"/>
      <c r="H15" s="5"/>
    </row>
    <row r="16" spans="1:9" ht="31.2" thickBot="1" x14ac:dyDescent="0.35">
      <c r="A16" s="199"/>
      <c r="B16" s="236" t="s">
        <v>37</v>
      </c>
      <c r="C16" s="113" t="s">
        <v>22</v>
      </c>
      <c r="D16" s="63" t="s">
        <v>38</v>
      </c>
      <c r="E16" s="251">
        <v>911680</v>
      </c>
      <c r="F16" s="5"/>
      <c r="G16" s="5"/>
      <c r="H16" s="5"/>
    </row>
    <row r="17" spans="1:8" ht="31.5" customHeight="1" thickBot="1" x14ac:dyDescent="0.35">
      <c r="A17" s="195"/>
      <c r="B17" s="237"/>
      <c r="C17" s="68" t="s">
        <v>39</v>
      </c>
      <c r="D17" s="69" t="s">
        <v>40</v>
      </c>
      <c r="E17" s="252">
        <v>10576640</v>
      </c>
      <c r="F17" s="5"/>
      <c r="G17" s="5"/>
      <c r="H17" s="5"/>
    </row>
    <row r="18" spans="1:8" ht="15" thickBot="1" x14ac:dyDescent="0.35">
      <c r="A18" s="219" t="s">
        <v>41</v>
      </c>
      <c r="B18" s="74" t="s">
        <v>42</v>
      </c>
      <c r="C18" s="220" t="s">
        <v>22</v>
      </c>
      <c r="D18" s="75" t="s">
        <v>23</v>
      </c>
      <c r="E18" s="253">
        <v>10000</v>
      </c>
      <c r="F18" s="5"/>
      <c r="G18" s="5"/>
      <c r="H18" s="5"/>
    </row>
    <row r="19" spans="1:8" ht="15" thickBot="1" x14ac:dyDescent="0.35">
      <c r="A19" s="213"/>
      <c r="B19" s="74" t="s">
        <v>43</v>
      </c>
      <c r="C19" s="213"/>
      <c r="D19" s="220" t="s">
        <v>23</v>
      </c>
      <c r="E19" s="241">
        <f>SUM(E20:E25)</f>
        <v>157110</v>
      </c>
      <c r="F19" s="5"/>
      <c r="G19" s="5"/>
      <c r="H19" s="5"/>
    </row>
    <row r="20" spans="1:8" ht="15" thickBot="1" x14ac:dyDescent="0.35">
      <c r="A20" s="213"/>
      <c r="B20" s="74" t="s">
        <v>44</v>
      </c>
      <c r="C20" s="213"/>
      <c r="D20" s="213"/>
      <c r="E20" s="241">
        <v>78350</v>
      </c>
      <c r="F20" s="5"/>
      <c r="G20" s="5"/>
      <c r="H20" s="5"/>
    </row>
    <row r="21" spans="1:8" ht="21" thickBot="1" x14ac:dyDescent="0.35">
      <c r="A21" s="213"/>
      <c r="B21" s="74" t="s">
        <v>45</v>
      </c>
      <c r="C21" s="213"/>
      <c r="D21" s="213"/>
      <c r="E21" s="241">
        <v>28840</v>
      </c>
      <c r="F21" s="5"/>
      <c r="G21" s="5"/>
      <c r="H21" s="5"/>
    </row>
    <row r="22" spans="1:8" ht="31.2" thickBot="1" x14ac:dyDescent="0.35">
      <c r="A22" s="213"/>
      <c r="B22" s="74" t="s">
        <v>46</v>
      </c>
      <c r="C22" s="213"/>
      <c r="D22" s="213"/>
      <c r="E22" s="241">
        <v>39900</v>
      </c>
      <c r="F22" s="5"/>
      <c r="G22" s="5"/>
      <c r="H22" s="5"/>
    </row>
    <row r="23" spans="1:8" ht="31.2" thickBot="1" x14ac:dyDescent="0.35">
      <c r="A23" s="213"/>
      <c r="B23" s="74" t="s">
        <v>47</v>
      </c>
      <c r="C23" s="213"/>
      <c r="D23" s="213"/>
      <c r="E23" s="241">
        <v>10020</v>
      </c>
      <c r="F23" s="5"/>
      <c r="G23" s="5"/>
      <c r="H23" s="5"/>
    </row>
    <row r="24" spans="1:8" ht="21" thickBot="1" x14ac:dyDescent="0.35">
      <c r="A24" s="213"/>
      <c r="B24" s="74" t="s">
        <v>48</v>
      </c>
      <c r="C24" s="213"/>
      <c r="D24" s="213"/>
      <c r="E24" s="241">
        <v>0</v>
      </c>
      <c r="F24" s="5"/>
      <c r="G24" s="5"/>
      <c r="H24" s="5"/>
    </row>
    <row r="25" spans="1:8" ht="21" thickBot="1" x14ac:dyDescent="0.35">
      <c r="A25" s="206"/>
      <c r="B25" s="74" t="s">
        <v>49</v>
      </c>
      <c r="C25" s="206"/>
      <c r="D25" s="206"/>
      <c r="E25" s="241">
        <v>0</v>
      </c>
      <c r="F25" s="5"/>
      <c r="G25" s="5"/>
      <c r="H25" s="5"/>
    </row>
    <row r="26" spans="1:8" ht="42" customHeight="1" thickBot="1" x14ac:dyDescent="0.35">
      <c r="A26" s="193" t="s">
        <v>50</v>
      </c>
      <c r="B26" s="89" t="s">
        <v>51</v>
      </c>
      <c r="C26" s="90" t="s">
        <v>22</v>
      </c>
      <c r="D26" s="75" t="s">
        <v>23</v>
      </c>
      <c r="E26" s="241">
        <v>1198940</v>
      </c>
      <c r="F26" s="5"/>
      <c r="G26" s="5"/>
      <c r="H26" s="5"/>
    </row>
    <row r="27" spans="1:8" ht="69.75" customHeight="1" thickBot="1" x14ac:dyDescent="0.35">
      <c r="A27" s="195"/>
      <c r="B27" s="94" t="s">
        <v>52</v>
      </c>
      <c r="C27" s="35" t="s">
        <v>22</v>
      </c>
      <c r="D27" s="110" t="s">
        <v>23</v>
      </c>
      <c r="E27" s="254">
        <v>127910</v>
      </c>
      <c r="F27" s="5"/>
      <c r="G27" s="5"/>
      <c r="H27" s="5"/>
    </row>
    <row r="28" spans="1:8" x14ac:dyDescent="0.3">
      <c r="A28" s="222" t="s">
        <v>53</v>
      </c>
      <c r="B28" s="100" t="s">
        <v>54</v>
      </c>
      <c r="C28" s="223" t="s">
        <v>22</v>
      </c>
      <c r="D28" s="226" t="s">
        <v>23</v>
      </c>
      <c r="E28" s="255">
        <f>SUM(E29:E32)</f>
        <v>2924830</v>
      </c>
      <c r="F28" s="5"/>
      <c r="G28" s="5"/>
      <c r="H28" s="5"/>
    </row>
    <row r="29" spans="1:8" x14ac:dyDescent="0.3">
      <c r="A29" s="213"/>
      <c r="B29" s="104" t="s">
        <v>55</v>
      </c>
      <c r="C29" s="224"/>
      <c r="D29" s="226"/>
      <c r="E29" s="256">
        <v>281200</v>
      </c>
      <c r="F29" s="5"/>
      <c r="G29" s="5"/>
      <c r="H29" s="5"/>
    </row>
    <row r="30" spans="1:8" x14ac:dyDescent="0.3">
      <c r="A30" s="213"/>
      <c r="B30" s="104" t="s">
        <v>56</v>
      </c>
      <c r="C30" s="224"/>
      <c r="D30" s="226"/>
      <c r="E30" s="256">
        <v>1047660</v>
      </c>
      <c r="F30" s="5"/>
      <c r="G30" s="5"/>
      <c r="H30" s="5"/>
    </row>
    <row r="31" spans="1:8" x14ac:dyDescent="0.3">
      <c r="A31" s="213"/>
      <c r="B31" s="108" t="s">
        <v>57</v>
      </c>
      <c r="C31" s="225"/>
      <c r="D31" s="226"/>
      <c r="E31" s="242">
        <v>1497780</v>
      </c>
      <c r="F31" s="5"/>
      <c r="G31" s="5"/>
      <c r="H31" s="5"/>
    </row>
    <row r="32" spans="1:8" ht="39" customHeight="1" thickBot="1" x14ac:dyDescent="0.35">
      <c r="A32" s="213"/>
      <c r="B32" s="108" t="s">
        <v>58</v>
      </c>
      <c r="C32" s="225"/>
      <c r="D32" s="221"/>
      <c r="E32" s="257">
        <v>98190</v>
      </c>
      <c r="F32" s="5"/>
      <c r="G32" s="5"/>
      <c r="H32" s="5"/>
    </row>
    <row r="33" spans="1:8" x14ac:dyDescent="0.3">
      <c r="A33" s="193" t="s">
        <v>59</v>
      </c>
      <c r="B33" s="112" t="s">
        <v>60</v>
      </c>
      <c r="C33" s="215" t="s">
        <v>22</v>
      </c>
      <c r="D33" s="216" t="s">
        <v>23</v>
      </c>
      <c r="E33" s="258">
        <f>SUM(E34:E41)</f>
        <v>2099400</v>
      </c>
      <c r="F33" s="5"/>
      <c r="G33" s="5"/>
      <c r="H33" s="5"/>
    </row>
    <row r="34" spans="1:8" ht="15" customHeight="1" x14ac:dyDescent="0.3">
      <c r="A34" s="199"/>
      <c r="B34" s="115" t="s">
        <v>61</v>
      </c>
      <c r="C34" s="200"/>
      <c r="D34" s="217"/>
      <c r="E34" s="259">
        <v>530170</v>
      </c>
      <c r="F34" s="5"/>
      <c r="G34" s="5"/>
      <c r="H34" s="5"/>
    </row>
    <row r="35" spans="1:8" x14ac:dyDescent="0.3">
      <c r="A35" s="199"/>
      <c r="B35" s="115" t="s">
        <v>62</v>
      </c>
      <c r="C35" s="200"/>
      <c r="D35" s="217"/>
      <c r="E35" s="259">
        <v>1036440</v>
      </c>
      <c r="F35" s="5"/>
      <c r="G35" s="5"/>
      <c r="H35" s="5"/>
    </row>
    <row r="36" spans="1:8" x14ac:dyDescent="0.3">
      <c r="A36" s="199"/>
      <c r="B36" s="118" t="s">
        <v>63</v>
      </c>
      <c r="C36" s="200"/>
      <c r="D36" s="217"/>
      <c r="E36" s="259">
        <v>74860</v>
      </c>
      <c r="F36" s="5"/>
      <c r="G36" s="5"/>
      <c r="H36" s="5"/>
    </row>
    <row r="37" spans="1:8" ht="20.25" customHeight="1" x14ac:dyDescent="0.3">
      <c r="A37" s="199"/>
      <c r="B37" s="115" t="s">
        <v>64</v>
      </c>
      <c r="C37" s="200"/>
      <c r="D37" s="217"/>
      <c r="E37" s="259">
        <v>27830</v>
      </c>
      <c r="F37" s="5"/>
      <c r="G37" s="5"/>
      <c r="H37" s="5"/>
    </row>
    <row r="38" spans="1:8" ht="20.399999999999999" x14ac:dyDescent="0.3">
      <c r="A38" s="199"/>
      <c r="B38" s="115" t="s">
        <v>65</v>
      </c>
      <c r="C38" s="200"/>
      <c r="D38" s="217"/>
      <c r="E38" s="259">
        <v>199920</v>
      </c>
      <c r="F38" s="5"/>
      <c r="G38" s="5"/>
      <c r="H38" s="5"/>
    </row>
    <row r="39" spans="1:8" ht="20.399999999999999" x14ac:dyDescent="0.3">
      <c r="A39" s="199"/>
      <c r="B39" s="115" t="s">
        <v>66</v>
      </c>
      <c r="C39" s="200"/>
      <c r="D39" s="217"/>
      <c r="E39" s="259">
        <v>111190</v>
      </c>
      <c r="F39" s="5"/>
      <c r="G39" s="5"/>
      <c r="H39" s="5"/>
    </row>
    <row r="40" spans="1:8" ht="31.2" thickBot="1" x14ac:dyDescent="0.35">
      <c r="A40" s="199"/>
      <c r="B40" s="119" t="s">
        <v>67</v>
      </c>
      <c r="C40" s="200"/>
      <c r="D40" s="217"/>
      <c r="E40" s="259">
        <v>118990</v>
      </c>
      <c r="F40" s="5"/>
      <c r="G40" s="5"/>
      <c r="H40" s="5"/>
    </row>
    <row r="41" spans="1:8" ht="15" thickBot="1" x14ac:dyDescent="0.35">
      <c r="A41" s="199"/>
      <c r="B41" s="121" t="s">
        <v>68</v>
      </c>
      <c r="C41" s="200"/>
      <c r="D41" s="217"/>
      <c r="E41" s="259">
        <v>0</v>
      </c>
      <c r="F41" s="5"/>
      <c r="G41" s="5"/>
      <c r="H41" s="5"/>
    </row>
    <row r="42" spans="1:8" ht="73.5" customHeight="1" thickBot="1" x14ac:dyDescent="0.35">
      <c r="A42" s="195"/>
      <c r="B42" s="121" t="s">
        <v>69</v>
      </c>
      <c r="C42" s="201"/>
      <c r="D42" s="218"/>
      <c r="E42" s="260">
        <v>0</v>
      </c>
      <c r="F42" s="5"/>
      <c r="G42" s="5"/>
      <c r="H42" s="5"/>
    </row>
    <row r="43" spans="1:8" ht="40.200000000000003" thickBot="1" x14ac:dyDescent="0.35">
      <c r="A43" s="127" t="s">
        <v>70</v>
      </c>
      <c r="B43" s="128" t="s">
        <v>71</v>
      </c>
      <c r="C43" s="129" t="s">
        <v>22</v>
      </c>
      <c r="D43" s="75" t="s">
        <v>23</v>
      </c>
      <c r="E43" s="253">
        <v>0</v>
      </c>
      <c r="F43" s="5"/>
      <c r="G43" s="5"/>
      <c r="H43" s="5"/>
    </row>
    <row r="44" spans="1:8" x14ac:dyDescent="0.3">
      <c r="A44" s="219" t="s">
        <v>72</v>
      </c>
      <c r="B44" s="130" t="s">
        <v>73</v>
      </c>
      <c r="C44" s="216" t="s">
        <v>22</v>
      </c>
      <c r="D44" s="220" t="s">
        <v>23</v>
      </c>
      <c r="E44" s="251">
        <v>1806080</v>
      </c>
      <c r="F44" s="5"/>
      <c r="G44" s="5"/>
      <c r="H44" s="5"/>
    </row>
    <row r="45" spans="1:8" ht="32.25" customHeight="1" thickBot="1" x14ac:dyDescent="0.35">
      <c r="A45" s="206"/>
      <c r="B45" s="133" t="s">
        <v>74</v>
      </c>
      <c r="C45" s="195"/>
      <c r="D45" s="221"/>
      <c r="E45" s="252">
        <v>19400</v>
      </c>
      <c r="F45" s="5"/>
      <c r="G45" s="5"/>
      <c r="H45" s="5"/>
    </row>
    <row r="46" spans="1:8" x14ac:dyDescent="0.3">
      <c r="A46" s="140"/>
      <c r="B46" s="141"/>
      <c r="C46" s="140"/>
      <c r="D46" s="142"/>
      <c r="E46" s="58"/>
      <c r="F46" s="5"/>
      <c r="G46" s="5"/>
      <c r="H46" s="5"/>
    </row>
    <row r="47" spans="1:8" x14ac:dyDescent="0.3">
      <c r="A47" s="140"/>
      <c r="B47" s="141"/>
      <c r="C47" s="140"/>
      <c r="D47" s="142"/>
      <c r="E47" s="58"/>
      <c r="F47" s="5"/>
      <c r="G47" s="5"/>
      <c r="H47" s="5"/>
    </row>
    <row r="48" spans="1:8" x14ac:dyDescent="0.3">
      <c r="A48" s="140"/>
      <c r="B48" s="141"/>
      <c r="C48" s="140"/>
      <c r="D48" s="142"/>
      <c r="E48" s="58"/>
      <c r="F48" s="5"/>
      <c r="G48" s="5"/>
      <c r="H48" s="5"/>
    </row>
    <row r="49" spans="1:8" ht="66.75" customHeight="1" thickBot="1" x14ac:dyDescent="0.35">
      <c r="A49" s="140"/>
      <c r="B49" s="145"/>
      <c r="C49" s="146"/>
      <c r="D49" s="147"/>
      <c r="E49" s="148"/>
      <c r="F49" s="148"/>
      <c r="G49" s="148"/>
      <c r="H49" s="148"/>
    </row>
    <row r="50" spans="1:8" ht="29.25" customHeight="1" x14ac:dyDescent="0.3">
      <c r="A50" s="202" t="s">
        <v>75</v>
      </c>
      <c r="B50" s="203"/>
      <c r="C50" s="191" t="s">
        <v>2</v>
      </c>
      <c r="D50" s="207" t="s">
        <v>3</v>
      </c>
      <c r="E50" s="240" t="s">
        <v>4</v>
      </c>
    </row>
    <row r="51" spans="1:8" ht="70.5" customHeight="1" thickBot="1" x14ac:dyDescent="0.35">
      <c r="A51" s="211"/>
      <c r="B51" s="212"/>
      <c r="C51" s="213"/>
      <c r="D51" s="200"/>
      <c r="E51" s="213"/>
    </row>
    <row r="52" spans="1:8" ht="31.8" x14ac:dyDescent="0.3">
      <c r="A52" s="193" t="s">
        <v>80</v>
      </c>
      <c r="B52" s="198"/>
      <c r="C52" s="152" t="s">
        <v>22</v>
      </c>
      <c r="D52" s="153" t="s">
        <v>81</v>
      </c>
      <c r="E52" s="155">
        <v>4931564</v>
      </c>
    </row>
    <row r="53" spans="1:8" ht="21.6" x14ac:dyDescent="0.3">
      <c r="A53" s="199"/>
      <c r="B53" s="200"/>
      <c r="C53" s="156" t="s">
        <v>82</v>
      </c>
      <c r="D53" s="157" t="s">
        <v>83</v>
      </c>
      <c r="E53" s="261">
        <v>12249646</v>
      </c>
    </row>
    <row r="54" spans="1:8" ht="31.8" x14ac:dyDescent="0.3">
      <c r="A54" s="199"/>
      <c r="B54" s="200"/>
      <c r="C54" s="156" t="s">
        <v>84</v>
      </c>
      <c r="D54" s="157" t="s">
        <v>85</v>
      </c>
      <c r="E54" s="261">
        <v>3713700</v>
      </c>
    </row>
    <row r="55" spans="1:8" x14ac:dyDescent="0.3">
      <c r="A55" s="199"/>
      <c r="B55" s="200"/>
      <c r="C55" s="156" t="s">
        <v>86</v>
      </c>
      <c r="D55" s="157" t="s">
        <v>87</v>
      </c>
      <c r="E55" s="261">
        <v>8660276</v>
      </c>
    </row>
    <row r="56" spans="1:8" ht="15" thickBot="1" x14ac:dyDescent="0.35">
      <c r="A56" s="195"/>
      <c r="B56" s="201"/>
      <c r="C56" s="262" t="s">
        <v>88</v>
      </c>
      <c r="D56" s="165" t="s">
        <v>89</v>
      </c>
      <c r="E56" s="263">
        <v>3589600</v>
      </c>
    </row>
    <row r="57" spans="1:8" ht="15" thickBot="1" x14ac:dyDescent="0.35">
      <c r="A57" s="140"/>
      <c r="B57" s="140"/>
      <c r="C57" s="264" t="s">
        <v>90</v>
      </c>
      <c r="D57" s="265"/>
      <c r="E57" s="266">
        <f>SUM(E52:E56)</f>
        <v>33144786</v>
      </c>
    </row>
    <row r="58" spans="1:8" x14ac:dyDescent="0.3">
      <c r="A58" s="140"/>
      <c r="B58" s="140"/>
      <c r="C58" s="168"/>
      <c r="D58" s="142"/>
      <c r="E58" s="169"/>
    </row>
    <row r="59" spans="1:8" x14ac:dyDescent="0.3">
      <c r="A59" s="140"/>
      <c r="B59" s="140"/>
      <c r="C59" s="168"/>
      <c r="D59" s="142"/>
      <c r="E59" s="169"/>
    </row>
    <row r="60" spans="1:8" x14ac:dyDescent="0.3">
      <c r="A60" s="140"/>
      <c r="B60" s="140"/>
      <c r="C60" s="168"/>
      <c r="D60" s="142"/>
      <c r="E60" s="169"/>
    </row>
    <row r="61" spans="1:8" ht="45" customHeight="1" x14ac:dyDescent="0.3">
      <c r="E61" s="171"/>
    </row>
  </sheetData>
  <mergeCells count="30">
    <mergeCell ref="E50:E51"/>
    <mergeCell ref="A52:B56"/>
    <mergeCell ref="A44:A45"/>
    <mergeCell ref="C44:C45"/>
    <mergeCell ref="D44:D45"/>
    <mergeCell ref="A50:B51"/>
    <mergeCell ref="C50:C51"/>
    <mergeCell ref="D50:D51"/>
    <mergeCell ref="D19:D25"/>
    <mergeCell ref="A26:A27"/>
    <mergeCell ref="A28:A32"/>
    <mergeCell ref="C28:C32"/>
    <mergeCell ref="D28:D32"/>
    <mergeCell ref="A33:A42"/>
    <mergeCell ref="C33:C42"/>
    <mergeCell ref="D33:D42"/>
    <mergeCell ref="A7:A17"/>
    <mergeCell ref="B7:B10"/>
    <mergeCell ref="B11:B14"/>
    <mergeCell ref="B16:B17"/>
    <mergeCell ref="A18:A25"/>
    <mergeCell ref="C18:C25"/>
    <mergeCell ref="A1:A2"/>
    <mergeCell ref="B1:B2"/>
    <mergeCell ref="C1:C2"/>
    <mergeCell ref="D1:D2"/>
    <mergeCell ref="E1:E2"/>
    <mergeCell ref="A3:A6"/>
    <mergeCell ref="C3:C6"/>
    <mergeCell ref="D3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Valoare CA PNS ian-iun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2023-03-13T13:45:02Z</dcterms:modified>
</cp:coreProperties>
</file>