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unteanu Mihaela\DECONTARE 2023 Alocatie de hrana\"/>
    </mc:Choice>
  </mc:AlternateContent>
  <bookViews>
    <workbookView xWindow="240" yWindow="150" windowWidth="20115" windowHeight="7995"/>
  </bookViews>
  <sheets>
    <sheet name="IANUARIE 2023" sheetId="54" r:id="rId1"/>
  </sheets>
  <calcPr calcId="152511"/>
</workbook>
</file>

<file path=xl/calcChain.xml><?xml version="1.0" encoding="utf-8"?>
<calcChain xmlns="http://schemas.openxmlformats.org/spreadsheetml/2006/main">
  <c r="D38" i="54" l="1"/>
  <c r="E38" i="54"/>
  <c r="F38" i="54"/>
  <c r="G38" i="54"/>
  <c r="H38" i="54"/>
  <c r="I38" i="54"/>
  <c r="E37" i="54"/>
  <c r="F37" i="54"/>
  <c r="G37" i="54"/>
  <c r="H37" i="54"/>
  <c r="I37" i="54"/>
  <c r="D37" i="54"/>
  <c r="H31" i="54" l="1"/>
  <c r="G32" i="54"/>
  <c r="E32" i="54"/>
  <c r="D32" i="54"/>
  <c r="F31" i="54"/>
  <c r="I31" i="54" s="1"/>
  <c r="G25" i="54"/>
  <c r="E25" i="54"/>
  <c r="D25" i="54"/>
  <c r="H24" i="54"/>
  <c r="H25" i="54" s="1"/>
  <c r="F24" i="54"/>
  <c r="F25" i="54" s="1"/>
  <c r="G19" i="54"/>
  <c r="E19" i="54"/>
  <c r="D19" i="54"/>
  <c r="H18" i="54"/>
  <c r="H19" i="54" s="1"/>
  <c r="F18" i="54"/>
  <c r="I18" i="54" s="1"/>
  <c r="I19" i="54" s="1"/>
  <c r="G13" i="54"/>
  <c r="E13" i="54"/>
  <c r="D13" i="54"/>
  <c r="H12" i="54"/>
  <c r="H13" i="54" s="1"/>
  <c r="F12" i="54"/>
  <c r="F13" i="54" s="1"/>
  <c r="F32" i="54" l="1"/>
  <c r="F19" i="54"/>
  <c r="I32" i="54"/>
  <c r="I12" i="54"/>
  <c r="I13" i="54" s="1"/>
  <c r="I24" i="54"/>
  <c r="I25" i="54" s="1"/>
  <c r="H32" i="54"/>
</calcChain>
</file>

<file path=xl/sharedStrings.xml><?xml version="1.0" encoding="utf-8"?>
<sst xmlns="http://schemas.openxmlformats.org/spreadsheetml/2006/main" count="122" uniqueCount="41">
  <si>
    <t>CASA DE ASIGURARI DE SANATATE IALOMITA</t>
  </si>
  <si>
    <t>Director Executiv - Directia  Economica,</t>
  </si>
  <si>
    <t xml:space="preserve">           EC. MIHAI GEANTA</t>
  </si>
  <si>
    <t xml:space="preserve">           EC. DOINA STAN</t>
  </si>
  <si>
    <t xml:space="preserve">         SPITALUL JUDETEAN DE URGENTA SLOBOZIA</t>
  </si>
  <si>
    <t>LEI</t>
  </si>
  <si>
    <t>Nr.</t>
  </si>
  <si>
    <t xml:space="preserve">DOMENIU DE </t>
  </si>
  <si>
    <t>FACTURA</t>
  </si>
  <si>
    <t>TOTAL</t>
  </si>
  <si>
    <t>Servicii</t>
  </si>
  <si>
    <t>Total servicii</t>
  </si>
  <si>
    <t>Disponibil dupa</t>
  </si>
  <si>
    <t>crt</t>
  </si>
  <si>
    <t>ASISTENTA</t>
  </si>
  <si>
    <t>nr. si data</t>
  </si>
  <si>
    <t>cumulate anterior</t>
  </si>
  <si>
    <t>efectuarii chelt.</t>
  </si>
  <si>
    <t>CUMULATE</t>
  </si>
  <si>
    <t>efectuarea chelt.</t>
  </si>
  <si>
    <t xml:space="preserve"> </t>
  </si>
  <si>
    <t>INTOCMIT</t>
  </si>
  <si>
    <t>Director Executiv Relatii Contractuale</t>
  </si>
  <si>
    <t xml:space="preserve">         EC ANDA BUSUIOC</t>
  </si>
  <si>
    <t>Cons Mihaela Munteanu</t>
  </si>
  <si>
    <t xml:space="preserve"> Servicii</t>
  </si>
  <si>
    <t>Disponibil anterior</t>
  </si>
  <si>
    <t xml:space="preserve">         SPITALUL MUNICIPAL URZICENI</t>
  </si>
  <si>
    <t xml:space="preserve">         SPITALUL MUNICIPAL FETESTI</t>
  </si>
  <si>
    <t xml:space="preserve">         SPITALUL ORASENESC TANDAREI</t>
  </si>
  <si>
    <t xml:space="preserve">         CAS IALOMITA - CUMULAT SPITALE</t>
  </si>
  <si>
    <t>Director General,</t>
  </si>
  <si>
    <t>TOTAL ALOCATIE HRANA</t>
  </si>
  <si>
    <t xml:space="preserve">             Centralizator  facturi alocatie hrana spitale contractat FEBRUARIE 2023 (ALOCATIE HRANA AFERENTA IANUARIE 2023) </t>
  </si>
  <si>
    <t>IANUARIE 2023</t>
  </si>
  <si>
    <t>Alocatie hrana ordin 1488/2022, ordin 2285/471/2022 si 2286/472/2022  ianuarie 2023</t>
  </si>
  <si>
    <t>CONTRACT 2023</t>
  </si>
  <si>
    <t>SJU832/15.02.2023</t>
  </si>
  <si>
    <t>ESN016/15.02.2023</t>
  </si>
  <si>
    <t>SMF30/13.02.2023</t>
  </si>
  <si>
    <t>SOT901/15.02.2023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</si>
</sst>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10"/>
      <color rgb="FFFF000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i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/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1" applyFont="1" applyBorder="1"/>
    <xf numFmtId="4" fontId="10" fillId="0" borderId="0" xfId="1" applyNumberFormat="1" applyFont="1" applyBorder="1"/>
    <xf numFmtId="0" fontId="12" fillId="0" borderId="0" xfId="1" applyFont="1"/>
    <xf numFmtId="0" fontId="3" fillId="0" borderId="6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2" xfId="1" applyFont="1" applyFill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17" fontId="3" fillId="0" borderId="1" xfId="1" applyNumberFormat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4" fontId="3" fillId="0" borderId="0" xfId="1" applyNumberFormat="1" applyFont="1"/>
    <xf numFmtId="0" fontId="3" fillId="0" borderId="4" xfId="1" applyFont="1" applyBorder="1"/>
    <xf numFmtId="0" fontId="12" fillId="0" borderId="5" xfId="1" applyFont="1" applyBorder="1" applyAlignment="1">
      <alignment wrapText="1"/>
    </xf>
    <xf numFmtId="0" fontId="3" fillId="0" borderId="5" xfId="1" applyFont="1" applyBorder="1" applyAlignment="1">
      <alignment horizontal="right"/>
    </xf>
    <xf numFmtId="4" fontId="3" fillId="0" borderId="10" xfId="1" applyNumberFormat="1" applyFont="1" applyFill="1" applyBorder="1" applyAlignment="1">
      <alignment horizontal="right"/>
    </xf>
    <xf numFmtId="4" fontId="3" fillId="0" borderId="10" xfId="1" applyNumberFormat="1" applyFont="1" applyFill="1" applyBorder="1" applyAlignment="1"/>
    <xf numFmtId="4" fontId="3" fillId="0" borderId="10" xfId="1" applyNumberFormat="1" applyFont="1" applyBorder="1" applyAlignment="1">
      <alignment wrapText="1"/>
    </xf>
    <xf numFmtId="4" fontId="3" fillId="0" borderId="5" xfId="1" applyNumberFormat="1" applyFont="1" applyFill="1" applyBorder="1"/>
    <xf numFmtId="4" fontId="3" fillId="0" borderId="11" xfId="1" applyNumberFormat="1" applyFont="1" applyBorder="1" applyAlignment="1"/>
    <xf numFmtId="4" fontId="3" fillId="0" borderId="0" xfId="1" applyNumberFormat="1" applyFont="1" applyFill="1"/>
    <xf numFmtId="0" fontId="3" fillId="0" borderId="5" xfId="1" applyFont="1" applyBorder="1"/>
    <xf numFmtId="4" fontId="3" fillId="0" borderId="5" xfId="1" applyNumberFormat="1" applyFont="1" applyBorder="1"/>
    <xf numFmtId="4" fontId="3" fillId="0" borderId="9" xfId="1" applyNumberFormat="1" applyFont="1" applyBorder="1"/>
    <xf numFmtId="0" fontId="3" fillId="0" borderId="13" xfId="1" applyFont="1" applyBorder="1"/>
    <xf numFmtId="4" fontId="3" fillId="0" borderId="10" xfId="1" applyNumberFormat="1" applyFont="1" applyBorder="1" applyAlignment="1"/>
    <xf numFmtId="4" fontId="3" fillId="0" borderId="10" xfId="1" applyNumberFormat="1" applyFont="1" applyFill="1" applyBorder="1" applyAlignment="1">
      <alignment wrapText="1"/>
    </xf>
    <xf numFmtId="0" fontId="3" fillId="0" borderId="0" xfId="0" applyFont="1"/>
    <xf numFmtId="0" fontId="3" fillId="0" borderId="12" xfId="1" applyFont="1" applyBorder="1"/>
    <xf numFmtId="0" fontId="3" fillId="0" borderId="10" xfId="1" applyFont="1" applyBorder="1" applyAlignment="1">
      <alignment horizontal="right"/>
    </xf>
    <xf numFmtId="4" fontId="3" fillId="0" borderId="10" xfId="1" applyNumberFormat="1" applyFont="1" applyFill="1" applyBorder="1"/>
    <xf numFmtId="4" fontId="3" fillId="0" borderId="0" xfId="0" applyNumberFormat="1" applyFont="1"/>
    <xf numFmtId="0" fontId="3" fillId="0" borderId="6" xfId="1" applyFont="1" applyBorder="1"/>
    <xf numFmtId="0" fontId="12" fillId="0" borderId="14" xfId="1" applyFont="1" applyBorder="1" applyAlignment="1">
      <alignment wrapText="1"/>
    </xf>
    <xf numFmtId="0" fontId="9" fillId="0" borderId="15" xfId="0" applyFont="1" applyBorder="1" applyAlignment="1"/>
    <xf numFmtId="3" fontId="3" fillId="0" borderId="0" xfId="1" applyNumberFormat="1" applyFont="1"/>
    <xf numFmtId="4" fontId="3" fillId="0" borderId="5" xfId="1" applyNumberFormat="1" applyFont="1" applyFill="1" applyBorder="1" applyAlignment="1">
      <alignment horizontal="right"/>
    </xf>
    <xf numFmtId="4" fontId="3" fillId="0" borderId="9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25" workbookViewId="0">
      <selection activeCell="G17" sqref="G17"/>
    </sheetView>
  </sheetViews>
  <sheetFormatPr defaultRowHeight="15" x14ac:dyDescent="0.25"/>
  <cols>
    <col min="1" max="1" width="4.85546875" style="10" customWidth="1"/>
    <col min="2" max="2" width="28.28515625" style="10" customWidth="1"/>
    <col min="3" max="3" width="24.7109375" style="10" customWidth="1"/>
    <col min="4" max="4" width="15.85546875" style="10" customWidth="1"/>
    <col min="5" max="5" width="17" style="10" customWidth="1"/>
    <col min="6" max="6" width="17.42578125" style="10" customWidth="1"/>
    <col min="7" max="7" width="20.28515625" style="10" customWidth="1"/>
    <col min="8" max="8" width="14.5703125" style="10" customWidth="1"/>
    <col min="9" max="9" width="15.85546875" style="10" customWidth="1"/>
    <col min="10" max="10" width="12.7109375" style="10" customWidth="1"/>
    <col min="11" max="11" width="13" style="10" customWidth="1"/>
    <col min="12" max="14" width="9.140625" style="5"/>
    <col min="15" max="18" width="9.140625" style="6"/>
  </cols>
  <sheetData>
    <row r="1" spans="1:14" s="8" customFormat="1" x14ac:dyDescent="0.25">
      <c r="A1" s="2" t="s">
        <v>0</v>
      </c>
      <c r="B1" s="2"/>
      <c r="C1" s="2"/>
      <c r="D1" s="2"/>
      <c r="E1" s="2"/>
      <c r="F1" s="50"/>
      <c r="G1" s="2"/>
      <c r="H1" s="2"/>
      <c r="I1" s="2"/>
      <c r="J1" s="2"/>
      <c r="K1" s="2"/>
      <c r="L1" s="3"/>
      <c r="M1" s="1"/>
      <c r="N1" s="1"/>
    </row>
    <row r="2" spans="1:14" s="8" customFormat="1" x14ac:dyDescent="0.25">
      <c r="A2" s="2"/>
      <c r="B2" s="2"/>
      <c r="C2" s="2"/>
      <c r="D2" s="2"/>
      <c r="E2" s="2"/>
      <c r="F2" s="50"/>
      <c r="G2" s="2"/>
      <c r="H2" s="2"/>
      <c r="I2" s="2"/>
      <c r="J2" s="2"/>
      <c r="K2" s="2"/>
      <c r="L2" s="3"/>
      <c r="M2" s="1"/>
      <c r="N2" s="1"/>
    </row>
    <row r="3" spans="1:14" s="8" customFormat="1" x14ac:dyDescent="0.25">
      <c r="A3" s="2"/>
      <c r="B3" s="2" t="s">
        <v>31</v>
      </c>
      <c r="C3" s="2"/>
      <c r="D3" s="2" t="s">
        <v>1</v>
      </c>
      <c r="E3" s="2"/>
      <c r="F3" s="2"/>
      <c r="G3" s="2" t="s">
        <v>22</v>
      </c>
      <c r="H3" s="42"/>
      <c r="I3" s="2"/>
      <c r="J3" s="2"/>
      <c r="K3" s="2"/>
      <c r="L3" s="3"/>
      <c r="M3" s="1"/>
      <c r="N3" s="1"/>
    </row>
    <row r="4" spans="1:14" s="8" customFormat="1" x14ac:dyDescent="0.25">
      <c r="A4" s="2"/>
      <c r="B4" s="2" t="s">
        <v>2</v>
      </c>
      <c r="C4" s="2"/>
      <c r="D4" s="2" t="s">
        <v>3</v>
      </c>
      <c r="E4" s="2"/>
      <c r="F4" s="2"/>
      <c r="G4" s="2" t="s">
        <v>23</v>
      </c>
      <c r="H4" s="42"/>
      <c r="I4" s="2"/>
      <c r="J4" s="2"/>
      <c r="K4" s="2"/>
      <c r="L4" s="3"/>
      <c r="M4" s="1"/>
      <c r="N4" s="1"/>
    </row>
    <row r="5" spans="1:14" s="8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1"/>
      <c r="N5" s="1"/>
    </row>
    <row r="6" spans="1:14" s="8" customFormat="1" x14ac:dyDescent="0.25">
      <c r="A6" s="2"/>
      <c r="B6" s="2"/>
      <c r="C6" s="2" t="s">
        <v>33</v>
      </c>
      <c r="D6" s="2"/>
      <c r="E6" s="2"/>
      <c r="F6" s="2"/>
      <c r="G6" s="26"/>
      <c r="H6" s="2"/>
      <c r="I6" s="2"/>
      <c r="J6" s="2"/>
      <c r="K6" s="2"/>
      <c r="L6" s="3"/>
      <c r="M6" s="1"/>
      <c r="N6" s="1"/>
    </row>
    <row r="7" spans="1:14" s="8" customFormat="1" x14ac:dyDescent="0.25">
      <c r="A7" s="2"/>
      <c r="B7" s="2"/>
      <c r="C7" s="2"/>
      <c r="D7" s="2"/>
      <c r="E7" s="2"/>
      <c r="F7" s="2"/>
      <c r="G7" s="26"/>
      <c r="H7" s="2"/>
      <c r="I7" s="2"/>
      <c r="J7" s="2"/>
      <c r="K7" s="2"/>
      <c r="L7" s="3"/>
      <c r="M7" s="1"/>
      <c r="N7" s="1"/>
    </row>
    <row r="8" spans="1:14" s="8" customFormat="1" x14ac:dyDescent="0.25">
      <c r="A8" s="2"/>
      <c r="B8" s="2"/>
      <c r="C8" s="42"/>
      <c r="D8" s="2"/>
      <c r="E8" s="2"/>
      <c r="F8" s="2"/>
      <c r="G8" s="2"/>
      <c r="H8" s="2" t="s">
        <v>20</v>
      </c>
      <c r="I8" s="2"/>
      <c r="J8" s="2"/>
      <c r="K8" s="2"/>
      <c r="L8" s="3"/>
      <c r="M8" s="1"/>
      <c r="N8" s="1"/>
    </row>
    <row r="9" spans="1:14" s="8" customFormat="1" ht="15.75" thickBot="1" x14ac:dyDescent="0.3">
      <c r="A9" s="2" t="s">
        <v>4</v>
      </c>
      <c r="B9" s="15"/>
      <c r="C9" s="2"/>
      <c r="D9" s="2"/>
      <c r="E9" s="2"/>
      <c r="F9" s="2"/>
      <c r="G9" s="2"/>
      <c r="H9" s="2"/>
      <c r="I9" s="2" t="s">
        <v>5</v>
      </c>
      <c r="J9" s="2"/>
      <c r="K9" s="2"/>
      <c r="L9" s="3"/>
      <c r="M9" s="1"/>
      <c r="N9" s="1"/>
    </row>
    <row r="10" spans="1:14" s="1" customFormat="1" ht="15.75" customHeight="1" x14ac:dyDescent="0.25">
      <c r="A10" s="16" t="s">
        <v>6</v>
      </c>
      <c r="B10" s="17" t="s">
        <v>7</v>
      </c>
      <c r="C10" s="17" t="s">
        <v>8</v>
      </c>
      <c r="D10" s="18" t="s">
        <v>9</v>
      </c>
      <c r="E10" s="17" t="s">
        <v>10</v>
      </c>
      <c r="F10" s="17" t="s">
        <v>26</v>
      </c>
      <c r="G10" s="17" t="s">
        <v>25</v>
      </c>
      <c r="H10" s="17" t="s">
        <v>11</v>
      </c>
      <c r="I10" s="19" t="s">
        <v>12</v>
      </c>
      <c r="J10" s="2"/>
      <c r="K10" s="2"/>
      <c r="L10" s="3"/>
    </row>
    <row r="11" spans="1:14" s="1" customFormat="1" ht="18" customHeight="1" thickBot="1" x14ac:dyDescent="0.3">
      <c r="A11" s="20" t="s">
        <v>13</v>
      </c>
      <c r="B11" s="21" t="s">
        <v>14</v>
      </c>
      <c r="C11" s="21" t="s">
        <v>15</v>
      </c>
      <c r="D11" s="22" t="s">
        <v>36</v>
      </c>
      <c r="E11" s="21" t="s">
        <v>16</v>
      </c>
      <c r="F11" s="21" t="s">
        <v>17</v>
      </c>
      <c r="G11" s="23" t="s">
        <v>34</v>
      </c>
      <c r="H11" s="24" t="s">
        <v>18</v>
      </c>
      <c r="I11" s="25" t="s">
        <v>19</v>
      </c>
      <c r="J11" s="2"/>
      <c r="K11" s="26"/>
      <c r="L11" s="3"/>
    </row>
    <row r="12" spans="1:14" s="1" customFormat="1" ht="53.25" customHeight="1" thickBot="1" x14ac:dyDescent="0.3">
      <c r="A12" s="27">
        <v>1</v>
      </c>
      <c r="B12" s="28" t="s">
        <v>35</v>
      </c>
      <c r="C12" s="29" t="s">
        <v>37</v>
      </c>
      <c r="D12" s="30">
        <v>272554</v>
      </c>
      <c r="E12" s="31">
        <v>0</v>
      </c>
      <c r="F12" s="32">
        <f>D12-E12</f>
        <v>272554</v>
      </c>
      <c r="G12" s="33">
        <v>127666</v>
      </c>
      <c r="H12" s="31">
        <f>E12+G12</f>
        <v>127666</v>
      </c>
      <c r="I12" s="34">
        <f>F12-G12</f>
        <v>144888</v>
      </c>
      <c r="J12" s="26"/>
      <c r="K12" s="35"/>
      <c r="L12" s="3"/>
    </row>
    <row r="13" spans="1:14" s="8" customFormat="1" ht="15.75" thickBot="1" x14ac:dyDescent="0.3">
      <c r="A13" s="27"/>
      <c r="B13" s="36" t="s">
        <v>32</v>
      </c>
      <c r="C13" s="36"/>
      <c r="D13" s="37">
        <f t="shared" ref="D13:I13" si="0">SUM(D12:D12)</f>
        <v>272554</v>
      </c>
      <c r="E13" s="37">
        <f t="shared" si="0"/>
        <v>0</v>
      </c>
      <c r="F13" s="37">
        <f t="shared" si="0"/>
        <v>272554</v>
      </c>
      <c r="G13" s="37">
        <f t="shared" si="0"/>
        <v>127666</v>
      </c>
      <c r="H13" s="37">
        <f t="shared" si="0"/>
        <v>127666</v>
      </c>
      <c r="I13" s="38">
        <f t="shared" si="0"/>
        <v>144888</v>
      </c>
      <c r="J13" s="26"/>
      <c r="K13" s="26"/>
      <c r="L13" s="3"/>
      <c r="M13" s="1"/>
      <c r="N13" s="1"/>
    </row>
    <row r="14" spans="1:14" s="6" customFormat="1" x14ac:dyDescent="0.25">
      <c r="A14" s="9"/>
      <c r="B14" s="9"/>
      <c r="C14" s="9"/>
      <c r="D14" s="9"/>
      <c r="E14" s="9"/>
      <c r="F14" s="9"/>
      <c r="G14" s="9"/>
      <c r="H14" s="9"/>
      <c r="I14" s="9" t="s">
        <v>20</v>
      </c>
      <c r="J14" s="9"/>
      <c r="K14" s="9"/>
      <c r="L14" s="9"/>
      <c r="M14" s="12"/>
    </row>
    <row r="15" spans="1:14" s="8" customFormat="1" ht="15.75" customHeight="1" thickBot="1" x14ac:dyDescent="0.3">
      <c r="A15" s="2" t="s">
        <v>27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4" s="1" customFormat="1" ht="15.75" customHeight="1" x14ac:dyDescent="0.25">
      <c r="A16" s="16" t="s">
        <v>6</v>
      </c>
      <c r="B16" s="17" t="s">
        <v>7</v>
      </c>
      <c r="C16" s="17" t="s">
        <v>8</v>
      </c>
      <c r="D16" s="18" t="s">
        <v>9</v>
      </c>
      <c r="E16" s="17" t="s">
        <v>10</v>
      </c>
      <c r="F16" s="17" t="s">
        <v>26</v>
      </c>
      <c r="G16" s="17" t="s">
        <v>25</v>
      </c>
      <c r="H16" s="17" t="s">
        <v>11</v>
      </c>
      <c r="I16" s="19" t="s">
        <v>12</v>
      </c>
      <c r="J16" s="2"/>
      <c r="K16" s="2"/>
      <c r="L16" s="3"/>
    </row>
    <row r="17" spans="1:14" s="1" customFormat="1" ht="18" customHeight="1" thickBot="1" x14ac:dyDescent="0.3">
      <c r="A17" s="20" t="s">
        <v>13</v>
      </c>
      <c r="B17" s="21" t="s">
        <v>14</v>
      </c>
      <c r="C17" s="21" t="s">
        <v>15</v>
      </c>
      <c r="D17" s="22" t="s">
        <v>36</v>
      </c>
      <c r="E17" s="21" t="s">
        <v>16</v>
      </c>
      <c r="F17" s="21" t="s">
        <v>17</v>
      </c>
      <c r="G17" s="23" t="s">
        <v>34</v>
      </c>
      <c r="H17" s="24" t="s">
        <v>18</v>
      </c>
      <c r="I17" s="25" t="s">
        <v>19</v>
      </c>
      <c r="J17" s="2"/>
      <c r="K17" s="26"/>
      <c r="L17" s="3"/>
    </row>
    <row r="18" spans="1:14" s="1" customFormat="1" ht="52.5" customHeight="1" thickBot="1" x14ac:dyDescent="0.3">
      <c r="A18" s="39">
        <v>1</v>
      </c>
      <c r="B18" s="28" t="s">
        <v>35</v>
      </c>
      <c r="C18" s="29" t="s">
        <v>38</v>
      </c>
      <c r="D18" s="30">
        <v>78513</v>
      </c>
      <c r="E18" s="31">
        <v>0</v>
      </c>
      <c r="F18" s="40">
        <f>D18-E18</f>
        <v>78513</v>
      </c>
      <c r="G18" s="33">
        <v>41965</v>
      </c>
      <c r="H18" s="41">
        <f>E18+G18</f>
        <v>41965</v>
      </c>
      <c r="I18" s="34">
        <f>F18-G18</f>
        <v>36548</v>
      </c>
      <c r="J18" s="26"/>
      <c r="K18" s="35"/>
      <c r="L18" s="3"/>
    </row>
    <row r="19" spans="1:14" s="8" customFormat="1" ht="15.75" thickBot="1" x14ac:dyDescent="0.3">
      <c r="A19" s="27"/>
      <c r="B19" s="36" t="s">
        <v>32</v>
      </c>
      <c r="C19" s="36"/>
      <c r="D19" s="37">
        <f t="shared" ref="D19:I19" si="1">SUM(D18:D18)</f>
        <v>78513</v>
      </c>
      <c r="E19" s="37">
        <f t="shared" si="1"/>
        <v>0</v>
      </c>
      <c r="F19" s="37">
        <f t="shared" si="1"/>
        <v>78513</v>
      </c>
      <c r="G19" s="37">
        <f t="shared" si="1"/>
        <v>41965</v>
      </c>
      <c r="H19" s="37">
        <f t="shared" si="1"/>
        <v>41965</v>
      </c>
      <c r="I19" s="38">
        <f t="shared" si="1"/>
        <v>36548</v>
      </c>
      <c r="J19" s="26"/>
      <c r="K19" s="26"/>
      <c r="L19" s="3"/>
      <c r="M19" s="1"/>
      <c r="N19" s="1"/>
    </row>
    <row r="20" spans="1:14" s="6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"/>
      <c r="M20" s="5"/>
      <c r="N20" s="5"/>
    </row>
    <row r="21" spans="1:14" s="8" customFormat="1" ht="15.75" thickBot="1" x14ac:dyDescent="0.3">
      <c r="A21" s="2" t="s">
        <v>28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1"/>
      <c r="M21" s="1"/>
      <c r="N21" s="1"/>
    </row>
    <row r="22" spans="1:14" s="1" customFormat="1" ht="15.75" customHeight="1" x14ac:dyDescent="0.25">
      <c r="A22" s="16" t="s">
        <v>6</v>
      </c>
      <c r="B22" s="17" t="s">
        <v>7</v>
      </c>
      <c r="C22" s="17" t="s">
        <v>8</v>
      </c>
      <c r="D22" s="18" t="s">
        <v>9</v>
      </c>
      <c r="E22" s="17" t="s">
        <v>10</v>
      </c>
      <c r="F22" s="17" t="s">
        <v>26</v>
      </c>
      <c r="G22" s="17" t="s">
        <v>25</v>
      </c>
      <c r="H22" s="17" t="s">
        <v>11</v>
      </c>
      <c r="I22" s="19" t="s">
        <v>12</v>
      </c>
      <c r="J22" s="2"/>
      <c r="K22" s="2"/>
      <c r="L22" s="3"/>
    </row>
    <row r="23" spans="1:14" s="1" customFormat="1" ht="18" customHeight="1" thickBot="1" x14ac:dyDescent="0.3">
      <c r="A23" s="20" t="s">
        <v>13</v>
      </c>
      <c r="B23" s="21" t="s">
        <v>14</v>
      </c>
      <c r="C23" s="21" t="s">
        <v>15</v>
      </c>
      <c r="D23" s="22" t="s">
        <v>36</v>
      </c>
      <c r="E23" s="21" t="s">
        <v>16</v>
      </c>
      <c r="F23" s="21" t="s">
        <v>17</v>
      </c>
      <c r="G23" s="23" t="s">
        <v>34</v>
      </c>
      <c r="H23" s="24" t="s">
        <v>18</v>
      </c>
      <c r="I23" s="25" t="s">
        <v>19</v>
      </c>
      <c r="J23" s="2"/>
      <c r="K23" s="26"/>
      <c r="L23" s="3"/>
    </row>
    <row r="24" spans="1:14" s="1" customFormat="1" ht="55.5" customHeight="1" thickBot="1" x14ac:dyDescent="0.3">
      <c r="A24" s="27">
        <v>1</v>
      </c>
      <c r="B24" s="28" t="s">
        <v>35</v>
      </c>
      <c r="C24" s="29" t="s">
        <v>39</v>
      </c>
      <c r="D24" s="30">
        <v>90576</v>
      </c>
      <c r="E24" s="31">
        <v>0</v>
      </c>
      <c r="F24" s="40">
        <f>D24-E24</f>
        <v>90576</v>
      </c>
      <c r="G24" s="33">
        <v>41162</v>
      </c>
      <c r="H24" s="31">
        <f>E24+G24</f>
        <v>41162</v>
      </c>
      <c r="I24" s="34">
        <f>F24-G24</f>
        <v>49414</v>
      </c>
      <c r="J24" s="26"/>
      <c r="K24" s="35"/>
      <c r="L24" s="3"/>
    </row>
    <row r="25" spans="1:14" s="8" customFormat="1" ht="15.75" thickBot="1" x14ac:dyDescent="0.3">
      <c r="A25" s="27"/>
      <c r="B25" s="36" t="s">
        <v>32</v>
      </c>
      <c r="C25" s="36"/>
      <c r="D25" s="37">
        <f t="shared" ref="D25:I25" si="2">SUM(D24:D24)</f>
        <v>90576</v>
      </c>
      <c r="E25" s="37">
        <f t="shared" si="2"/>
        <v>0</v>
      </c>
      <c r="F25" s="37">
        <f t="shared" si="2"/>
        <v>90576</v>
      </c>
      <c r="G25" s="37">
        <f t="shared" si="2"/>
        <v>41162</v>
      </c>
      <c r="H25" s="37">
        <f t="shared" si="2"/>
        <v>41162</v>
      </c>
      <c r="I25" s="38">
        <f t="shared" si="2"/>
        <v>49414</v>
      </c>
      <c r="J25" s="26"/>
      <c r="K25" s="26"/>
      <c r="L25" s="3"/>
      <c r="M25" s="1"/>
      <c r="N25" s="1"/>
    </row>
    <row r="26" spans="1:14" s="8" customFormat="1" x14ac:dyDescent="0.25">
      <c r="A26" s="13"/>
      <c r="B26" s="13"/>
      <c r="C26" s="13"/>
      <c r="D26" s="14"/>
      <c r="E26" s="14"/>
      <c r="F26" s="14"/>
      <c r="G26" s="14"/>
      <c r="H26" s="14"/>
      <c r="I26" s="14"/>
      <c r="J26" s="11"/>
      <c r="K26" s="11"/>
      <c r="L26" s="3"/>
      <c r="M26" s="1"/>
      <c r="N26" s="1"/>
    </row>
    <row r="27" spans="1:14" s="6" customFormat="1" x14ac:dyDescent="0.25">
      <c r="A27" s="13"/>
      <c r="B27" s="13"/>
      <c r="C27" s="13"/>
      <c r="D27" s="14"/>
      <c r="E27" s="14"/>
      <c r="F27" s="14"/>
      <c r="G27" s="14"/>
      <c r="H27" s="14"/>
      <c r="I27" s="14"/>
      <c r="J27" s="11"/>
      <c r="K27" s="11"/>
      <c r="L27" s="4"/>
      <c r="M27" s="5"/>
      <c r="N27" s="5"/>
    </row>
    <row r="28" spans="1:14" s="8" customFormat="1" ht="15.75" thickBot="1" x14ac:dyDescent="0.3">
      <c r="A28" s="2" t="s">
        <v>29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"/>
      <c r="M28" s="1"/>
      <c r="N28" s="1"/>
    </row>
    <row r="29" spans="1:14" s="8" customFormat="1" x14ac:dyDescent="0.25">
      <c r="A29" s="16" t="s">
        <v>6</v>
      </c>
      <c r="B29" s="17" t="s">
        <v>7</v>
      </c>
      <c r="C29" s="17" t="s">
        <v>8</v>
      </c>
      <c r="D29" s="18" t="s">
        <v>9</v>
      </c>
      <c r="E29" s="17" t="s">
        <v>10</v>
      </c>
      <c r="F29" s="17" t="s">
        <v>26</v>
      </c>
      <c r="G29" s="17" t="s">
        <v>25</v>
      </c>
      <c r="H29" s="17" t="s">
        <v>11</v>
      </c>
      <c r="I29" s="19" t="s">
        <v>12</v>
      </c>
      <c r="J29" s="42"/>
      <c r="K29" s="42"/>
      <c r="L29" s="1"/>
      <c r="M29" s="1"/>
      <c r="N29" s="1"/>
    </row>
    <row r="30" spans="1:14" s="8" customFormat="1" ht="15.75" thickBot="1" x14ac:dyDescent="0.3">
      <c r="A30" s="20" t="s">
        <v>13</v>
      </c>
      <c r="B30" s="21" t="s">
        <v>14</v>
      </c>
      <c r="C30" s="21" t="s">
        <v>15</v>
      </c>
      <c r="D30" s="22" t="s">
        <v>36</v>
      </c>
      <c r="E30" s="21" t="s">
        <v>16</v>
      </c>
      <c r="F30" s="21" t="s">
        <v>17</v>
      </c>
      <c r="G30" s="23" t="s">
        <v>34</v>
      </c>
      <c r="H30" s="24" t="s">
        <v>18</v>
      </c>
      <c r="I30" s="25" t="s">
        <v>19</v>
      </c>
      <c r="J30" s="42"/>
      <c r="K30" s="42"/>
      <c r="L30" s="1"/>
      <c r="M30" s="1"/>
      <c r="N30" s="1"/>
    </row>
    <row r="31" spans="1:14" s="8" customFormat="1" ht="55.5" customHeight="1" thickBot="1" x14ac:dyDescent="0.3">
      <c r="A31" s="43">
        <v>1</v>
      </c>
      <c r="B31" s="28" t="s">
        <v>35</v>
      </c>
      <c r="C31" s="44" t="s">
        <v>40</v>
      </c>
      <c r="D31" s="30">
        <v>35357</v>
      </c>
      <c r="E31" s="31">
        <v>0</v>
      </c>
      <c r="F31" s="40">
        <f>D31-E31</f>
        <v>35357</v>
      </c>
      <c r="G31" s="45">
        <v>18425</v>
      </c>
      <c r="H31" s="31">
        <f>E31+G31</f>
        <v>18425</v>
      </c>
      <c r="I31" s="34">
        <f>F31-G31</f>
        <v>16932</v>
      </c>
      <c r="J31" s="42"/>
      <c r="K31" s="42"/>
      <c r="L31" s="1"/>
      <c r="M31" s="1"/>
      <c r="N31" s="1"/>
    </row>
    <row r="32" spans="1:14" s="8" customFormat="1" ht="15.75" thickBot="1" x14ac:dyDescent="0.3">
      <c r="A32" s="27"/>
      <c r="B32" s="36" t="s">
        <v>32</v>
      </c>
      <c r="C32" s="36"/>
      <c r="D32" s="37">
        <f t="shared" ref="D32:I32" si="3">SUM(D31:D31)</f>
        <v>35357</v>
      </c>
      <c r="E32" s="37">
        <f t="shared" si="3"/>
        <v>0</v>
      </c>
      <c r="F32" s="37">
        <f t="shared" si="3"/>
        <v>35357</v>
      </c>
      <c r="G32" s="37">
        <f t="shared" si="3"/>
        <v>18425</v>
      </c>
      <c r="H32" s="37">
        <f t="shared" si="3"/>
        <v>18425</v>
      </c>
      <c r="I32" s="38">
        <f t="shared" si="3"/>
        <v>16932</v>
      </c>
      <c r="J32" s="46"/>
      <c r="K32" s="42"/>
      <c r="L32" s="1"/>
      <c r="M32" s="1"/>
      <c r="N32" s="1"/>
    </row>
    <row r="33" spans="1:14" s="8" customFormat="1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1"/>
      <c r="M33" s="1"/>
      <c r="N33" s="1"/>
    </row>
    <row r="34" spans="1:14" s="8" customFormat="1" ht="15.75" thickBot="1" x14ac:dyDescent="0.3">
      <c r="A34" s="2" t="s">
        <v>30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1"/>
      <c r="M34" s="1"/>
      <c r="N34" s="1"/>
    </row>
    <row r="35" spans="1:14" s="8" customFormat="1" x14ac:dyDescent="0.25">
      <c r="A35" s="16" t="s">
        <v>6</v>
      </c>
      <c r="B35" s="17" t="s">
        <v>7</v>
      </c>
      <c r="C35" s="17" t="s">
        <v>8</v>
      </c>
      <c r="D35" s="18" t="s">
        <v>9</v>
      </c>
      <c r="E35" s="17" t="s">
        <v>10</v>
      </c>
      <c r="F35" s="17" t="s">
        <v>26</v>
      </c>
      <c r="G35" s="17" t="s">
        <v>25</v>
      </c>
      <c r="H35" s="17" t="s">
        <v>11</v>
      </c>
      <c r="I35" s="19" t="s">
        <v>12</v>
      </c>
      <c r="J35" s="42"/>
      <c r="K35" s="42"/>
      <c r="L35" s="1"/>
      <c r="M35" s="1"/>
      <c r="N35" s="1"/>
    </row>
    <row r="36" spans="1:14" s="8" customFormat="1" ht="15.75" thickBot="1" x14ac:dyDescent="0.3">
      <c r="A36" s="20" t="s">
        <v>13</v>
      </c>
      <c r="B36" s="21" t="s">
        <v>14</v>
      </c>
      <c r="C36" s="21" t="s">
        <v>15</v>
      </c>
      <c r="D36" s="22" t="s">
        <v>36</v>
      </c>
      <c r="E36" s="21" t="s">
        <v>16</v>
      </c>
      <c r="F36" s="21" t="s">
        <v>17</v>
      </c>
      <c r="G36" s="23" t="s">
        <v>34</v>
      </c>
      <c r="H36" s="24" t="s">
        <v>18</v>
      </c>
      <c r="I36" s="25" t="s">
        <v>19</v>
      </c>
      <c r="J36" s="42"/>
      <c r="K36" s="42"/>
      <c r="L36" s="1"/>
      <c r="M36" s="1"/>
      <c r="N36" s="1"/>
    </row>
    <row r="37" spans="1:14" s="8" customFormat="1" ht="32.25" customHeight="1" thickBot="1" x14ac:dyDescent="0.3">
      <c r="A37" s="47">
        <v>1</v>
      </c>
      <c r="B37" s="48" t="s">
        <v>35</v>
      </c>
      <c r="C37" s="49"/>
      <c r="D37" s="30">
        <f>D31+D24+D18+D12</f>
        <v>477000</v>
      </c>
      <c r="E37" s="30">
        <f t="shared" ref="E37:I38" si="4">E31+E24+E18+E12</f>
        <v>0</v>
      </c>
      <c r="F37" s="30">
        <f t="shared" si="4"/>
        <v>477000</v>
      </c>
      <c r="G37" s="30">
        <f t="shared" si="4"/>
        <v>229218</v>
      </c>
      <c r="H37" s="30">
        <f t="shared" si="4"/>
        <v>229218</v>
      </c>
      <c r="I37" s="30">
        <f t="shared" si="4"/>
        <v>247782</v>
      </c>
      <c r="J37" s="42"/>
      <c r="K37" s="42"/>
      <c r="L37" s="1"/>
      <c r="M37" s="1"/>
      <c r="N37" s="1"/>
    </row>
    <row r="38" spans="1:14" s="42" customFormat="1" ht="15.75" thickBot="1" x14ac:dyDescent="0.3">
      <c r="A38" s="27"/>
      <c r="B38" s="36" t="s">
        <v>32</v>
      </c>
      <c r="C38" s="36"/>
      <c r="D38" s="51">
        <f>D32+D25+D19+D13</f>
        <v>477000</v>
      </c>
      <c r="E38" s="51">
        <f t="shared" si="4"/>
        <v>0</v>
      </c>
      <c r="F38" s="51">
        <f t="shared" si="4"/>
        <v>477000</v>
      </c>
      <c r="G38" s="51">
        <f t="shared" si="4"/>
        <v>229218</v>
      </c>
      <c r="H38" s="51">
        <f t="shared" si="4"/>
        <v>229218</v>
      </c>
      <c r="I38" s="52">
        <f t="shared" si="4"/>
        <v>247782</v>
      </c>
      <c r="J38" s="46"/>
      <c r="L38" s="1"/>
      <c r="M38" s="1"/>
      <c r="N38" s="1"/>
    </row>
    <row r="39" spans="1:14" s="8" customFormat="1" x14ac:dyDescent="0.25">
      <c r="A39" s="42"/>
      <c r="B39" s="42"/>
      <c r="C39" s="42"/>
      <c r="D39" s="46"/>
      <c r="E39" s="42"/>
      <c r="F39" s="42"/>
      <c r="G39" s="42"/>
      <c r="H39" s="42"/>
      <c r="I39" s="42"/>
      <c r="J39" s="42"/>
      <c r="K39" s="42"/>
      <c r="L39" s="1"/>
      <c r="M39" s="1"/>
      <c r="N39" s="1"/>
    </row>
    <row r="40" spans="1:14" s="42" customFormat="1" x14ac:dyDescent="0.25">
      <c r="B40" s="42" t="s">
        <v>21</v>
      </c>
      <c r="L40" s="1"/>
      <c r="M40" s="1"/>
      <c r="N40" s="1"/>
    </row>
    <row r="41" spans="1:14" s="42" customFormat="1" x14ac:dyDescent="0.25">
      <c r="B41" s="42" t="s">
        <v>24</v>
      </c>
      <c r="L41" s="1"/>
      <c r="M41" s="1"/>
      <c r="N41" s="1"/>
    </row>
    <row r="42" spans="1:14" s="8" customForma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1"/>
      <c r="M42" s="1"/>
      <c r="N42" s="1"/>
    </row>
    <row r="43" spans="1:14" s="8" customForma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1"/>
      <c r="M43" s="1"/>
      <c r="N43" s="1"/>
    </row>
    <row r="44" spans="1:14" s="8" customFormat="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1"/>
      <c r="M44" s="1"/>
      <c r="N44" s="1"/>
    </row>
  </sheetData>
  <mergeCells count="1">
    <mergeCell ref="B37:C37"/>
  </mergeCells>
  <pageMargins left="0.19685039370078741" right="0.19685039370078741" top="0.39370078740157483" bottom="0.39370078740157483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Windows User</cp:lastModifiedBy>
  <cp:lastPrinted>2023-02-28T11:57:13Z</cp:lastPrinted>
  <dcterms:created xsi:type="dcterms:W3CDTF">2015-01-20T08:53:39Z</dcterms:created>
  <dcterms:modified xsi:type="dcterms:W3CDTF">2023-02-28T11:57:17Z</dcterms:modified>
</cp:coreProperties>
</file>