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K8" i="1"/>
  <c r="L8" i="1"/>
  <c r="C20" i="1" l="1"/>
  <c r="C21" i="1" s="1"/>
  <c r="B20" i="1"/>
  <c r="J10" i="1"/>
  <c r="L9" i="1" l="1"/>
  <c r="D14" i="1"/>
  <c r="D20" i="1" s="1"/>
  <c r="D21" i="1" s="1"/>
  <c r="B21" i="1"/>
  <c r="E9" i="1"/>
  <c r="H9" i="1"/>
  <c r="G8" i="1"/>
  <c r="B15" i="1"/>
  <c r="B9" i="1"/>
  <c r="G20" i="1" l="1"/>
  <c r="F20" i="1"/>
  <c r="K9" i="1"/>
  <c r="M9" i="1" l="1"/>
  <c r="J9" i="1"/>
  <c r="F9" i="1"/>
  <c r="C9" i="1"/>
  <c r="C15" i="1" l="1"/>
  <c r="D15" i="1" l="1"/>
  <c r="G9" i="1" l="1"/>
  <c r="G22" i="1" l="1"/>
  <c r="D9" i="1" l="1"/>
  <c r="D22" i="1" s="1"/>
  <c r="I21" i="1" l="1"/>
  <c r="I20" i="1"/>
  <c r="J20" i="1"/>
  <c r="H20" i="1"/>
  <c r="H21" i="1" s="1"/>
  <c r="F21" i="1"/>
  <c r="L22" i="1" s="1"/>
  <c r="G21" i="1"/>
  <c r="E20" i="1"/>
  <c r="M14" i="1"/>
  <c r="M20" i="1" s="1"/>
  <c r="M21" i="1" s="1"/>
  <c r="L14" i="1"/>
  <c r="L20" i="1" s="1"/>
  <c r="K14" i="1"/>
  <c r="K20" i="1" s="1"/>
  <c r="K21" i="1" l="1"/>
  <c r="K22" i="1"/>
  <c r="L15" i="1"/>
  <c r="J21" i="1"/>
  <c r="M22" i="1" s="1"/>
  <c r="M15" i="1"/>
  <c r="L21" i="1"/>
  <c r="G24" i="1" l="1"/>
</calcChain>
</file>

<file path=xl/sharedStrings.xml><?xml version="1.0" encoding="utf-8"?>
<sst xmlns="http://schemas.openxmlformats.org/spreadsheetml/2006/main" count="82" uniqueCount="24">
  <si>
    <t>PERIOADA</t>
  </si>
  <si>
    <t>nr. Pacienti</t>
  </si>
  <si>
    <t>nr.sedinte</t>
  </si>
  <si>
    <t>suma contractata</t>
  </si>
  <si>
    <t>hemodializa</t>
  </si>
  <si>
    <t xml:space="preserve">hemodiafiltrare </t>
  </si>
  <si>
    <t>dializa peritoneala</t>
  </si>
  <si>
    <t>2. SPITAL SLOBOZIA</t>
  </si>
  <si>
    <t>3 . TOTAL CAS IALOMITA</t>
  </si>
  <si>
    <t>nr. sedinte</t>
  </si>
  <si>
    <t>1. SC FRESENIUS NEPHROCARE ROMANIA S.R.L.</t>
  </si>
  <si>
    <t>-</t>
  </si>
  <si>
    <t>Avizat,</t>
  </si>
  <si>
    <t>Director Executiv Relatii Contractuale</t>
  </si>
  <si>
    <t>INTOCMIT,</t>
  </si>
  <si>
    <t xml:space="preserve">         EC ANDA BUSUIOC</t>
  </si>
  <si>
    <t>Cons Mihaela Munteanu</t>
  </si>
  <si>
    <t>suma conform aviz</t>
  </si>
  <si>
    <t>BUGET APROBAT</t>
  </si>
  <si>
    <t>TOTAL 2021</t>
  </si>
  <si>
    <t>Nr. 12885 din 31.12.2021</t>
  </si>
  <si>
    <t>Situatia  privind numarul de pacienti si sumele contractate in luna IANUARIE 2022 - DIALIZA - fila buget P11474/31.12.2021</t>
  </si>
  <si>
    <t>IANUARIE 2022</t>
  </si>
  <si>
    <t>total 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</si>
</sst>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9" xfId="0" applyNumberFormat="1" applyFont="1" applyBorder="1"/>
    <xf numFmtId="4" fontId="3" fillId="0" borderId="8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" fontId="3" fillId="0" borderId="8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4" xfId="0" applyNumberFormat="1" applyFont="1" applyBorder="1"/>
    <xf numFmtId="4" fontId="4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4" fillId="0" borderId="0" xfId="0" applyFont="1"/>
    <xf numFmtId="4" fontId="3" fillId="0" borderId="4" xfId="0" applyNumberFormat="1" applyFont="1" applyBorder="1"/>
    <xf numFmtId="4" fontId="3" fillId="0" borderId="14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center" wrapText="1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selection activeCell="A9" sqref="A9"/>
    </sheetView>
  </sheetViews>
  <sheetFormatPr defaultRowHeight="14.25" x14ac:dyDescent="0.2"/>
  <cols>
    <col min="1" max="1" width="30.7109375" style="5" customWidth="1"/>
    <col min="2" max="2" width="8.28515625" style="3" customWidth="1"/>
    <col min="3" max="3" width="10.140625" style="3" customWidth="1"/>
    <col min="4" max="4" width="16.140625" style="3" customWidth="1"/>
    <col min="5" max="5" width="8.42578125" style="3" customWidth="1"/>
    <col min="6" max="6" width="9.5703125" style="3" customWidth="1"/>
    <col min="7" max="7" width="12.42578125" style="3" customWidth="1"/>
    <col min="8" max="8" width="8.42578125" style="3" customWidth="1"/>
    <col min="9" max="9" width="11.140625" style="3" customWidth="1"/>
    <col min="10" max="10" width="12.140625" style="3" customWidth="1"/>
    <col min="11" max="11" width="8.42578125" style="3" customWidth="1"/>
    <col min="12" max="12" width="10.140625" style="3" customWidth="1"/>
    <col min="13" max="13" width="15.42578125" style="3" customWidth="1"/>
    <col min="14" max="14" width="12.5703125" style="4" customWidth="1"/>
    <col min="15" max="29" width="9.140625" style="4"/>
    <col min="30" max="16384" width="9.140625" style="1"/>
  </cols>
  <sheetData>
    <row r="1" spans="1:14" ht="15.75" x14ac:dyDescent="0.2">
      <c r="A1" s="2" t="s">
        <v>20</v>
      </c>
    </row>
    <row r="2" spans="1:14" x14ac:dyDescent="0.2">
      <c r="D2" s="6"/>
      <c r="E2" s="6"/>
      <c r="F2" s="6"/>
      <c r="G2" s="6"/>
      <c r="H2" s="6"/>
    </row>
    <row r="3" spans="1:14" s="41" customFormat="1" ht="15" x14ac:dyDescent="0.25">
      <c r="A3" s="33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4"/>
    </row>
    <row r="4" spans="1:14" s="41" customFormat="1" x14ac:dyDescent="0.2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s="4" customFormat="1" ht="15" thickBot="1" x14ac:dyDescent="0.25">
      <c r="A5" s="7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4" customFormat="1" ht="15" customHeight="1" thickBot="1" x14ac:dyDescent="0.25">
      <c r="A6" s="7"/>
      <c r="B6" s="35" t="s">
        <v>4</v>
      </c>
      <c r="C6" s="36"/>
      <c r="D6" s="37"/>
      <c r="E6" s="35" t="s">
        <v>5</v>
      </c>
      <c r="F6" s="36"/>
      <c r="G6" s="37"/>
      <c r="H6" s="38" t="s">
        <v>6</v>
      </c>
      <c r="I6" s="39"/>
      <c r="J6" s="39"/>
      <c r="K6" s="38" t="s">
        <v>19</v>
      </c>
      <c r="L6" s="39"/>
      <c r="M6" s="40"/>
    </row>
    <row r="7" spans="1:14" s="4" customFormat="1" ht="43.5" thickBot="1" x14ac:dyDescent="0.25">
      <c r="A7" s="8" t="s">
        <v>0</v>
      </c>
      <c r="B7" s="9" t="s">
        <v>1</v>
      </c>
      <c r="C7" s="10" t="s">
        <v>9</v>
      </c>
      <c r="D7" s="11" t="s">
        <v>3</v>
      </c>
      <c r="E7" s="12" t="s">
        <v>1</v>
      </c>
      <c r="F7" s="10" t="s">
        <v>9</v>
      </c>
      <c r="G7" s="11" t="s">
        <v>3</v>
      </c>
      <c r="H7" s="12" t="s">
        <v>1</v>
      </c>
      <c r="I7" s="10" t="s">
        <v>9</v>
      </c>
      <c r="J7" s="11" t="s">
        <v>17</v>
      </c>
      <c r="K7" s="9" t="s">
        <v>1</v>
      </c>
      <c r="L7" s="10" t="s">
        <v>9</v>
      </c>
      <c r="M7" s="11" t="s">
        <v>3</v>
      </c>
      <c r="N7" s="13"/>
    </row>
    <row r="8" spans="1:14" s="4" customFormat="1" ht="15" thickBot="1" x14ac:dyDescent="0.25">
      <c r="A8" s="8" t="s">
        <v>22</v>
      </c>
      <c r="B8" s="14">
        <v>106</v>
      </c>
      <c r="C8" s="15">
        <v>1378</v>
      </c>
      <c r="D8" s="16">
        <v>773058</v>
      </c>
      <c r="E8" s="17">
        <v>19</v>
      </c>
      <c r="F8" s="15">
        <v>247</v>
      </c>
      <c r="G8" s="16">
        <f>F8*F10</f>
        <v>157092</v>
      </c>
      <c r="H8" s="17">
        <v>2</v>
      </c>
      <c r="I8" s="15" t="s">
        <v>11</v>
      </c>
      <c r="J8" s="16">
        <v>9664</v>
      </c>
      <c r="K8" s="14">
        <f>B8+E8+H8</f>
        <v>127</v>
      </c>
      <c r="L8" s="15">
        <f>C8+F8</f>
        <v>1625</v>
      </c>
      <c r="M8" s="16">
        <f>D8+G8+J8</f>
        <v>939814</v>
      </c>
      <c r="N8" s="7"/>
    </row>
    <row r="9" spans="1:14" s="4" customFormat="1" ht="15" thickBot="1" x14ac:dyDescent="0.25">
      <c r="A9" s="25" t="s">
        <v>23</v>
      </c>
      <c r="B9" s="18">
        <f>B8</f>
        <v>106</v>
      </c>
      <c r="C9" s="19">
        <f>SUM(C8:C8)</f>
        <v>1378</v>
      </c>
      <c r="D9" s="19">
        <f>SUM(D8:D8)</f>
        <v>773058</v>
      </c>
      <c r="E9" s="21">
        <f>E8</f>
        <v>19</v>
      </c>
      <c r="F9" s="19">
        <f>SUM(F8:F8)</f>
        <v>247</v>
      </c>
      <c r="G9" s="19">
        <f>SUM(G8:G8)</f>
        <v>157092</v>
      </c>
      <c r="H9" s="21">
        <f>H8</f>
        <v>2</v>
      </c>
      <c r="I9" s="19" t="s">
        <v>11</v>
      </c>
      <c r="J9" s="22">
        <f>SUM(J8:J8)</f>
        <v>9664</v>
      </c>
      <c r="K9" s="18">
        <f>B9+E9+H9</f>
        <v>127</v>
      </c>
      <c r="L9" s="19">
        <f>SUM(L8:L8)</f>
        <v>1625</v>
      </c>
      <c r="M9" s="19">
        <f>SUM(M8:M8)</f>
        <v>939814</v>
      </c>
      <c r="N9" s="7"/>
    </row>
    <row r="10" spans="1:14" s="4" customFormat="1" x14ac:dyDescent="0.2">
      <c r="A10" s="5"/>
      <c r="B10" s="3"/>
      <c r="C10" s="26">
        <v>561</v>
      </c>
      <c r="D10" s="27"/>
      <c r="E10" s="27"/>
      <c r="F10" s="26">
        <v>636</v>
      </c>
      <c r="G10" s="27"/>
      <c r="H10" s="27"/>
      <c r="I10" s="26"/>
      <c r="J10" s="26">
        <f>J8/H8</f>
        <v>4832</v>
      </c>
      <c r="K10" s="3"/>
      <c r="L10" s="3"/>
      <c r="M10" s="3"/>
      <c r="N10" s="28"/>
    </row>
    <row r="11" spans="1:14" s="4" customFormat="1" ht="15" thickBot="1" x14ac:dyDescent="0.25">
      <c r="A11" s="7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8"/>
    </row>
    <row r="12" spans="1:14" s="4" customFormat="1" ht="15" customHeight="1" thickBot="1" x14ac:dyDescent="0.25">
      <c r="A12" s="7"/>
      <c r="B12" s="35" t="s">
        <v>4</v>
      </c>
      <c r="C12" s="36"/>
      <c r="D12" s="37"/>
      <c r="E12" s="35" t="s">
        <v>5</v>
      </c>
      <c r="F12" s="36"/>
      <c r="G12" s="37"/>
      <c r="H12" s="38" t="s">
        <v>6</v>
      </c>
      <c r="I12" s="39"/>
      <c r="J12" s="39"/>
      <c r="K12" s="38" t="s">
        <v>19</v>
      </c>
      <c r="L12" s="39"/>
      <c r="M12" s="40"/>
      <c r="N12" s="28"/>
    </row>
    <row r="13" spans="1:14" s="4" customFormat="1" ht="43.5" thickBot="1" x14ac:dyDescent="0.25">
      <c r="A13" s="29" t="s">
        <v>0</v>
      </c>
      <c r="B13" s="12" t="s">
        <v>1</v>
      </c>
      <c r="C13" s="10" t="s">
        <v>9</v>
      </c>
      <c r="D13" s="11" t="s">
        <v>3</v>
      </c>
      <c r="E13" s="12" t="s">
        <v>1</v>
      </c>
      <c r="F13" s="10" t="s">
        <v>9</v>
      </c>
      <c r="G13" s="11" t="s">
        <v>3</v>
      </c>
      <c r="H13" s="12" t="s">
        <v>1</v>
      </c>
      <c r="I13" s="10" t="s">
        <v>9</v>
      </c>
      <c r="J13" s="11" t="s">
        <v>17</v>
      </c>
      <c r="K13" s="9" t="s">
        <v>1</v>
      </c>
      <c r="L13" s="10" t="s">
        <v>9</v>
      </c>
      <c r="M13" s="11" t="s">
        <v>3</v>
      </c>
      <c r="N13" s="13"/>
    </row>
    <row r="14" spans="1:14" s="4" customFormat="1" ht="15" thickBot="1" x14ac:dyDescent="0.25">
      <c r="A14" s="8" t="s">
        <v>22</v>
      </c>
      <c r="B14" s="17">
        <v>22</v>
      </c>
      <c r="C14" s="15">
        <v>286</v>
      </c>
      <c r="D14" s="16">
        <f>C14*C16</f>
        <v>160446</v>
      </c>
      <c r="E14" s="17" t="s">
        <v>11</v>
      </c>
      <c r="F14" s="17" t="s">
        <v>11</v>
      </c>
      <c r="G14" s="24" t="s">
        <v>11</v>
      </c>
      <c r="H14" s="17" t="s">
        <v>11</v>
      </c>
      <c r="I14" s="17" t="s">
        <v>11</v>
      </c>
      <c r="J14" s="24" t="s">
        <v>11</v>
      </c>
      <c r="K14" s="14">
        <f>B14</f>
        <v>22</v>
      </c>
      <c r="L14" s="15">
        <f>C14</f>
        <v>286</v>
      </c>
      <c r="M14" s="16">
        <f>D14</f>
        <v>160446</v>
      </c>
      <c r="N14" s="7"/>
    </row>
    <row r="15" spans="1:14" s="4" customFormat="1" ht="15" thickBot="1" x14ac:dyDescent="0.25">
      <c r="A15" s="25" t="s">
        <v>23</v>
      </c>
      <c r="B15" s="21">
        <f>B14</f>
        <v>22</v>
      </c>
      <c r="C15" s="19">
        <f>SUM(C14:C14)</f>
        <v>286</v>
      </c>
      <c r="D15" s="19">
        <f>SUM(D14:D14)</f>
        <v>160446</v>
      </c>
      <c r="E15" s="21" t="s">
        <v>11</v>
      </c>
      <c r="F15" s="21" t="s">
        <v>11</v>
      </c>
      <c r="G15" s="30" t="s">
        <v>11</v>
      </c>
      <c r="H15" s="21" t="s">
        <v>11</v>
      </c>
      <c r="I15" s="21" t="s">
        <v>11</v>
      </c>
      <c r="J15" s="30" t="s">
        <v>11</v>
      </c>
      <c r="K15" s="18">
        <v>22</v>
      </c>
      <c r="L15" s="19">
        <f>SUM(L14:L14)</f>
        <v>286</v>
      </c>
      <c r="M15" s="19">
        <f>SUM(M14:M14)</f>
        <v>160446</v>
      </c>
      <c r="N15" s="7"/>
    </row>
    <row r="16" spans="1:14" s="4" customFormat="1" x14ac:dyDescent="0.2">
      <c r="A16" s="5"/>
      <c r="B16" s="3"/>
      <c r="C16" s="26">
        <v>561</v>
      </c>
      <c r="D16" s="3"/>
      <c r="E16" s="3"/>
      <c r="F16" s="6"/>
      <c r="G16" s="3"/>
      <c r="H16" s="3"/>
      <c r="I16" s="6"/>
      <c r="J16" s="3"/>
      <c r="K16" s="3"/>
      <c r="L16" s="26">
        <v>561</v>
      </c>
      <c r="M16" s="3"/>
    </row>
    <row r="17" spans="1:14" s="4" customFormat="1" ht="15" thickBot="1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s="4" customFormat="1" ht="15" customHeight="1" thickBot="1" x14ac:dyDescent="0.25">
      <c r="A18" s="7"/>
      <c r="B18" s="35" t="s">
        <v>4</v>
      </c>
      <c r="C18" s="36"/>
      <c r="D18" s="37"/>
      <c r="E18" s="35" t="s">
        <v>5</v>
      </c>
      <c r="F18" s="36"/>
      <c r="G18" s="37"/>
      <c r="H18" s="35" t="s">
        <v>6</v>
      </c>
      <c r="I18" s="36"/>
      <c r="J18" s="37"/>
      <c r="K18" s="38" t="s">
        <v>19</v>
      </c>
      <c r="L18" s="39"/>
      <c r="M18" s="40"/>
    </row>
    <row r="19" spans="1:14" s="4" customFormat="1" ht="63.75" customHeight="1" thickBot="1" x14ac:dyDescent="0.25">
      <c r="A19" s="29" t="s">
        <v>0</v>
      </c>
      <c r="B19" s="12" t="s">
        <v>1</v>
      </c>
      <c r="C19" s="10" t="s">
        <v>2</v>
      </c>
      <c r="D19" s="11" t="s">
        <v>3</v>
      </c>
      <c r="E19" s="12" t="s">
        <v>1</v>
      </c>
      <c r="F19" s="10" t="s">
        <v>2</v>
      </c>
      <c r="G19" s="11" t="s">
        <v>3</v>
      </c>
      <c r="H19" s="12" t="s">
        <v>1</v>
      </c>
      <c r="I19" s="10" t="s">
        <v>2</v>
      </c>
      <c r="J19" s="11" t="s">
        <v>3</v>
      </c>
      <c r="K19" s="12" t="s">
        <v>1</v>
      </c>
      <c r="L19" s="10" t="s">
        <v>9</v>
      </c>
      <c r="M19" s="11" t="s">
        <v>3</v>
      </c>
      <c r="N19" s="31"/>
    </row>
    <row r="20" spans="1:14" s="4" customFormat="1" ht="15" thickBot="1" x14ac:dyDescent="0.25">
      <c r="A20" s="8" t="s">
        <v>22</v>
      </c>
      <c r="B20" s="17">
        <f>B14+B8</f>
        <v>128</v>
      </c>
      <c r="C20" s="17">
        <f>C14+C8</f>
        <v>1664</v>
      </c>
      <c r="D20" s="24">
        <f>D14+D8</f>
        <v>933504</v>
      </c>
      <c r="E20" s="17">
        <f t="shared" ref="E20:J20" si="0">E8</f>
        <v>19</v>
      </c>
      <c r="F20" s="17">
        <f t="shared" si="0"/>
        <v>247</v>
      </c>
      <c r="G20" s="24">
        <f t="shared" si="0"/>
        <v>157092</v>
      </c>
      <c r="H20" s="17">
        <f t="shared" si="0"/>
        <v>2</v>
      </c>
      <c r="I20" s="17" t="str">
        <f t="shared" si="0"/>
        <v>-</v>
      </c>
      <c r="J20" s="24">
        <f t="shared" si="0"/>
        <v>9664</v>
      </c>
      <c r="K20" s="17">
        <f>K14+K8</f>
        <v>149</v>
      </c>
      <c r="L20" s="15">
        <f>L14+L8</f>
        <v>1911</v>
      </c>
      <c r="M20" s="15">
        <f>M14+M8</f>
        <v>1100260</v>
      </c>
      <c r="N20" s="5"/>
    </row>
    <row r="21" spans="1:14" s="4" customFormat="1" ht="15" thickBot="1" x14ac:dyDescent="0.25">
      <c r="A21" s="25" t="s">
        <v>23</v>
      </c>
      <c r="B21" s="21">
        <f>B20</f>
        <v>128</v>
      </c>
      <c r="C21" s="20">
        <f>SUM(C20:C20)</f>
        <v>1664</v>
      </c>
      <c r="D21" s="20">
        <f>SUM(D20:D20)</f>
        <v>933504</v>
      </c>
      <c r="E21" s="24">
        <v>19</v>
      </c>
      <c r="F21" s="24">
        <f>SUM(F20:F20)</f>
        <v>247</v>
      </c>
      <c r="G21" s="18">
        <f>SUM(G20:G20)</f>
        <v>157092</v>
      </c>
      <c r="H21" s="21">
        <f>H20</f>
        <v>2</v>
      </c>
      <c r="I21" s="21" t="str">
        <f t="shared" ref="I21" si="1">I9</f>
        <v>-</v>
      </c>
      <c r="J21" s="30">
        <f>SUM(J20:J20)</f>
        <v>9664</v>
      </c>
      <c r="K21" s="24">
        <f>B21+E21+H21</f>
        <v>149</v>
      </c>
      <c r="L21" s="23">
        <f>SUM(L20:L20)</f>
        <v>1911</v>
      </c>
      <c r="M21" s="19">
        <f>SUM(M20:M20)</f>
        <v>1100260</v>
      </c>
      <c r="N21" s="5"/>
    </row>
    <row r="22" spans="1:14" s="4" customFormat="1" x14ac:dyDescent="0.2">
      <c r="A22" s="5"/>
      <c r="B22" s="3"/>
      <c r="C22" s="6">
        <v>561</v>
      </c>
      <c r="D22" s="6">
        <f>D15+D9</f>
        <v>933504</v>
      </c>
      <c r="E22" s="6"/>
      <c r="F22" s="6">
        <v>636</v>
      </c>
      <c r="G22" s="6">
        <f>G9</f>
        <v>157092</v>
      </c>
      <c r="H22" s="3"/>
      <c r="I22" s="6"/>
      <c r="J22" s="6"/>
      <c r="K22" s="6">
        <f>B21+E21+H21</f>
        <v>149</v>
      </c>
      <c r="L22" s="3">
        <f>C21+F21</f>
        <v>1911</v>
      </c>
      <c r="M22" s="6">
        <f>D21+G21+J21</f>
        <v>1100260</v>
      </c>
    </row>
    <row r="23" spans="1:14" s="4" customFormat="1" x14ac:dyDescent="0.2">
      <c r="A23" s="5"/>
      <c r="B23" s="3"/>
      <c r="C23" s="6"/>
      <c r="D23" s="6"/>
      <c r="E23" s="6"/>
      <c r="F23" s="6"/>
      <c r="G23" s="6"/>
      <c r="H23" s="3"/>
      <c r="I23" s="6"/>
      <c r="J23" s="6"/>
      <c r="K23" s="6"/>
      <c r="L23" s="3"/>
      <c r="M23" s="6"/>
    </row>
    <row r="24" spans="1:14" s="4" customFormat="1" ht="15" x14ac:dyDescent="0.25">
      <c r="A24" s="5"/>
      <c r="B24" s="3"/>
      <c r="C24" s="6" t="s">
        <v>18</v>
      </c>
      <c r="D24" s="6"/>
      <c r="E24" s="32">
        <v>1101000</v>
      </c>
      <c r="F24" s="45"/>
      <c r="G24" s="6">
        <f>E24-M22</f>
        <v>740</v>
      </c>
      <c r="H24" s="3"/>
      <c r="I24" s="6"/>
      <c r="J24" s="6"/>
      <c r="K24" s="6"/>
      <c r="L24" s="3"/>
      <c r="M24" s="6"/>
    </row>
    <row r="25" spans="1:14" s="4" customFormat="1" x14ac:dyDescent="0.2">
      <c r="A25" s="5"/>
      <c r="B25" s="6" t="s">
        <v>12</v>
      </c>
      <c r="C25" s="3"/>
      <c r="D25" s="3"/>
      <c r="E25" s="3"/>
      <c r="F25" s="3"/>
      <c r="G25" s="3"/>
      <c r="H25" s="3"/>
      <c r="I25" s="3"/>
      <c r="J25" s="3"/>
      <c r="K25" s="3"/>
      <c r="L25" s="6"/>
      <c r="M25" s="6"/>
    </row>
    <row r="26" spans="1:14" s="4" customFormat="1" x14ac:dyDescent="0.2">
      <c r="A26" s="5"/>
      <c r="B26" s="6" t="s">
        <v>13</v>
      </c>
      <c r="C26" s="3"/>
      <c r="D26" s="3"/>
      <c r="E26" s="3"/>
      <c r="F26" s="3"/>
      <c r="G26" s="3"/>
      <c r="H26" s="3"/>
      <c r="I26" s="3"/>
      <c r="J26" s="3"/>
      <c r="K26" s="3" t="s">
        <v>14</v>
      </c>
      <c r="L26" s="6"/>
      <c r="M26" s="3"/>
    </row>
    <row r="27" spans="1:14" s="4" customFormat="1" x14ac:dyDescent="0.2">
      <c r="A27" s="5"/>
      <c r="B27" s="6" t="s">
        <v>15</v>
      </c>
      <c r="C27" s="3"/>
      <c r="D27" s="3"/>
      <c r="E27" s="3"/>
      <c r="F27" s="3"/>
      <c r="G27" s="3"/>
      <c r="H27" s="3"/>
      <c r="I27" s="3"/>
      <c r="J27" s="3"/>
      <c r="K27" s="3" t="s">
        <v>16</v>
      </c>
      <c r="L27" s="3"/>
      <c r="M27" s="3"/>
    </row>
    <row r="28" spans="1:14" s="4" customFormat="1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s="4" customFormat="1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s="4" customFormat="1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s="4" customFormat="1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s="41" customForma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s="41" customForma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s="41" customFormat="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s="41" customForma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41" customFormat="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41" customFormat="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41" customFormat="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s="41" customFormat="1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s="41" customFormat="1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s="41" customFormat="1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s="41" customFormat="1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</sheetData>
  <mergeCells count="14">
    <mergeCell ref="E24:F24"/>
    <mergeCell ref="A3:M3"/>
    <mergeCell ref="B18:D18"/>
    <mergeCell ref="E18:G18"/>
    <mergeCell ref="H18:J18"/>
    <mergeCell ref="K18:M18"/>
    <mergeCell ref="B6:D6"/>
    <mergeCell ref="E6:G6"/>
    <mergeCell ref="B12:D12"/>
    <mergeCell ref="E12:G12"/>
    <mergeCell ref="K12:M12"/>
    <mergeCell ref="K6:M6"/>
    <mergeCell ref="H6:J6"/>
    <mergeCell ref="H12:J12"/>
  </mergeCells>
  <pageMargins left="0.19685039370078741" right="0.19685039370078741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2022-01-03T10:47:04Z</dcterms:modified>
</cp:coreProperties>
</file>