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ctualizare iunie-iulie 202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<sst xmlns="http://schemas.openxmlformats.org/spreadsheetml/2006/main" count="43" uniqueCount="43">
  <si>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FURNIZOR</t>
  </si>
  <si>
    <t>TOTAL</t>
  </si>
  <si>
    <t>DIRECTOR EX. D.M.E.,</t>
  </si>
  <si>
    <t>EC. DOINA STAN</t>
  </si>
  <si>
    <t>EC. ANDA BUSUIOC</t>
  </si>
  <si>
    <t xml:space="preserve"> </t>
  </si>
  <si>
    <t>Avizat,</t>
  </si>
  <si>
    <t>Director - Ex. DRC</t>
  </si>
  <si>
    <t>SPITAL MUN FETESTI</t>
  </si>
  <si>
    <t>SE APROBĂ,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</si>
  <si>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</si>
  <si>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</si>
  <si>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</si>
  <si>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</si>
  <si>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</si>
  <si>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</si>
  <si>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EC. MIHAI GEANTĂ</t>
  </si>
  <si>
    <t>SC COMO CLINIC SRL</t>
  </si>
  <si>
    <t xml:space="preserve"> DIRECTOR GENERAL,</t>
  </si>
  <si>
    <t>Contr IAN 2022</t>
  </si>
  <si>
    <t>Contr FEB 2022</t>
  </si>
  <si>
    <t>Contr MAR 2022</t>
  </si>
  <si>
    <t>Total Contr trim I 2022</t>
  </si>
  <si>
    <t>Contr APR 2022</t>
  </si>
  <si>
    <t>Total Contr IAN-APR 2022</t>
  </si>
  <si>
    <t xml:space="preserve">VALOARE DE CONTRACT, pentru Furnizorii de medicină fizică și de reabilitare în ambulatoriu bazele de tratament </t>
  </si>
  <si>
    <t>Contr MAI 2022</t>
  </si>
  <si>
    <t>Contr IUN 2022</t>
  </si>
  <si>
    <t>Total Contr trim II 2022</t>
  </si>
  <si>
    <t>Total Contr MAI-DEC 2022</t>
  </si>
  <si>
    <t>Total Contr AN 2022</t>
  </si>
  <si>
    <t>Total Contr trim III 2022</t>
  </si>
  <si>
    <t>Contr IUL 2022</t>
  </si>
  <si>
    <t>Contr AUG 2022</t>
  </si>
  <si>
    <t>Contr SEP 2022</t>
  </si>
  <si>
    <t>Contr OCT 2022</t>
  </si>
  <si>
    <t>Contr NOV 2022</t>
  </si>
  <si>
    <t>Contr DEC 2022</t>
  </si>
  <si>
    <t>Total Contr trim IV 2022</t>
  </si>
  <si>
    <t xml:space="preserve"> valori de   contract  AN 2022 -FINALE-ACTUALIZATE</t>
  </si>
  <si>
    <t xml:space="preserve">                        regularizare valoare de contract luna IUNIE 2022</t>
  </si>
  <si>
    <t>ACTUALIZ/REALIZ SEM I 2022</t>
  </si>
  <si>
    <t>Nr. 7025  din  14.07.2022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</si>
</sst>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11" fillId="34" borderId="13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17" xfId="0" applyFont="1" applyFill="1" applyBorder="1" applyAlignment="1">
      <alignment wrapText="1"/>
    </xf>
    <xf numFmtId="0" fontId="11" fillId="34" borderId="18" xfId="0" applyFont="1" applyFill="1" applyBorder="1" applyAlignment="1">
      <alignment/>
    </xf>
    <xf numFmtId="4" fontId="11" fillId="35" borderId="1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1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 horizontal="justify" vertical="center" wrapText="1"/>
    </xf>
    <xf numFmtId="0" fontId="13" fillId="0" borderId="0" xfId="0" applyFont="1" applyAlignment="1">
      <alignment wrapText="1"/>
    </xf>
    <xf numFmtId="0" fontId="13" fillId="0" borderId="2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0">
      <pane xSplit="1" topLeftCell="B1" activePane="topRight" state="frozen"/>
      <selection pane="topLeft" activeCell="A100" sqref="A100"/>
      <selection pane="topRight" activeCell="J22" sqref="J22"/>
    </sheetView>
  </sheetViews>
  <sheetFormatPr defaultColWidth="9.140625" defaultRowHeight="12.75"/>
  <cols>
    <col min="1" max="1" width="15.57421875" style="0" customWidth="1"/>
    <col min="2" max="3" width="10.28125" style="0" customWidth="1"/>
    <col min="4" max="4" width="9.8515625" style="0" customWidth="1"/>
    <col min="5" max="5" width="11.00390625" style="0" customWidth="1"/>
    <col min="6" max="6" width="10.28125" style="0" customWidth="1"/>
    <col min="7" max="7" width="10.7109375" style="0" customWidth="1"/>
    <col min="8" max="9" width="9.8515625" style="0" customWidth="1"/>
    <col min="10" max="10" width="11.00390625" style="0" customWidth="1"/>
    <col min="11" max="11" width="10.00390625" style="0" customWidth="1"/>
    <col min="12" max="12" width="9.8515625" style="0" customWidth="1"/>
    <col min="13" max="14" width="10.00390625" style="0" customWidth="1"/>
    <col min="15" max="16" width="9.7109375" style="0" customWidth="1"/>
    <col min="17" max="17" width="9.28125" style="0" customWidth="1"/>
    <col min="18" max="18" width="10.00390625" style="0" customWidth="1"/>
    <col min="19" max="19" width="11.57421875" style="0" customWidth="1"/>
    <col min="20" max="20" width="11.00390625" style="0" customWidth="1"/>
  </cols>
  <sheetData>
    <row r="1" spans="1:19" ht="15.75">
      <c r="A1" s="7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>
      <c r="A2" s="7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6.5" customHeight="1">
      <c r="A4" s="2"/>
      <c r="B4" s="2"/>
      <c r="C4" s="2" t="s">
        <v>9</v>
      </c>
      <c r="D4" s="2"/>
      <c r="E4" s="3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</row>
    <row r="5" spans="1:19" ht="16.5" customHeight="1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</row>
    <row r="6" spans="1:19" ht="15.75">
      <c r="A6" s="2" t="s">
        <v>18</v>
      </c>
      <c r="B6" s="2"/>
      <c r="C6" s="2"/>
      <c r="D6" s="8"/>
      <c r="E6" s="2"/>
      <c r="F6" s="2"/>
      <c r="G6" s="8"/>
      <c r="H6" s="2"/>
      <c r="I6" s="2"/>
      <c r="J6" s="8"/>
      <c r="K6" s="8"/>
      <c r="O6" s="3"/>
      <c r="P6" s="2"/>
      <c r="Q6" s="8" t="s">
        <v>2</v>
      </c>
      <c r="R6" s="3"/>
      <c r="S6" s="3"/>
    </row>
    <row r="7" spans="1:19" ht="15.75">
      <c r="A7" s="2" t="s">
        <v>16</v>
      </c>
      <c r="B7" s="2"/>
      <c r="C7" s="2"/>
      <c r="D7" s="8"/>
      <c r="E7" s="2"/>
      <c r="F7" s="2"/>
      <c r="G7" s="8"/>
      <c r="H7" s="2"/>
      <c r="I7" s="2"/>
      <c r="J7" s="8"/>
      <c r="K7" s="8"/>
      <c r="O7" s="3"/>
      <c r="P7" s="2"/>
      <c r="Q7" s="8" t="s">
        <v>3</v>
      </c>
      <c r="R7" s="3"/>
      <c r="S7" s="3"/>
    </row>
    <row r="8" spans="1:19" ht="15.75">
      <c r="A8" s="2"/>
      <c r="B8" s="2"/>
      <c r="C8" s="2"/>
      <c r="D8" s="8"/>
      <c r="E8" s="2"/>
      <c r="F8" s="2"/>
      <c r="G8" s="8"/>
      <c r="H8" s="2"/>
      <c r="I8" s="2"/>
      <c r="J8" s="8"/>
      <c r="K8" s="8"/>
      <c r="O8" s="3"/>
      <c r="P8" s="2"/>
      <c r="Q8" s="8"/>
      <c r="R8" s="3"/>
      <c r="S8" s="3"/>
    </row>
    <row r="9" spans="1:19" ht="15.75">
      <c r="A9" s="6" t="s">
        <v>25</v>
      </c>
      <c r="B9" s="1"/>
      <c r="C9" s="1"/>
      <c r="D9" s="1"/>
      <c r="E9" s="1"/>
      <c r="F9" s="1"/>
      <c r="G9" s="5"/>
      <c r="H9" s="4"/>
      <c r="I9" s="4"/>
      <c r="J9" s="3"/>
      <c r="K9" s="8"/>
      <c r="O9" s="3"/>
      <c r="P9" s="2"/>
      <c r="Q9" s="8"/>
      <c r="R9" s="3"/>
      <c r="S9" s="3"/>
    </row>
    <row r="10" spans="1:19" ht="12.75" customHeight="1">
      <c r="A10" s="4" t="s">
        <v>40</v>
      </c>
      <c r="B10" s="3"/>
      <c r="C10" s="3"/>
      <c r="D10" s="1"/>
      <c r="E10" s="1"/>
      <c r="F10" s="1"/>
      <c r="G10" s="5"/>
      <c r="H10" s="4"/>
      <c r="I10" s="4"/>
      <c r="J10" s="3"/>
      <c r="K10" s="8"/>
      <c r="L10" s="2"/>
      <c r="M10" s="8"/>
      <c r="N10" s="3"/>
      <c r="O10" s="3"/>
      <c r="P10" s="3"/>
      <c r="Q10" s="3"/>
      <c r="R10" s="3"/>
      <c r="S10" s="3"/>
    </row>
    <row r="11" spans="1:19" ht="12.75" customHeight="1">
      <c r="A11" s="4"/>
      <c r="B11" s="3"/>
      <c r="C11" s="3"/>
      <c r="D11" s="1"/>
      <c r="E11" s="1"/>
      <c r="F11" s="1"/>
      <c r="G11" s="5"/>
      <c r="H11" s="4"/>
      <c r="I11" s="4"/>
      <c r="J11" s="3"/>
      <c r="K11" s="8"/>
      <c r="L11" s="2"/>
      <c r="M11" s="8"/>
      <c r="N11" s="3"/>
      <c r="O11" s="3"/>
      <c r="P11" s="3"/>
      <c r="Q11" s="3"/>
      <c r="R11" s="3"/>
      <c r="S11" s="3"/>
    </row>
    <row r="12" spans="1:21" ht="14.25">
      <c r="A12" s="11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1"/>
    </row>
    <row r="13" spans="1:21" ht="16.5" thickBot="1">
      <c r="A13" s="9" t="s">
        <v>39</v>
      </c>
      <c r="B13" s="11"/>
      <c r="C13" s="11"/>
      <c r="D13" s="11"/>
      <c r="E13" s="11"/>
      <c r="F13" s="4"/>
      <c r="G13" s="4"/>
      <c r="H13" s="1"/>
      <c r="I13" s="1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1"/>
    </row>
    <row r="14" spans="1:21" ht="39" thickBot="1">
      <c r="A14" s="18" t="s">
        <v>0</v>
      </c>
      <c r="B14" s="19" t="s">
        <v>19</v>
      </c>
      <c r="C14" s="19" t="s">
        <v>20</v>
      </c>
      <c r="D14" s="19" t="s">
        <v>21</v>
      </c>
      <c r="E14" s="20" t="s">
        <v>22</v>
      </c>
      <c r="F14" s="19" t="s">
        <v>23</v>
      </c>
      <c r="G14" s="20" t="s">
        <v>24</v>
      </c>
      <c r="H14" s="19" t="s">
        <v>26</v>
      </c>
      <c r="I14" s="19" t="s">
        <v>27</v>
      </c>
      <c r="J14" s="20" t="s">
        <v>28</v>
      </c>
      <c r="K14" s="19" t="s">
        <v>32</v>
      </c>
      <c r="L14" s="19" t="s">
        <v>33</v>
      </c>
      <c r="M14" s="19" t="s">
        <v>34</v>
      </c>
      <c r="N14" s="20" t="s">
        <v>31</v>
      </c>
      <c r="O14" s="19" t="s">
        <v>35</v>
      </c>
      <c r="P14" s="19" t="s">
        <v>36</v>
      </c>
      <c r="Q14" s="19" t="s">
        <v>37</v>
      </c>
      <c r="R14" s="20" t="s">
        <v>38</v>
      </c>
      <c r="S14" s="20" t="s">
        <v>29</v>
      </c>
      <c r="T14" s="20" t="s">
        <v>30</v>
      </c>
      <c r="U14" s="11"/>
    </row>
    <row r="15" spans="1:20" ht="25.5">
      <c r="A15" s="21" t="s">
        <v>11</v>
      </c>
      <c r="B15" s="14">
        <v>3468</v>
      </c>
      <c r="C15" s="14">
        <v>5500</v>
      </c>
      <c r="D15" s="14">
        <v>20027</v>
      </c>
      <c r="E15" s="13">
        <f>B15+C15+D15</f>
        <v>28995</v>
      </c>
      <c r="F15" s="14">
        <v>35728</v>
      </c>
      <c r="G15" s="13">
        <f>E15+F15</f>
        <v>64723</v>
      </c>
      <c r="H15" s="14">
        <v>83440</v>
      </c>
      <c r="I15" s="14">
        <v>72772</v>
      </c>
      <c r="J15" s="13">
        <f>F15+H15+I15</f>
        <v>191940</v>
      </c>
      <c r="K15" s="14">
        <v>88453.02</v>
      </c>
      <c r="L15" s="14">
        <v>59913.33</v>
      </c>
      <c r="M15" s="14">
        <v>59913.33</v>
      </c>
      <c r="N15" s="13">
        <f>SUM(K15:M15)</f>
        <v>208279.68</v>
      </c>
      <c r="O15" s="14">
        <v>63700.95</v>
      </c>
      <c r="P15" s="14">
        <v>34432.95</v>
      </c>
      <c r="Q15" s="14">
        <v>21692.76</v>
      </c>
      <c r="R15" s="13">
        <f>SUM(O15:Q15)</f>
        <v>119826.65999999999</v>
      </c>
      <c r="S15" s="13">
        <f>H15+I15+N15+R15</f>
        <v>484318.33999999997</v>
      </c>
      <c r="T15" s="13">
        <f>E15+J15+N15+R15</f>
        <v>549041.34</v>
      </c>
    </row>
    <row r="16" spans="1:20" ht="25.5">
      <c r="A16" s="22" t="s">
        <v>15</v>
      </c>
      <c r="B16" s="14">
        <v>20155</v>
      </c>
      <c r="C16" s="14">
        <v>26595.5</v>
      </c>
      <c r="D16" s="14">
        <v>35463.5</v>
      </c>
      <c r="E16" s="13">
        <f>B16+C16+D16</f>
        <v>82214</v>
      </c>
      <c r="F16" s="14">
        <v>23824.5</v>
      </c>
      <c r="G16" s="13">
        <f>E16+F16</f>
        <v>106038.5</v>
      </c>
      <c r="H16" s="14">
        <v>33810</v>
      </c>
      <c r="I16" s="14">
        <v>31027</v>
      </c>
      <c r="J16" s="13">
        <f>F16+H16+I16</f>
        <v>88661.5</v>
      </c>
      <c r="K16" s="14">
        <v>34727.11</v>
      </c>
      <c r="L16" s="14">
        <v>34727.11</v>
      </c>
      <c r="M16" s="14">
        <v>34727.11</v>
      </c>
      <c r="N16" s="13">
        <f>SUM(K16:M16)</f>
        <v>104181.33</v>
      </c>
      <c r="O16" s="14">
        <v>36922.5</v>
      </c>
      <c r="P16" s="14">
        <v>19958.11</v>
      </c>
      <c r="Q16" s="14">
        <v>12573.61</v>
      </c>
      <c r="R16" s="13">
        <f>SUM(O16:Q16)</f>
        <v>69454.22</v>
      </c>
      <c r="S16" s="13">
        <f>H16+I16+N16+R16</f>
        <v>238472.55000000002</v>
      </c>
      <c r="T16" s="13">
        <f>E16+J16+N16+R16</f>
        <v>344511.05000000005</v>
      </c>
    </row>
    <row r="17" spans="1:20" ht="25.5">
      <c r="A17" s="21" t="s">
        <v>8</v>
      </c>
      <c r="B17" s="14">
        <v>21814</v>
      </c>
      <c r="C17" s="14">
        <v>24484.5</v>
      </c>
      <c r="D17" s="14">
        <v>32780</v>
      </c>
      <c r="E17" s="13">
        <f>B17+C17+D17</f>
        <v>79078.5</v>
      </c>
      <c r="F17" s="14">
        <v>14556.5</v>
      </c>
      <c r="G17" s="13">
        <f>E17+F17</f>
        <v>93635</v>
      </c>
      <c r="H17" s="14">
        <v>30635.5</v>
      </c>
      <c r="I17" s="14">
        <v>27685</v>
      </c>
      <c r="J17" s="13">
        <f>F17+H17+I17</f>
        <v>72877</v>
      </c>
      <c r="K17" s="14">
        <v>26001.12</v>
      </c>
      <c r="L17" s="14">
        <v>26001.12</v>
      </c>
      <c r="M17" s="14">
        <v>26001.12</v>
      </c>
      <c r="N17" s="13">
        <f>SUM(K17:M17)</f>
        <v>78003.36</v>
      </c>
      <c r="O17" s="14">
        <v>27644.87</v>
      </c>
      <c r="P17" s="14">
        <v>14943.17</v>
      </c>
      <c r="Q17" s="14">
        <v>9414.2</v>
      </c>
      <c r="R17" s="13">
        <f>SUM(O17:Q17)</f>
        <v>52002.240000000005</v>
      </c>
      <c r="S17" s="13">
        <f>H17+I17+N17+R17</f>
        <v>188326.09999999998</v>
      </c>
      <c r="T17" s="13">
        <f>E17+J17+N17+R17</f>
        <v>281961.1</v>
      </c>
    </row>
    <row r="18" spans="1:20" ht="25.5">
      <c r="A18" s="21" t="s">
        <v>10</v>
      </c>
      <c r="B18" s="14">
        <v>6952</v>
      </c>
      <c r="C18" s="14">
        <v>14220</v>
      </c>
      <c r="D18" s="14">
        <v>11024</v>
      </c>
      <c r="E18" s="13">
        <f>B18+C18+D18</f>
        <v>32196</v>
      </c>
      <c r="F18" s="14">
        <v>6692</v>
      </c>
      <c r="G18" s="13">
        <f>E18+F18</f>
        <v>38888</v>
      </c>
      <c r="H18" s="14">
        <v>8680</v>
      </c>
      <c r="I18" s="14">
        <v>9520</v>
      </c>
      <c r="J18" s="13">
        <f>F18+H18+I18</f>
        <v>24892</v>
      </c>
      <c r="K18" s="14">
        <v>14796.01</v>
      </c>
      <c r="L18" s="14">
        <v>7698.7</v>
      </c>
      <c r="M18" s="14">
        <v>7698.7</v>
      </c>
      <c r="N18" s="13">
        <f>SUM(K18:M18)</f>
        <v>30193.41</v>
      </c>
      <c r="O18" s="14">
        <v>8185.41</v>
      </c>
      <c r="P18" s="14">
        <v>4424.54</v>
      </c>
      <c r="Q18" s="14">
        <v>2787.46</v>
      </c>
      <c r="R18" s="13">
        <f>SUM(O18:Q18)</f>
        <v>15397.41</v>
      </c>
      <c r="S18" s="13">
        <f>H18+I18+N18+R18</f>
        <v>63790.82000000001</v>
      </c>
      <c r="T18" s="13">
        <f>E18+J18+N18+R18</f>
        <v>102678.82</v>
      </c>
    </row>
    <row r="19" spans="1:20" ht="26.25" thickBot="1">
      <c r="A19" s="23" t="s">
        <v>17</v>
      </c>
      <c r="B19" s="15">
        <v>63003</v>
      </c>
      <c r="C19" s="15">
        <v>78064</v>
      </c>
      <c r="D19" s="15">
        <v>77132.5</v>
      </c>
      <c r="E19" s="13">
        <f>B19+C19+D19</f>
        <v>218199.5</v>
      </c>
      <c r="F19" s="15">
        <v>42094.5</v>
      </c>
      <c r="G19" s="13">
        <f>E19+F19</f>
        <v>260294</v>
      </c>
      <c r="H19" s="15">
        <v>45871</v>
      </c>
      <c r="I19" s="34">
        <v>57344</v>
      </c>
      <c r="J19" s="13">
        <f>F19+H19+I19</f>
        <v>145309.5</v>
      </c>
      <c r="K19" s="15">
        <v>45659.74</v>
      </c>
      <c r="L19" s="15">
        <v>45659.74</v>
      </c>
      <c r="M19" s="15">
        <v>45659.74</v>
      </c>
      <c r="N19" s="13">
        <f>SUM(K19:M19)</f>
        <v>136979.22</v>
      </c>
      <c r="O19" s="14">
        <v>48546.27</v>
      </c>
      <c r="P19" s="14">
        <v>26241.23</v>
      </c>
      <c r="Q19" s="14">
        <v>16531.97</v>
      </c>
      <c r="R19" s="13">
        <f>SUM(O19:Q19)</f>
        <v>91319.47</v>
      </c>
      <c r="S19" s="13">
        <f>H19+I19+N19+R19</f>
        <v>331513.69</v>
      </c>
      <c r="T19" s="13">
        <f>E19+J19+N19+R19</f>
        <v>591807.69</v>
      </c>
    </row>
    <row r="20" spans="1:20" ht="13.5" thickBot="1">
      <c r="A20" s="24" t="s">
        <v>1</v>
      </c>
      <c r="B20" s="17">
        <f aca="true" t="shared" si="0" ref="B20:T20">SUM(B15:B19)</f>
        <v>115392</v>
      </c>
      <c r="C20" s="17">
        <f t="shared" si="0"/>
        <v>148864</v>
      </c>
      <c r="D20" s="17">
        <f t="shared" si="0"/>
        <v>176427</v>
      </c>
      <c r="E20" s="16">
        <f t="shared" si="0"/>
        <v>440683</v>
      </c>
      <c r="F20" s="25">
        <f t="shared" si="0"/>
        <v>122895.5</v>
      </c>
      <c r="G20" s="16">
        <f t="shared" si="0"/>
        <v>563578.5</v>
      </c>
      <c r="H20" s="25">
        <f t="shared" si="0"/>
        <v>202436.5</v>
      </c>
      <c r="I20" s="25">
        <f t="shared" si="0"/>
        <v>198348</v>
      </c>
      <c r="J20" s="16">
        <f t="shared" si="0"/>
        <v>523680</v>
      </c>
      <c r="K20" s="25">
        <f t="shared" si="0"/>
        <v>209637</v>
      </c>
      <c r="L20" s="25">
        <f t="shared" si="0"/>
        <v>174000</v>
      </c>
      <c r="M20" s="25">
        <f t="shared" si="0"/>
        <v>174000</v>
      </c>
      <c r="N20" s="16">
        <f t="shared" si="0"/>
        <v>557637</v>
      </c>
      <c r="O20" s="25">
        <f t="shared" si="0"/>
        <v>184999.99999999997</v>
      </c>
      <c r="P20" s="25">
        <f t="shared" si="0"/>
        <v>99999.99999999999</v>
      </c>
      <c r="Q20" s="25">
        <f t="shared" si="0"/>
        <v>62999.99999999999</v>
      </c>
      <c r="R20" s="16">
        <f t="shared" si="0"/>
        <v>348000</v>
      </c>
      <c r="S20" s="16">
        <f t="shared" si="0"/>
        <v>1306421.5</v>
      </c>
      <c r="T20" s="16">
        <f t="shared" si="0"/>
        <v>1870000</v>
      </c>
    </row>
    <row r="21" spans="5:10" ht="15.75" thickBot="1">
      <c r="E21" s="1"/>
      <c r="G21" s="1" t="s">
        <v>41</v>
      </c>
      <c r="H21" s="33"/>
      <c r="I21" s="35"/>
      <c r="J21" s="16">
        <f>E20+J20</f>
        <v>964363</v>
      </c>
    </row>
    <row r="22" ht="12.75">
      <c r="J22" s="35"/>
    </row>
    <row r="23" spans="2:18" ht="15">
      <c r="B23" s="26"/>
      <c r="C23" s="26" t="s">
        <v>6</v>
      </c>
      <c r="D23" s="10"/>
      <c r="E23" s="27"/>
      <c r="F23" s="28"/>
      <c r="G23" s="28"/>
      <c r="I23" s="31"/>
      <c r="J23" s="29"/>
      <c r="K23" s="29"/>
      <c r="L23" s="10"/>
      <c r="M23" s="27"/>
      <c r="N23" s="27"/>
      <c r="O23" s="27"/>
      <c r="P23" s="27"/>
      <c r="Q23" s="27"/>
      <c r="R23" s="1"/>
    </row>
    <row r="24" spans="2:18" ht="12.75">
      <c r="B24" s="26"/>
      <c r="C24" s="26" t="s">
        <v>7</v>
      </c>
      <c r="D24" s="10"/>
      <c r="E24" s="27"/>
      <c r="F24" s="28"/>
      <c r="G24" s="28"/>
      <c r="H24" s="28"/>
      <c r="I24" s="32"/>
      <c r="J24" s="29"/>
      <c r="K24" s="30"/>
      <c r="L24" s="26"/>
      <c r="M24" s="10"/>
      <c r="N24" s="26"/>
      <c r="P24" s="26"/>
      <c r="Q24" s="26" t="s">
        <v>12</v>
      </c>
      <c r="R24" s="27"/>
    </row>
    <row r="25" spans="2:18" ht="12.75">
      <c r="B25" s="26"/>
      <c r="C25" s="26" t="s">
        <v>4</v>
      </c>
      <c r="D25" s="10"/>
      <c r="E25" s="27"/>
      <c r="F25" s="27"/>
      <c r="G25" s="27"/>
      <c r="H25" s="27"/>
      <c r="I25" s="32"/>
      <c r="J25" s="10"/>
      <c r="K25" s="26" t="s">
        <v>5</v>
      </c>
      <c r="L25" s="26"/>
      <c r="M25" s="10"/>
      <c r="N25" s="26"/>
      <c r="P25" s="26"/>
      <c r="Q25" s="26" t="s">
        <v>13</v>
      </c>
      <c r="R25" s="27"/>
    </row>
  </sheetData>
  <sheetProtection/>
  <mergeCells count="1">
    <mergeCell ref="J12:T13"/>
  </mergeCells>
  <printOptions/>
  <pageMargins left="0.25" right="0" top="0.25" bottom="0.25" header="0.511811023622047" footer="0.511811023622047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2022-07-13T07:14:11Z</cp:lastPrinted>
  <dcterms:created xsi:type="dcterms:W3CDTF">1996-10-14T23:33:28Z</dcterms:created>
  <dcterms:modified xsi:type="dcterms:W3CDTF">2022-07-14T06:41:17Z</dcterms:modified>
  <cp:category/>
  <cp:version/>
  <cp:contentType/>
  <cp:contentStatus/>
</cp:coreProperties>
</file>