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ANUARIE201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<sst xmlns="http://schemas.openxmlformats.org/spreadsheetml/2006/main" count="176" uniqueCount="176">
  <si>
    <t xml:space="preserve">FARMACII </t>
  </si>
  <si>
    <t>NR. CONTR.</t>
  </si>
  <si>
    <t>FARMACII</t>
  </si>
  <si>
    <t>F 1</t>
  </si>
  <si>
    <t>S.C. VOINEA S.R.L.</t>
  </si>
  <si>
    <t>F 2</t>
  </si>
  <si>
    <t>S.C. GIULEA S.R.L.</t>
  </si>
  <si>
    <t>F 3</t>
  </si>
  <si>
    <t>S.C. TEOFARM S.R.L.</t>
  </si>
  <si>
    <t>F 4</t>
  </si>
  <si>
    <t>S.C. ARNICA S.R.L.</t>
  </si>
  <si>
    <t>F 7</t>
  </si>
  <si>
    <t>S.C. SANTE - FARM S.R.L.</t>
  </si>
  <si>
    <t>F10</t>
  </si>
  <si>
    <t>S.C. DIANA S.R.L.</t>
  </si>
  <si>
    <t>F11</t>
  </si>
  <si>
    <t>S.C. IRIS-FARM S.R.L.</t>
  </si>
  <si>
    <t>F13</t>
  </si>
  <si>
    <t>S.C. HELIOS S.R.L.</t>
  </si>
  <si>
    <t>F15</t>
  </si>
  <si>
    <t>S.C. GALENUS S.R.L.</t>
  </si>
  <si>
    <t>F17</t>
  </si>
  <si>
    <t>S.C. PROSANA S.R.L.</t>
  </si>
  <si>
    <t>F18</t>
  </si>
  <si>
    <t>S.C. ADONIS S.R.L.</t>
  </si>
  <si>
    <t>F19</t>
  </si>
  <si>
    <t>S.C. FARMAVIT S.R.L.</t>
  </si>
  <si>
    <t>F20</t>
  </si>
  <si>
    <t>S.C. MEDICA FARM S.R.L.</t>
  </si>
  <si>
    <t>F21</t>
  </si>
  <si>
    <t>S.C. TERA FARM IMPEX S.R.L.</t>
  </si>
  <si>
    <t>F22</t>
  </si>
  <si>
    <t>S.C. FARMAS S.R.L.</t>
  </si>
  <si>
    <t>F23</t>
  </si>
  <si>
    <t>S.C. DACIANA S.R.L.</t>
  </si>
  <si>
    <t>F25</t>
  </si>
  <si>
    <t>S.C. CORAFARM S.R.L.</t>
  </si>
  <si>
    <t>F26</t>
  </si>
  <si>
    <t>S.C. MALAGEANU S.R.L.</t>
  </si>
  <si>
    <t>F27</t>
  </si>
  <si>
    <t>S.C. CERCELAN FARM S.R.L.</t>
  </si>
  <si>
    <t>F28</t>
  </si>
  <si>
    <t>S.C. MEDICA S.R.L.</t>
  </si>
  <si>
    <t>F29</t>
  </si>
  <si>
    <t>S.C. FARMACEUTICA ARGESFARM SA</t>
  </si>
  <si>
    <t>F31</t>
  </si>
  <si>
    <t>S.C. VIOFARM S.R.L.</t>
  </si>
  <si>
    <t>F33</t>
  </si>
  <si>
    <t>S.C. COCA FARM SRL</t>
  </si>
  <si>
    <t>F35</t>
  </si>
  <si>
    <t>S.C. ELINA FARM S.R.L.</t>
  </si>
  <si>
    <t>F38</t>
  </si>
  <si>
    <t>S.C. ALEX FARM S.R.L.</t>
  </si>
  <si>
    <t>F40</t>
  </si>
  <si>
    <t>S.C. MNG FARM SRL</t>
  </si>
  <si>
    <t>F44</t>
  </si>
  <si>
    <t>S.C. ADRIANA FARM S.R.L.</t>
  </si>
  <si>
    <t>F45</t>
  </si>
  <si>
    <t>S.C. NICOFARM S.R.L.</t>
  </si>
  <si>
    <t>F48</t>
  </si>
  <si>
    <t>S.C. GETFARM S.R.L.</t>
  </si>
  <si>
    <t>F49</t>
  </si>
  <si>
    <t>S.C. CRIS FARM S.R.L</t>
  </si>
  <si>
    <t>F50</t>
  </si>
  <si>
    <t>S.C. GEOPACA SRL</t>
  </si>
  <si>
    <t>F52</t>
  </si>
  <si>
    <t>S.C. ALEXINA FARM  SRL</t>
  </si>
  <si>
    <t>F53</t>
  </si>
  <si>
    <t>S.C. BUJOR FARM SRL</t>
  </si>
  <si>
    <t>F54</t>
  </si>
  <si>
    <t>S.C. CRISDIA FARM SRL</t>
  </si>
  <si>
    <t>F57</t>
  </si>
  <si>
    <t>S.C. SENSIBLU SRL SLATINA</t>
  </si>
  <si>
    <t>F58</t>
  </si>
  <si>
    <t>S.C. CALENDULA FARM SRL</t>
  </si>
  <si>
    <t>F59</t>
  </si>
  <si>
    <t>S.C. ADONIS BOB SRL</t>
  </si>
  <si>
    <t>F60</t>
  </si>
  <si>
    <t>S.C. DIMA FARM SRL</t>
  </si>
  <si>
    <t>F61</t>
  </si>
  <si>
    <t>S.C. VALERIANA FARM SRL</t>
  </si>
  <si>
    <t>F62</t>
  </si>
  <si>
    <t>S.C. SISTEM FARM SRL</t>
  </si>
  <si>
    <t>F63</t>
  </si>
  <si>
    <t>S.C. FARMACIA VERDE SRL</t>
  </si>
  <si>
    <t>F68</t>
  </si>
  <si>
    <t>S.C. MISIRA S.R.L.</t>
  </si>
  <si>
    <t>F70</t>
  </si>
  <si>
    <t>S.C. ERMI FARM</t>
  </si>
  <si>
    <t>F71</t>
  </si>
  <si>
    <t>S.C. AD FARM S.R.L.</t>
  </si>
  <si>
    <t>F72</t>
  </si>
  <si>
    <t>S.C. FLORI FARMACEUTIC S.R.L.</t>
  </si>
  <si>
    <t>F73</t>
  </si>
  <si>
    <t>S.C. FARMACIA MARIA</t>
  </si>
  <si>
    <t>F74</t>
  </si>
  <si>
    <t>S.C. MIDRA FARM SRL</t>
  </si>
  <si>
    <t>F75</t>
  </si>
  <si>
    <t>S.C. VIVENDI BM SRL</t>
  </si>
  <si>
    <t>F76</t>
  </si>
  <si>
    <t>S.C. GIUTEHFARM</t>
  </si>
  <si>
    <t>F78</t>
  </si>
  <si>
    <t>S.C. SIEPCOFAR</t>
  </si>
  <si>
    <t>F84</t>
  </si>
  <si>
    <t>S.C. ANTOFARM</t>
  </si>
  <si>
    <t>F86</t>
  </si>
  <si>
    <t>S.C. CATENA HYGEIA</t>
  </si>
  <si>
    <t>F89</t>
  </si>
  <si>
    <t>S.C. NORICA</t>
  </si>
  <si>
    <t>F92</t>
  </si>
  <si>
    <t>S.C. ELIANA &amp; NICOLETA FARM S.R.L</t>
  </si>
  <si>
    <t>F93T</t>
  </si>
  <si>
    <t>S.C. MEDIMFARM TOPFARM S.A</t>
  </si>
  <si>
    <t>F95</t>
  </si>
  <si>
    <t>S.C. ALSI DENTAFARM SRL</t>
  </si>
  <si>
    <t>F97</t>
  </si>
  <si>
    <t>S.C. PHENOFARM SRL</t>
  </si>
  <si>
    <t>F98</t>
  </si>
  <si>
    <t>S.C. PRO ARH CONS SRL</t>
  </si>
  <si>
    <t>F100</t>
  </si>
  <si>
    <t>S.C. FARMACIA PADUCELUL SRL</t>
  </si>
  <si>
    <t>F101</t>
  </si>
  <si>
    <t>S.C. ADIDANA FARM SRL</t>
  </si>
  <si>
    <t>F102</t>
  </si>
  <si>
    <t>S.C. FARMATOP DIANA AGD SRL</t>
  </si>
  <si>
    <t>F103</t>
  </si>
  <si>
    <t>S.C. LUK FARM SRL</t>
  </si>
  <si>
    <t>F104</t>
  </si>
  <si>
    <t>S.C.SORVAL ALISTEF FARM  SRL</t>
  </si>
  <si>
    <t>F105</t>
  </si>
  <si>
    <t>S.C TEXAVIT SRL</t>
  </si>
  <si>
    <t>F107</t>
  </si>
  <si>
    <t>S.C. FARMACIA 1 SLATINA SRL</t>
  </si>
  <si>
    <t>F108</t>
  </si>
  <si>
    <t>S.C. SALIX FARM SRL</t>
  </si>
  <si>
    <t>F109</t>
  </si>
  <si>
    <t>S.C. FLORISAN-FARM SRL</t>
  </si>
  <si>
    <t>F111</t>
  </si>
  <si>
    <t>S.C. EMETO ILIAFARM SRL</t>
  </si>
  <si>
    <t>F112</t>
  </si>
  <si>
    <t>S.C. LORIMAR IVADIM SRL</t>
  </si>
  <si>
    <t>F113</t>
  </si>
  <si>
    <t>S.C. FARMACIA PHARMA BYAMAR SRL</t>
  </si>
  <si>
    <t>F115</t>
  </si>
  <si>
    <t>S.C.CALINESCU FARM ANA SRL</t>
  </si>
  <si>
    <t>F117</t>
  </si>
  <si>
    <t>S.C. ALEXIFARM SRL</t>
  </si>
  <si>
    <t>F118</t>
  </si>
  <si>
    <t>S.C. MARVO-FARM SRL</t>
  </si>
  <si>
    <t>F119</t>
  </si>
  <si>
    <t>S.C. JIAMAR NIK STEFARM SRL</t>
  </si>
  <si>
    <t>F120</t>
  </si>
  <si>
    <t>S.C. EURO DRIVE SCHOOL SRL</t>
  </si>
  <si>
    <t>F121</t>
  </si>
  <si>
    <t>S.C. AL SHEFA FARM SRL</t>
  </si>
  <si>
    <t>F122</t>
  </si>
  <si>
    <t>S.C. RANADA ADFARM SRL</t>
  </si>
  <si>
    <t>F123</t>
  </si>
  <si>
    <t>S.C. ECOSANTAFARM AXYX SRL</t>
  </si>
  <si>
    <t>F124</t>
  </si>
  <si>
    <t>S.C. CHIREA FARM BIOLAB SRL</t>
  </si>
  <si>
    <t>F125</t>
  </si>
  <si>
    <t>S.C. IEZER FARM SRL</t>
  </si>
  <si>
    <t>F126</t>
  </si>
  <si>
    <t>S.C. TILIA 3 M PLUS SRL</t>
  </si>
  <si>
    <t>F127</t>
  </si>
  <si>
    <t>S.C.BLANDY FARM SRL</t>
  </si>
  <si>
    <t>F128</t>
  </si>
  <si>
    <t>S.C.FARMACIA MEDICA SRL</t>
  </si>
  <si>
    <t>TOTAL</t>
  </si>
  <si>
    <t>C+G SEPT.DIF. 2017</t>
  </si>
  <si>
    <t>ADO NOV. 2017</t>
  </si>
  <si>
    <t>progr.NOV. 2017</t>
  </si>
  <si>
    <t>total plati IAN.2018</t>
  </si>
  <si>
    <t>MEDIC.CU SI FARA CONTRIB.COST VOLUM NOV.2017</t>
  </si>
  <si>
    <t>SITUATIA PLATILOR PE FURNIZORI IN LUNA IANUARIE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</si>
</sst>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b/>
      <sz val="9"/>
      <name val="Times New Roman"/>
      <family val="1"/>
    </font>
    <font>
      <sz val="10"/>
      <name val="MS Sans Serif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4" fontId="2" fillId="0" borderId="5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4" fillId="0" borderId="7" xfId="19" applyFont="1" applyFill="1" applyBorder="1">
      <alignment/>
      <protection/>
    </xf>
    <xf numFmtId="0" fontId="4" fillId="0" borderId="8" xfId="19" applyFont="1" applyFill="1" applyBorder="1">
      <alignment/>
      <protection/>
    </xf>
    <xf numFmtId="0" fontId="4" fillId="0" borderId="13" xfId="19" applyFont="1" applyFill="1" applyBorder="1">
      <alignment/>
      <protection/>
    </xf>
    <xf numFmtId="0" fontId="4" fillId="0" borderId="14" xfId="19" applyFont="1" applyFill="1" applyBorder="1">
      <alignment/>
      <protection/>
    </xf>
    <xf numFmtId="0" fontId="4" fillId="0" borderId="17" xfId="19" applyFont="1" applyFill="1" applyBorder="1">
      <alignment/>
      <protection/>
    </xf>
    <xf numFmtId="0" fontId="4" fillId="0" borderId="18" xfId="19" applyFont="1" applyFill="1" applyBorder="1">
      <alignment/>
      <protection/>
    </xf>
    <xf numFmtId="0" fontId="4" fillId="0" borderId="19" xfId="19" applyFont="1" applyFill="1" applyBorder="1">
      <alignment/>
      <protection/>
    </xf>
    <xf numFmtId="0" fontId="4" fillId="0" borderId="20" xfId="19" applyFont="1" applyFill="1" applyBorder="1">
      <alignment/>
      <protection/>
    </xf>
    <xf numFmtId="0" fontId="4" fillId="0" borderId="21" xfId="19" applyFont="1" applyFill="1" applyBorder="1">
      <alignment/>
      <protection/>
    </xf>
    <xf numFmtId="0" fontId="4" fillId="0" borderId="22" xfId="19" applyFont="1" applyFill="1" applyBorder="1">
      <alignment/>
      <protection/>
    </xf>
    <xf numFmtId="4" fontId="0" fillId="0" borderId="15" xfId="0" applyNumberFormat="1" applyFont="1" applyBorder="1" applyAlignment="1">
      <alignment/>
    </xf>
    <xf numFmtId="0" fontId="4" fillId="0" borderId="23" xfId="19" applyFont="1" applyFill="1" applyBorder="1">
      <alignment/>
      <protection/>
    </xf>
    <xf numFmtId="0" fontId="4" fillId="0" borderId="24" xfId="19" applyFont="1" applyFill="1" applyBorder="1">
      <alignment/>
      <protection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6" fillId="0" borderId="14" xfId="19" applyFont="1" applyFill="1" applyBorder="1">
      <alignment/>
      <protection/>
    </xf>
    <xf numFmtId="0" fontId="6" fillId="0" borderId="18" xfId="19" applyFont="1" applyFill="1" applyBorder="1">
      <alignment/>
      <protection/>
    </xf>
    <xf numFmtId="0" fontId="3" fillId="0" borderId="25" xfId="0" applyFont="1" applyBorder="1" applyAlignment="1">
      <alignment/>
    </xf>
    <xf numFmtId="0" fontId="7" fillId="0" borderId="14" xfId="19" applyFont="1" applyFill="1" applyBorder="1">
      <alignment/>
      <protection/>
    </xf>
    <xf numFmtId="0" fontId="7" fillId="0" borderId="18" xfId="19" applyFont="1" applyFill="1" applyBorder="1">
      <alignment/>
      <protection/>
    </xf>
    <xf numFmtId="4" fontId="0" fillId="0" borderId="26" xfId="0" applyNumberFormat="1" applyBorder="1" applyAlignment="1">
      <alignment/>
    </xf>
    <xf numFmtId="4" fontId="0" fillId="0" borderId="27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0" fontId="3" fillId="0" borderId="29" xfId="0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2" fillId="0" borderId="31" xfId="0" applyNumberFormat="1" applyFont="1" applyBorder="1" applyAlignment="1">
      <alignment/>
    </xf>
    <xf numFmtId="4" fontId="2" fillId="0" borderId="32" xfId="0" applyNumberFormat="1" applyFont="1" applyBorder="1" applyAlignment="1">
      <alignment/>
    </xf>
    <xf numFmtId="4" fontId="9" fillId="0" borderId="5" xfId="0" applyNumberFormat="1" applyFont="1" applyBorder="1" applyAlignment="1">
      <alignment wrapText="1"/>
    </xf>
    <xf numFmtId="4" fontId="0" fillId="0" borderId="33" xfId="0" applyNumberFormat="1" applyBorder="1" applyAlignment="1">
      <alignment horizontal="center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NTR_200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workbookViewId="0" topLeftCell="A46">
      <selection activeCell="I14" sqref="I14"/>
    </sheetView>
  </sheetViews>
  <sheetFormatPr defaultColWidth="9.140625" defaultRowHeight="12.75"/>
  <cols>
    <col min="1" max="1" width="4.7109375" style="1" customWidth="1"/>
    <col min="2" max="2" width="29.00390625" style="1" customWidth="1"/>
    <col min="3" max="3" width="14.8515625" style="3" customWidth="1"/>
    <col min="4" max="4" width="14.7109375" style="3" customWidth="1"/>
    <col min="5" max="5" width="14.140625" style="3" customWidth="1"/>
    <col min="6" max="6" width="16.8515625" style="3" customWidth="1"/>
    <col min="7" max="7" width="15.7109375" style="2" customWidth="1"/>
    <col min="8" max="8" width="12.421875" style="3" customWidth="1"/>
    <col min="9" max="9" width="13.7109375" style="0" customWidth="1"/>
    <col min="10" max="10" width="12.8515625" style="0" customWidth="1"/>
    <col min="11" max="11" width="15.57421875" style="0" customWidth="1"/>
    <col min="12" max="12" width="12.140625" style="0" customWidth="1"/>
  </cols>
  <sheetData>
    <row r="1" spans="1:5" ht="13.5" thickBot="1">
      <c r="A1" s="1" t="s">
        <v>0</v>
      </c>
      <c r="C1" s="2" t="s">
        <v>175</v>
      </c>
      <c r="D1" s="2"/>
      <c r="E1" s="2"/>
    </row>
    <row r="2" spans="1:7" ht="13.5" thickBot="1">
      <c r="A2" s="4" t="s">
        <v>1</v>
      </c>
      <c r="B2" s="5" t="s">
        <v>2</v>
      </c>
      <c r="C2" s="56"/>
      <c r="D2" s="56"/>
      <c r="E2" s="57"/>
      <c r="F2" s="57"/>
      <c r="G2" s="58"/>
    </row>
    <row r="3" spans="1:8" s="11" customFormat="1" ht="48.75" customHeight="1" thickBot="1">
      <c r="A3" s="6"/>
      <c r="B3" s="7"/>
      <c r="C3" s="8" t="s">
        <v>170</v>
      </c>
      <c r="D3" s="55" t="s">
        <v>174</v>
      </c>
      <c r="E3" s="9" t="s">
        <v>171</v>
      </c>
      <c r="F3" s="9" t="s">
        <v>172</v>
      </c>
      <c r="G3" s="9" t="s">
        <v>173</v>
      </c>
      <c r="H3" s="10"/>
    </row>
    <row r="4" spans="1:12" ht="13.5" thickBot="1">
      <c r="A4" s="12" t="s">
        <v>3</v>
      </c>
      <c r="B4" s="13" t="s">
        <v>4</v>
      </c>
      <c r="C4" s="14">
        <v>13689.04719</v>
      </c>
      <c r="D4" s="15">
        <v>0</v>
      </c>
      <c r="E4" s="15">
        <v>1315.3000000000002</v>
      </c>
      <c r="F4" s="16">
        <v>2397.04</v>
      </c>
      <c r="G4" s="17">
        <f aca="true" t="shared" si="0" ref="G4:G67">C4+D4+E4+F4</f>
        <v>17401.38719</v>
      </c>
      <c r="I4" s="3"/>
      <c r="K4" s="3"/>
      <c r="L4" s="3"/>
    </row>
    <row r="5" spans="1:12" ht="13.5" thickBot="1">
      <c r="A5" s="18" t="s">
        <v>5</v>
      </c>
      <c r="B5" s="19" t="s">
        <v>6</v>
      </c>
      <c r="C5" s="14">
        <v>4791.885025</v>
      </c>
      <c r="D5" s="20">
        <v>0</v>
      </c>
      <c r="E5" s="15">
        <v>889.49</v>
      </c>
      <c r="F5" s="21">
        <v>1668.7</v>
      </c>
      <c r="G5" s="22">
        <f t="shared" si="0"/>
        <v>7350.075024999999</v>
      </c>
      <c r="I5" s="3"/>
      <c r="K5" s="3"/>
      <c r="L5" s="3"/>
    </row>
    <row r="6" spans="1:12" ht="13.5" thickBot="1">
      <c r="A6" s="18" t="s">
        <v>7</v>
      </c>
      <c r="B6" s="19" t="s">
        <v>8</v>
      </c>
      <c r="C6" s="14">
        <v>14298.580689999999</v>
      </c>
      <c r="D6" s="20">
        <v>0</v>
      </c>
      <c r="E6" s="15">
        <v>824.9</v>
      </c>
      <c r="F6" s="21">
        <v>0</v>
      </c>
      <c r="G6" s="22">
        <f t="shared" si="0"/>
        <v>15123.480689999999</v>
      </c>
      <c r="I6" s="3"/>
      <c r="K6" s="3"/>
      <c r="L6" s="3"/>
    </row>
    <row r="7" spans="1:12" ht="13.5" thickBot="1">
      <c r="A7" s="18" t="s">
        <v>9</v>
      </c>
      <c r="B7" s="19" t="s">
        <v>10</v>
      </c>
      <c r="C7" s="14">
        <v>23372.638339999998</v>
      </c>
      <c r="D7" s="20">
        <v>0</v>
      </c>
      <c r="E7" s="15">
        <v>456.5099999999999</v>
      </c>
      <c r="F7" s="21">
        <v>0</v>
      </c>
      <c r="G7" s="22">
        <f t="shared" si="0"/>
        <v>23829.148339999996</v>
      </c>
      <c r="I7" s="3"/>
      <c r="K7" s="3"/>
      <c r="L7" s="3"/>
    </row>
    <row r="8" spans="1:12" ht="13.5" thickBot="1">
      <c r="A8" s="18" t="s">
        <v>11</v>
      </c>
      <c r="B8" s="19" t="s">
        <v>12</v>
      </c>
      <c r="C8" s="14">
        <v>275736.02795</v>
      </c>
      <c r="D8" s="20">
        <v>0</v>
      </c>
      <c r="E8" s="15">
        <v>21440.490000000016</v>
      </c>
      <c r="F8" s="21">
        <v>19683.25</v>
      </c>
      <c r="G8" s="22">
        <f t="shared" si="0"/>
        <v>316859.76795</v>
      </c>
      <c r="I8" s="3"/>
      <c r="K8" s="3"/>
      <c r="L8" s="3"/>
    </row>
    <row r="9" spans="1:12" ht="13.5" thickBot="1">
      <c r="A9" s="18" t="s">
        <v>13</v>
      </c>
      <c r="B9" s="19" t="s">
        <v>14</v>
      </c>
      <c r="C9" s="14">
        <v>13267.27035</v>
      </c>
      <c r="D9" s="20">
        <v>0</v>
      </c>
      <c r="E9" s="15">
        <v>3627.4599999999996</v>
      </c>
      <c r="F9" s="21">
        <v>18370.98</v>
      </c>
      <c r="G9" s="22">
        <f t="shared" si="0"/>
        <v>35265.71035</v>
      </c>
      <c r="I9" s="3"/>
      <c r="K9" s="3"/>
      <c r="L9" s="3"/>
    </row>
    <row r="10" spans="1:12" ht="13.5" thickBot="1">
      <c r="A10" s="18" t="s">
        <v>15</v>
      </c>
      <c r="B10" s="19" t="s">
        <v>16</v>
      </c>
      <c r="C10" s="14">
        <v>23461.322195</v>
      </c>
      <c r="D10" s="20">
        <v>0</v>
      </c>
      <c r="E10" s="15">
        <v>1879.4699999999984</v>
      </c>
      <c r="F10" s="21">
        <v>0</v>
      </c>
      <c r="G10" s="22">
        <f t="shared" si="0"/>
        <v>25340.792194999998</v>
      </c>
      <c r="I10" s="3"/>
      <c r="K10" s="3"/>
      <c r="L10" s="3"/>
    </row>
    <row r="11" spans="1:12" ht="13.5" thickBot="1">
      <c r="A11" s="18" t="s">
        <v>17</v>
      </c>
      <c r="B11" s="19" t="s">
        <v>18</v>
      </c>
      <c r="C11" s="14">
        <v>22856.18402</v>
      </c>
      <c r="D11" s="20">
        <v>0</v>
      </c>
      <c r="E11" s="15">
        <v>2602.6699999999996</v>
      </c>
      <c r="F11" s="21">
        <v>0</v>
      </c>
      <c r="G11" s="22">
        <f t="shared" si="0"/>
        <v>25458.85402</v>
      </c>
      <c r="I11" s="3"/>
      <c r="K11" s="3"/>
      <c r="L11" s="3"/>
    </row>
    <row r="12" spans="1:12" ht="13.5" thickBot="1">
      <c r="A12" s="18" t="s">
        <v>19</v>
      </c>
      <c r="B12" s="19" t="s">
        <v>20</v>
      </c>
      <c r="C12" s="14">
        <v>34782.58238</v>
      </c>
      <c r="D12" s="20">
        <v>0</v>
      </c>
      <c r="E12" s="15">
        <v>1382.8000000000002</v>
      </c>
      <c r="F12" s="21">
        <v>0</v>
      </c>
      <c r="G12" s="22">
        <f t="shared" si="0"/>
        <v>36165.38238</v>
      </c>
      <c r="I12" s="3"/>
      <c r="K12" s="3"/>
      <c r="L12" s="3"/>
    </row>
    <row r="13" spans="1:12" ht="13.5" thickBot="1">
      <c r="A13" s="18" t="s">
        <v>21</v>
      </c>
      <c r="B13" s="19" t="s">
        <v>22</v>
      </c>
      <c r="C13" s="14">
        <v>22074.48455</v>
      </c>
      <c r="D13" s="20">
        <v>0</v>
      </c>
      <c r="E13" s="15">
        <v>1562.72</v>
      </c>
      <c r="F13" s="21">
        <v>0</v>
      </c>
      <c r="G13" s="22">
        <f t="shared" si="0"/>
        <v>23637.204550000002</v>
      </c>
      <c r="I13" s="3"/>
      <c r="K13" s="3"/>
      <c r="L13" s="3"/>
    </row>
    <row r="14" spans="1:12" ht="13.5" thickBot="1">
      <c r="A14" s="18" t="s">
        <v>23</v>
      </c>
      <c r="B14" s="19" t="s">
        <v>24</v>
      </c>
      <c r="C14" s="14">
        <v>198394.734115</v>
      </c>
      <c r="D14" s="20">
        <v>0</v>
      </c>
      <c r="E14" s="15">
        <v>22045.48</v>
      </c>
      <c r="F14" s="21">
        <v>86250.78</v>
      </c>
      <c r="G14" s="22">
        <f t="shared" si="0"/>
        <v>306690.994115</v>
      </c>
      <c r="I14" s="3"/>
      <c r="K14" s="3"/>
      <c r="L14" s="3"/>
    </row>
    <row r="15" spans="1:12" ht="13.5" thickBot="1">
      <c r="A15" s="18" t="s">
        <v>25</v>
      </c>
      <c r="B15" s="19" t="s">
        <v>26</v>
      </c>
      <c r="C15" s="14">
        <v>23282.334389999996</v>
      </c>
      <c r="D15" s="20">
        <v>0</v>
      </c>
      <c r="E15" s="15">
        <v>2270.4599999999996</v>
      </c>
      <c r="F15" s="21">
        <v>0</v>
      </c>
      <c r="G15" s="22">
        <f t="shared" si="0"/>
        <v>25552.794389999995</v>
      </c>
      <c r="I15" s="3"/>
      <c r="K15" s="3"/>
      <c r="L15" s="3"/>
    </row>
    <row r="16" spans="1:12" ht="13.5" thickBot="1">
      <c r="A16" s="18" t="s">
        <v>27</v>
      </c>
      <c r="B16" s="19" t="s">
        <v>28</v>
      </c>
      <c r="C16" s="14">
        <v>30595.966299999996</v>
      </c>
      <c r="D16" s="20">
        <v>0</v>
      </c>
      <c r="E16" s="15">
        <v>2999.86</v>
      </c>
      <c r="F16" s="21">
        <v>19915.12</v>
      </c>
      <c r="G16" s="22">
        <f t="shared" si="0"/>
        <v>53510.946299999996</v>
      </c>
      <c r="I16" s="3"/>
      <c r="K16" s="3"/>
      <c r="L16" s="3"/>
    </row>
    <row r="17" spans="1:12" ht="13.5" thickBot="1">
      <c r="A17" s="18" t="s">
        <v>29</v>
      </c>
      <c r="B17" s="19" t="s">
        <v>30</v>
      </c>
      <c r="C17" s="14">
        <v>56392.506505</v>
      </c>
      <c r="D17" s="20">
        <v>0</v>
      </c>
      <c r="E17" s="15">
        <v>3049.029999999999</v>
      </c>
      <c r="F17" s="21">
        <v>16161.97</v>
      </c>
      <c r="G17" s="22">
        <f t="shared" si="0"/>
        <v>75603.506505</v>
      </c>
      <c r="I17" s="3"/>
      <c r="K17" s="3"/>
      <c r="L17" s="3"/>
    </row>
    <row r="18" spans="1:12" ht="13.5" thickBot="1">
      <c r="A18" s="18" t="s">
        <v>31</v>
      </c>
      <c r="B18" s="19" t="s">
        <v>32</v>
      </c>
      <c r="C18" s="14">
        <v>59473.331464999996</v>
      </c>
      <c r="D18" s="20">
        <v>0</v>
      </c>
      <c r="E18" s="15">
        <v>2781.0600000000004</v>
      </c>
      <c r="F18" s="21">
        <v>13120.67</v>
      </c>
      <c r="G18" s="22">
        <f t="shared" si="0"/>
        <v>75375.06146499999</v>
      </c>
      <c r="I18" s="3"/>
      <c r="K18" s="3"/>
      <c r="L18" s="3"/>
    </row>
    <row r="19" spans="1:12" ht="13.5" thickBot="1">
      <c r="A19" s="18" t="s">
        <v>33</v>
      </c>
      <c r="B19" s="19" t="s">
        <v>34</v>
      </c>
      <c r="C19" s="14">
        <v>47559.639590000006</v>
      </c>
      <c r="D19" s="20">
        <v>0</v>
      </c>
      <c r="E19" s="15">
        <v>1668.7499999999998</v>
      </c>
      <c r="F19" s="21">
        <v>280.9</v>
      </c>
      <c r="G19" s="22">
        <f t="shared" si="0"/>
        <v>49509.28959000001</v>
      </c>
      <c r="I19" s="3"/>
      <c r="K19" s="3"/>
      <c r="L19" s="3"/>
    </row>
    <row r="20" spans="1:12" ht="13.5" thickBot="1">
      <c r="A20" s="18" t="s">
        <v>35</v>
      </c>
      <c r="B20" s="19" t="s">
        <v>36</v>
      </c>
      <c r="C20" s="14">
        <v>45390.964439999996</v>
      </c>
      <c r="D20" s="20">
        <v>0</v>
      </c>
      <c r="E20" s="15">
        <v>2526.4499999999994</v>
      </c>
      <c r="F20" s="21">
        <v>17712.03</v>
      </c>
      <c r="G20" s="22">
        <f t="shared" si="0"/>
        <v>65629.44443999999</v>
      </c>
      <c r="I20" s="3"/>
      <c r="K20" s="3"/>
      <c r="L20" s="3"/>
    </row>
    <row r="21" spans="1:12" ht="13.5" thickBot="1">
      <c r="A21" s="18" t="s">
        <v>37</v>
      </c>
      <c r="B21" s="19" t="s">
        <v>38</v>
      </c>
      <c r="C21" s="14">
        <v>28530.73022</v>
      </c>
      <c r="D21" s="20">
        <v>0</v>
      </c>
      <c r="E21" s="15">
        <v>2083.0199999999986</v>
      </c>
      <c r="F21" s="21">
        <v>6355.97</v>
      </c>
      <c r="G21" s="22">
        <f t="shared" si="0"/>
        <v>36969.72022</v>
      </c>
      <c r="I21" s="3"/>
      <c r="K21" s="3"/>
      <c r="L21" s="3"/>
    </row>
    <row r="22" spans="1:12" ht="13.5" thickBot="1">
      <c r="A22" s="18" t="s">
        <v>39</v>
      </c>
      <c r="B22" s="19" t="s">
        <v>40</v>
      </c>
      <c r="C22" s="14">
        <v>106340.87809500001</v>
      </c>
      <c r="D22" s="20">
        <v>0</v>
      </c>
      <c r="E22" s="15">
        <v>13617.91</v>
      </c>
      <c r="F22" s="21">
        <v>84929.65</v>
      </c>
      <c r="G22" s="22">
        <f t="shared" si="0"/>
        <v>204888.438095</v>
      </c>
      <c r="I22" s="3"/>
      <c r="K22" s="3"/>
      <c r="L22" s="3"/>
    </row>
    <row r="23" spans="1:12" ht="13.5" thickBot="1">
      <c r="A23" s="18" t="s">
        <v>41</v>
      </c>
      <c r="B23" s="19" t="s">
        <v>42</v>
      </c>
      <c r="C23" s="14">
        <v>155642.78819000002</v>
      </c>
      <c r="D23" s="20">
        <v>0</v>
      </c>
      <c r="E23" s="15">
        <v>14258.660000000005</v>
      </c>
      <c r="F23" s="21">
        <v>23048.58</v>
      </c>
      <c r="G23" s="22">
        <f t="shared" si="0"/>
        <v>192950.02819000004</v>
      </c>
      <c r="I23" s="3"/>
      <c r="K23" s="3"/>
      <c r="L23" s="3"/>
    </row>
    <row r="24" spans="1:12" ht="13.5" thickBot="1">
      <c r="A24" s="18" t="s">
        <v>43</v>
      </c>
      <c r="B24" s="19" t="s">
        <v>44</v>
      </c>
      <c r="C24" s="14">
        <v>686085.5017149999</v>
      </c>
      <c r="D24" s="20">
        <v>0</v>
      </c>
      <c r="E24" s="15">
        <v>81941.24999999999</v>
      </c>
      <c r="F24" s="21">
        <f>249865.01-1.79</f>
        <v>249863.22</v>
      </c>
      <c r="G24" s="22">
        <f t="shared" si="0"/>
        <v>1017889.9717149999</v>
      </c>
      <c r="I24" s="3"/>
      <c r="K24" s="3"/>
      <c r="L24" s="3"/>
    </row>
    <row r="25" spans="1:12" ht="13.5" thickBot="1">
      <c r="A25" s="18" t="s">
        <v>45</v>
      </c>
      <c r="B25" s="19" t="s">
        <v>46</v>
      </c>
      <c r="C25" s="14">
        <v>180546.91759</v>
      </c>
      <c r="D25" s="20">
        <v>0</v>
      </c>
      <c r="E25" s="15">
        <v>11850.990000000009</v>
      </c>
      <c r="F25" s="21">
        <v>23932.56</v>
      </c>
      <c r="G25" s="22">
        <f t="shared" si="0"/>
        <v>216330.46759000001</v>
      </c>
      <c r="I25" s="3"/>
      <c r="K25" s="3"/>
      <c r="L25" s="3"/>
    </row>
    <row r="26" spans="1:12" ht="13.5" thickBot="1">
      <c r="A26" s="18" t="s">
        <v>47</v>
      </c>
      <c r="B26" s="19" t="s">
        <v>48</v>
      </c>
      <c r="C26" s="14">
        <v>47072.412365</v>
      </c>
      <c r="D26" s="20">
        <v>0</v>
      </c>
      <c r="E26" s="15">
        <v>2297.7999999999997</v>
      </c>
      <c r="F26" s="21">
        <v>4835.26</v>
      </c>
      <c r="G26" s="22">
        <f t="shared" si="0"/>
        <v>54205.472365</v>
      </c>
      <c r="I26" s="3"/>
      <c r="K26" s="3"/>
      <c r="L26" s="3"/>
    </row>
    <row r="27" spans="1:12" ht="13.5" thickBot="1">
      <c r="A27" s="18" t="s">
        <v>49</v>
      </c>
      <c r="B27" s="19" t="s">
        <v>50</v>
      </c>
      <c r="C27" s="14">
        <v>22862.126790000002</v>
      </c>
      <c r="D27" s="20">
        <v>0</v>
      </c>
      <c r="E27" s="15">
        <v>1417.42</v>
      </c>
      <c r="F27" s="21">
        <v>0</v>
      </c>
      <c r="G27" s="22">
        <f t="shared" si="0"/>
        <v>24279.54679</v>
      </c>
      <c r="I27" s="3"/>
      <c r="K27" s="3"/>
      <c r="L27" s="3"/>
    </row>
    <row r="28" spans="1:12" ht="13.5" thickBot="1">
      <c r="A28" s="18" t="s">
        <v>51</v>
      </c>
      <c r="B28" s="19" t="s">
        <v>52</v>
      </c>
      <c r="C28" s="14">
        <v>7214.11</v>
      </c>
      <c r="D28" s="20">
        <v>0</v>
      </c>
      <c r="E28" s="15">
        <v>930.83</v>
      </c>
      <c r="F28" s="21">
        <v>0</v>
      </c>
      <c r="G28" s="22">
        <f t="shared" si="0"/>
        <v>8144.94</v>
      </c>
      <c r="I28" s="3"/>
      <c r="K28" s="3"/>
      <c r="L28" s="3"/>
    </row>
    <row r="29" spans="1:12" ht="13.5" thickBot="1">
      <c r="A29" s="18" t="s">
        <v>53</v>
      </c>
      <c r="B29" s="19" t="s">
        <v>54</v>
      </c>
      <c r="C29" s="14">
        <v>31938.007955</v>
      </c>
      <c r="D29" s="20">
        <v>0</v>
      </c>
      <c r="E29" s="15">
        <v>2120.41</v>
      </c>
      <c r="F29" s="21">
        <v>1158.03</v>
      </c>
      <c r="G29" s="22">
        <f t="shared" si="0"/>
        <v>35216.447954999996</v>
      </c>
      <c r="I29" s="3"/>
      <c r="K29" s="3"/>
      <c r="L29" s="3"/>
    </row>
    <row r="30" spans="1:12" ht="13.5" thickBot="1">
      <c r="A30" s="18" t="s">
        <v>55</v>
      </c>
      <c r="B30" s="19" t="s">
        <v>56</v>
      </c>
      <c r="C30" s="14">
        <v>26256.84334</v>
      </c>
      <c r="D30" s="20">
        <v>0</v>
      </c>
      <c r="E30" s="15">
        <v>1170.15</v>
      </c>
      <c r="F30" s="21">
        <v>556.43</v>
      </c>
      <c r="G30" s="22">
        <f t="shared" si="0"/>
        <v>27983.42334</v>
      </c>
      <c r="I30" s="3"/>
      <c r="K30" s="3"/>
      <c r="L30" s="3"/>
    </row>
    <row r="31" spans="1:12" ht="13.5" thickBot="1">
      <c r="A31" s="18" t="s">
        <v>57</v>
      </c>
      <c r="B31" s="19" t="s">
        <v>58</v>
      </c>
      <c r="C31" s="14">
        <v>25676.35531</v>
      </c>
      <c r="D31" s="20">
        <v>0</v>
      </c>
      <c r="E31" s="15">
        <v>2531.740000000001</v>
      </c>
      <c r="F31" s="21">
        <v>2562.44</v>
      </c>
      <c r="G31" s="22">
        <f t="shared" si="0"/>
        <v>30770.53531</v>
      </c>
      <c r="I31" s="3"/>
      <c r="K31" s="3"/>
      <c r="L31" s="3"/>
    </row>
    <row r="32" spans="1:12" ht="13.5" thickBot="1">
      <c r="A32" s="18" t="s">
        <v>59</v>
      </c>
      <c r="B32" s="19" t="s">
        <v>60</v>
      </c>
      <c r="C32" s="14">
        <v>41867.75</v>
      </c>
      <c r="D32" s="20">
        <v>350.12</v>
      </c>
      <c r="E32" s="15">
        <v>3291.5499999999997</v>
      </c>
      <c r="F32" s="21">
        <v>7068.93</v>
      </c>
      <c r="G32" s="22">
        <f t="shared" si="0"/>
        <v>52578.350000000006</v>
      </c>
      <c r="I32" s="3"/>
      <c r="K32" s="3"/>
      <c r="L32" s="3"/>
    </row>
    <row r="33" spans="1:12" ht="13.5" thickBot="1">
      <c r="A33" s="18" t="s">
        <v>61</v>
      </c>
      <c r="B33" s="19" t="s">
        <v>62</v>
      </c>
      <c r="C33" s="14">
        <v>122203.22823999997</v>
      </c>
      <c r="D33" s="20">
        <v>0</v>
      </c>
      <c r="E33" s="15">
        <v>13052.639999999994</v>
      </c>
      <c r="F33" s="21">
        <v>12067.34</v>
      </c>
      <c r="G33" s="22">
        <f t="shared" si="0"/>
        <v>147323.20823999995</v>
      </c>
      <c r="I33" s="3"/>
      <c r="K33" s="3"/>
      <c r="L33" s="3"/>
    </row>
    <row r="34" spans="1:12" ht="13.5" thickBot="1">
      <c r="A34" s="18" t="s">
        <v>63</v>
      </c>
      <c r="B34" s="19" t="s">
        <v>64</v>
      </c>
      <c r="C34" s="14">
        <v>120437.157595</v>
      </c>
      <c r="D34" s="20">
        <v>0</v>
      </c>
      <c r="E34" s="15">
        <v>11030.080000000007</v>
      </c>
      <c r="F34" s="21">
        <v>16148.34</v>
      </c>
      <c r="G34" s="22">
        <f t="shared" si="0"/>
        <v>147615.577595</v>
      </c>
      <c r="I34" s="3"/>
      <c r="K34" s="3"/>
      <c r="L34" s="3"/>
    </row>
    <row r="35" spans="1:12" ht="13.5" thickBot="1">
      <c r="A35" s="18" t="s">
        <v>65</v>
      </c>
      <c r="B35" s="19" t="s">
        <v>66</v>
      </c>
      <c r="C35" s="14">
        <v>22323.1655</v>
      </c>
      <c r="D35" s="20">
        <v>0</v>
      </c>
      <c r="E35" s="15">
        <v>1340.9999999999998</v>
      </c>
      <c r="F35" s="21">
        <v>0</v>
      </c>
      <c r="G35" s="22">
        <f t="shared" si="0"/>
        <v>23664.1655</v>
      </c>
      <c r="I35" s="3"/>
      <c r="K35" s="3"/>
      <c r="L35" s="3"/>
    </row>
    <row r="36" spans="1:12" ht="13.5" thickBot="1">
      <c r="A36" s="18" t="s">
        <v>67</v>
      </c>
      <c r="B36" s="19" t="s">
        <v>68</v>
      </c>
      <c r="C36" s="14">
        <v>77831.60141999999</v>
      </c>
      <c r="D36" s="20">
        <v>350.12</v>
      </c>
      <c r="E36" s="15">
        <v>5823.539999999999</v>
      </c>
      <c r="F36" s="21">
        <v>1542.2</v>
      </c>
      <c r="G36" s="22">
        <f t="shared" si="0"/>
        <v>85547.46141999998</v>
      </c>
      <c r="I36" s="3"/>
      <c r="K36" s="3"/>
      <c r="L36" s="3"/>
    </row>
    <row r="37" spans="1:12" ht="13.5" thickBot="1">
      <c r="A37" s="18" t="s">
        <v>69</v>
      </c>
      <c r="B37" s="19" t="s">
        <v>70</v>
      </c>
      <c r="C37" s="14">
        <v>64275.503730000004</v>
      </c>
      <c r="D37" s="20">
        <v>0</v>
      </c>
      <c r="E37" s="15">
        <v>3229.52</v>
      </c>
      <c r="F37" s="21">
        <v>0</v>
      </c>
      <c r="G37" s="22">
        <f t="shared" si="0"/>
        <v>67505.02373</v>
      </c>
      <c r="I37" s="3"/>
      <c r="K37" s="3"/>
      <c r="L37" s="3"/>
    </row>
    <row r="38" spans="1:12" ht="13.5" thickBot="1">
      <c r="A38" s="18" t="s">
        <v>71</v>
      </c>
      <c r="B38" s="19" t="s">
        <v>72</v>
      </c>
      <c r="C38" s="14">
        <v>316015.549075</v>
      </c>
      <c r="D38" s="20">
        <v>0</v>
      </c>
      <c r="E38" s="15">
        <v>117330.76999999981</v>
      </c>
      <c r="F38" s="21">
        <v>379738.67</v>
      </c>
      <c r="G38" s="22">
        <f t="shared" si="0"/>
        <v>813084.9890749997</v>
      </c>
      <c r="I38" s="3"/>
      <c r="K38" s="3"/>
      <c r="L38" s="3"/>
    </row>
    <row r="39" spans="1:12" ht="13.5" thickBot="1">
      <c r="A39" s="18" t="s">
        <v>73</v>
      </c>
      <c r="B39" s="19" t="s">
        <v>74</v>
      </c>
      <c r="C39" s="14">
        <v>10226.192205</v>
      </c>
      <c r="D39" s="20">
        <v>0</v>
      </c>
      <c r="E39" s="15">
        <v>1034.7900000000002</v>
      </c>
      <c r="F39" s="21">
        <v>1652.96</v>
      </c>
      <c r="G39" s="22">
        <f t="shared" si="0"/>
        <v>12913.942205</v>
      </c>
      <c r="I39" s="3"/>
      <c r="K39" s="3"/>
      <c r="L39" s="3"/>
    </row>
    <row r="40" spans="1:12" ht="13.5" thickBot="1">
      <c r="A40" s="18" t="s">
        <v>75</v>
      </c>
      <c r="B40" s="19" t="s">
        <v>76</v>
      </c>
      <c r="C40" s="14">
        <v>59160.791165</v>
      </c>
      <c r="D40" s="20">
        <v>0</v>
      </c>
      <c r="E40" s="15">
        <v>3758.51</v>
      </c>
      <c r="F40" s="21">
        <v>26605.96</v>
      </c>
      <c r="G40" s="22">
        <f t="shared" si="0"/>
        <v>89525.261165</v>
      </c>
      <c r="H40" s="23"/>
      <c r="I40" s="3"/>
      <c r="K40" s="3"/>
      <c r="L40" s="3"/>
    </row>
    <row r="41" spans="1:12" ht="13.5" thickBot="1">
      <c r="A41" s="18" t="s">
        <v>77</v>
      </c>
      <c r="B41" s="19" t="s">
        <v>78</v>
      </c>
      <c r="C41" s="14">
        <v>113045.29616499998</v>
      </c>
      <c r="D41" s="20">
        <v>0</v>
      </c>
      <c r="E41" s="15">
        <v>4464.0300000000025</v>
      </c>
      <c r="F41" s="21">
        <v>6168.25</v>
      </c>
      <c r="G41" s="22">
        <f t="shared" si="0"/>
        <v>123677.57616499998</v>
      </c>
      <c r="H41" s="23"/>
      <c r="I41" s="3"/>
      <c r="K41" s="3"/>
      <c r="L41" s="3"/>
    </row>
    <row r="42" spans="1:12" ht="13.5" thickBot="1">
      <c r="A42" s="18" t="s">
        <v>79</v>
      </c>
      <c r="B42" s="19" t="s">
        <v>80</v>
      </c>
      <c r="C42" s="14">
        <v>50556.749955</v>
      </c>
      <c r="D42" s="20">
        <v>0</v>
      </c>
      <c r="E42" s="15">
        <v>6086.729999999999</v>
      </c>
      <c r="F42" s="21">
        <v>2816.05</v>
      </c>
      <c r="G42" s="22">
        <f t="shared" si="0"/>
        <v>59459.529955</v>
      </c>
      <c r="I42" s="3"/>
      <c r="K42" s="3"/>
      <c r="L42" s="3"/>
    </row>
    <row r="43" spans="1:12" ht="13.5" thickBot="1">
      <c r="A43" s="18" t="s">
        <v>81</v>
      </c>
      <c r="B43" s="19" t="s">
        <v>82</v>
      </c>
      <c r="C43" s="14">
        <v>41586.96685</v>
      </c>
      <c r="D43" s="20">
        <v>0</v>
      </c>
      <c r="E43" s="15">
        <v>3028.609999999999</v>
      </c>
      <c r="F43" s="21">
        <v>0</v>
      </c>
      <c r="G43" s="22">
        <f t="shared" si="0"/>
        <v>44615.57685</v>
      </c>
      <c r="I43" s="3"/>
      <c r="K43" s="3"/>
      <c r="L43" s="3"/>
    </row>
    <row r="44" spans="1:12" ht="13.5" thickBot="1">
      <c r="A44" s="18" t="s">
        <v>83</v>
      </c>
      <c r="B44" s="19" t="s">
        <v>84</v>
      </c>
      <c r="C44" s="14">
        <v>63795.10560499999</v>
      </c>
      <c r="D44" s="20">
        <v>0</v>
      </c>
      <c r="E44" s="15">
        <v>8126.679999999999</v>
      </c>
      <c r="F44" s="21">
        <v>2256.75</v>
      </c>
      <c r="G44" s="22">
        <f t="shared" si="0"/>
        <v>74178.53560499998</v>
      </c>
      <c r="I44" s="3"/>
      <c r="K44" s="3"/>
      <c r="L44" s="3"/>
    </row>
    <row r="45" spans="1:12" ht="13.5" thickBot="1">
      <c r="A45" s="18" t="s">
        <v>85</v>
      </c>
      <c r="B45" s="19" t="s">
        <v>86</v>
      </c>
      <c r="C45" s="14">
        <v>25910.564379999996</v>
      </c>
      <c r="D45" s="20">
        <v>0</v>
      </c>
      <c r="E45" s="15">
        <v>1254.87</v>
      </c>
      <c r="F45" s="21">
        <v>0</v>
      </c>
      <c r="G45" s="22">
        <f t="shared" si="0"/>
        <v>27165.434379999995</v>
      </c>
      <c r="I45" s="3"/>
      <c r="K45" s="3"/>
      <c r="L45" s="3"/>
    </row>
    <row r="46" spans="1:12" ht="13.5" thickBot="1">
      <c r="A46" s="18" t="s">
        <v>87</v>
      </c>
      <c r="B46" s="19" t="s">
        <v>88</v>
      </c>
      <c r="C46" s="14">
        <v>807.2068849999999</v>
      </c>
      <c r="D46" s="20">
        <v>0</v>
      </c>
      <c r="E46" s="15">
        <v>0</v>
      </c>
      <c r="F46" s="21">
        <v>0</v>
      </c>
      <c r="G46" s="22">
        <f t="shared" si="0"/>
        <v>807.2068849999999</v>
      </c>
      <c r="I46" s="3"/>
      <c r="K46" s="3"/>
      <c r="L46" s="3"/>
    </row>
    <row r="47" spans="1:12" ht="13.5" thickBot="1">
      <c r="A47" s="18" t="s">
        <v>89</v>
      </c>
      <c r="B47" s="19" t="s">
        <v>90</v>
      </c>
      <c r="C47" s="14">
        <v>14588.098205</v>
      </c>
      <c r="D47" s="20">
        <v>0</v>
      </c>
      <c r="E47" s="15">
        <v>144.24</v>
      </c>
      <c r="F47" s="21">
        <v>0</v>
      </c>
      <c r="G47" s="22">
        <f t="shared" si="0"/>
        <v>14732.338205</v>
      </c>
      <c r="I47" s="3"/>
      <c r="K47" s="3"/>
      <c r="L47" s="3"/>
    </row>
    <row r="48" spans="1:12" ht="13.5" thickBot="1">
      <c r="A48" s="18" t="s">
        <v>91</v>
      </c>
      <c r="B48" s="19" t="s">
        <v>92</v>
      </c>
      <c r="C48" s="14">
        <v>4807.48</v>
      </c>
      <c r="D48" s="20">
        <v>0</v>
      </c>
      <c r="E48" s="15">
        <v>0</v>
      </c>
      <c r="F48" s="21">
        <v>0</v>
      </c>
      <c r="G48" s="22">
        <f t="shared" si="0"/>
        <v>4807.48</v>
      </c>
      <c r="I48" s="3"/>
      <c r="K48" s="3"/>
      <c r="L48" s="3"/>
    </row>
    <row r="49" spans="1:12" ht="13.5" thickBot="1">
      <c r="A49" s="18" t="s">
        <v>93</v>
      </c>
      <c r="B49" s="19" t="s">
        <v>94</v>
      </c>
      <c r="C49" s="14">
        <v>12447.86553</v>
      </c>
      <c r="D49" s="20">
        <v>0</v>
      </c>
      <c r="E49" s="15">
        <v>3277.9599999999996</v>
      </c>
      <c r="F49" s="21">
        <v>0</v>
      </c>
      <c r="G49" s="22">
        <f t="shared" si="0"/>
        <v>15725.825529999998</v>
      </c>
      <c r="I49" s="3"/>
      <c r="K49" s="3"/>
      <c r="L49" s="3"/>
    </row>
    <row r="50" spans="1:12" ht="13.5" thickBot="1">
      <c r="A50" s="18" t="s">
        <v>95</v>
      </c>
      <c r="B50" s="19" t="s">
        <v>96</v>
      </c>
      <c r="C50" s="14">
        <v>15232.946869999998</v>
      </c>
      <c r="D50" s="20">
        <v>0</v>
      </c>
      <c r="E50" s="15">
        <v>311.04999999999995</v>
      </c>
      <c r="F50" s="21">
        <v>0</v>
      </c>
      <c r="G50" s="22">
        <f t="shared" si="0"/>
        <v>15543.996869999997</v>
      </c>
      <c r="I50" s="3"/>
      <c r="K50" s="3"/>
      <c r="L50" s="3"/>
    </row>
    <row r="51" spans="1:12" ht="13.5" thickBot="1">
      <c r="A51" s="18" t="s">
        <v>97</v>
      </c>
      <c r="B51" s="19" t="s">
        <v>98</v>
      </c>
      <c r="C51" s="14">
        <v>11364.90104</v>
      </c>
      <c r="D51" s="20">
        <v>0</v>
      </c>
      <c r="E51" s="15">
        <v>0</v>
      </c>
      <c r="F51" s="21">
        <v>0</v>
      </c>
      <c r="G51" s="22">
        <f t="shared" si="0"/>
        <v>11364.90104</v>
      </c>
      <c r="I51" s="3"/>
      <c r="K51" s="3"/>
      <c r="L51" s="3"/>
    </row>
    <row r="52" spans="1:12" ht="13.5" thickBot="1">
      <c r="A52" s="18" t="s">
        <v>99</v>
      </c>
      <c r="B52" s="19" t="s">
        <v>100</v>
      </c>
      <c r="C52" s="14">
        <v>4773.19218</v>
      </c>
      <c r="D52" s="20">
        <v>0</v>
      </c>
      <c r="E52" s="15">
        <v>294.07</v>
      </c>
      <c r="F52" s="21">
        <v>0</v>
      </c>
      <c r="G52" s="22">
        <f t="shared" si="0"/>
        <v>5067.26218</v>
      </c>
      <c r="I52" s="3"/>
      <c r="K52" s="3"/>
      <c r="L52" s="3"/>
    </row>
    <row r="53" spans="1:12" ht="13.5" thickBot="1">
      <c r="A53" s="18" t="s">
        <v>101</v>
      </c>
      <c r="B53" s="19" t="s">
        <v>102</v>
      </c>
      <c r="C53" s="14">
        <v>171439.331965</v>
      </c>
      <c r="D53" s="20">
        <v>0</v>
      </c>
      <c r="E53" s="15">
        <v>45882.70999999994</v>
      </c>
      <c r="F53" s="21">
        <v>156525.4</v>
      </c>
      <c r="G53" s="22">
        <f t="shared" si="0"/>
        <v>373847.4419649999</v>
      </c>
      <c r="I53" s="3"/>
      <c r="K53" s="3"/>
      <c r="L53" s="3"/>
    </row>
    <row r="54" spans="1:12" ht="13.5" thickBot="1">
      <c r="A54" s="18" t="s">
        <v>103</v>
      </c>
      <c r="B54" s="19" t="s">
        <v>104</v>
      </c>
      <c r="C54" s="14">
        <v>147651.440755</v>
      </c>
      <c r="D54" s="20">
        <v>0</v>
      </c>
      <c r="E54" s="15">
        <v>9433.220000000008</v>
      </c>
      <c r="F54" s="21">
        <v>19137.87</v>
      </c>
      <c r="G54" s="22">
        <f t="shared" si="0"/>
        <v>176222.53075499999</v>
      </c>
      <c r="I54" s="3"/>
      <c r="K54" s="3"/>
      <c r="L54" s="3"/>
    </row>
    <row r="55" spans="1:12" ht="13.5" thickBot="1">
      <c r="A55" s="18" t="s">
        <v>105</v>
      </c>
      <c r="B55" s="19" t="s">
        <v>106</v>
      </c>
      <c r="C55" s="14">
        <v>227462.66022999998</v>
      </c>
      <c r="D55" s="20">
        <v>0</v>
      </c>
      <c r="E55" s="15">
        <v>38178.460000000014</v>
      </c>
      <c r="F55" s="21">
        <v>112834.66</v>
      </c>
      <c r="G55" s="22">
        <f t="shared" si="0"/>
        <v>378475.78023000003</v>
      </c>
      <c r="I55" s="3"/>
      <c r="K55" s="3"/>
      <c r="L55" s="3"/>
    </row>
    <row r="56" spans="1:12" ht="13.5" thickBot="1">
      <c r="A56" s="18" t="s">
        <v>107</v>
      </c>
      <c r="B56" s="19" t="s">
        <v>108</v>
      </c>
      <c r="C56" s="14">
        <v>6638.183065000001</v>
      </c>
      <c r="D56" s="20">
        <v>0</v>
      </c>
      <c r="E56" s="15">
        <v>127.71000000000001</v>
      </c>
      <c r="F56" s="21">
        <v>0</v>
      </c>
      <c r="G56" s="22">
        <f t="shared" si="0"/>
        <v>6765.893065000001</v>
      </c>
      <c r="I56" s="3"/>
      <c r="K56" s="3"/>
      <c r="L56" s="3"/>
    </row>
    <row r="57" spans="1:12" ht="13.5" thickBot="1">
      <c r="A57" s="18" t="s">
        <v>109</v>
      </c>
      <c r="B57" s="19" t="s">
        <v>110</v>
      </c>
      <c r="C57" s="14">
        <v>151328.60597499998</v>
      </c>
      <c r="D57" s="20">
        <v>0</v>
      </c>
      <c r="E57" s="15">
        <v>14472.110000000011</v>
      </c>
      <c r="F57" s="21">
        <f>59354.02-1.38</f>
        <v>59352.64</v>
      </c>
      <c r="G57" s="22">
        <f t="shared" si="0"/>
        <v>225153.355975</v>
      </c>
      <c r="I57" s="3"/>
      <c r="K57" s="3"/>
      <c r="L57" s="3"/>
    </row>
    <row r="58" spans="1:12" ht="13.5" thickBot="1">
      <c r="A58" s="18" t="s">
        <v>111</v>
      </c>
      <c r="B58" s="19" t="s">
        <v>112</v>
      </c>
      <c r="C58" s="14">
        <v>112046.42405</v>
      </c>
      <c r="D58" s="20">
        <v>0</v>
      </c>
      <c r="E58" s="15">
        <v>18450.840000000004</v>
      </c>
      <c r="F58" s="21">
        <v>64985.73</v>
      </c>
      <c r="G58" s="22">
        <f t="shared" si="0"/>
        <v>195482.99405</v>
      </c>
      <c r="I58" s="3"/>
      <c r="K58" s="3"/>
      <c r="L58" s="3"/>
    </row>
    <row r="59" spans="1:12" ht="13.5" thickBot="1">
      <c r="A59" s="18" t="s">
        <v>113</v>
      </c>
      <c r="B59" s="19" t="s">
        <v>114</v>
      </c>
      <c r="C59" s="14">
        <v>1997.06132</v>
      </c>
      <c r="D59" s="20">
        <v>0</v>
      </c>
      <c r="E59" s="15">
        <v>0</v>
      </c>
      <c r="F59" s="21">
        <v>0</v>
      </c>
      <c r="G59" s="22">
        <f t="shared" si="0"/>
        <v>1997.06132</v>
      </c>
      <c r="I59" s="3"/>
      <c r="K59" s="3"/>
      <c r="L59" s="3"/>
    </row>
    <row r="60" spans="1:12" ht="13.5" thickBot="1">
      <c r="A60" s="18" t="s">
        <v>115</v>
      </c>
      <c r="B60" s="19" t="s">
        <v>116</v>
      </c>
      <c r="C60" s="14">
        <v>9037.69</v>
      </c>
      <c r="D60" s="20">
        <v>0</v>
      </c>
      <c r="E60" s="15">
        <v>491.24000000000007</v>
      </c>
      <c r="F60" s="21">
        <v>0</v>
      </c>
      <c r="G60" s="22">
        <f t="shared" si="0"/>
        <v>9528.93</v>
      </c>
      <c r="I60" s="3"/>
      <c r="K60" s="3"/>
      <c r="L60" s="3"/>
    </row>
    <row r="61" spans="1:12" ht="13.5" thickBot="1">
      <c r="A61" s="18" t="s">
        <v>117</v>
      </c>
      <c r="B61" s="19" t="s">
        <v>118</v>
      </c>
      <c r="C61" s="14">
        <v>27050.145015000002</v>
      </c>
      <c r="D61" s="20">
        <v>0</v>
      </c>
      <c r="E61" s="15">
        <v>1170.3999999999999</v>
      </c>
      <c r="F61" s="21">
        <v>1240.94</v>
      </c>
      <c r="G61" s="22">
        <f t="shared" si="0"/>
        <v>29461.485015000002</v>
      </c>
      <c r="I61" s="3"/>
      <c r="K61" s="3"/>
      <c r="L61" s="3"/>
    </row>
    <row r="62" spans="1:12" ht="13.5" thickBot="1">
      <c r="A62" s="24" t="s">
        <v>119</v>
      </c>
      <c r="B62" s="25" t="s">
        <v>120</v>
      </c>
      <c r="C62" s="14">
        <v>6324.727375</v>
      </c>
      <c r="D62" s="20">
        <v>0</v>
      </c>
      <c r="E62" s="15">
        <v>857.2799999999999</v>
      </c>
      <c r="F62" s="21">
        <v>0</v>
      </c>
      <c r="G62" s="22">
        <f t="shared" si="0"/>
        <v>7182.007375</v>
      </c>
      <c r="I62" s="3"/>
      <c r="K62" s="3"/>
      <c r="L62" s="3"/>
    </row>
    <row r="63" spans="1:12" ht="13.5" thickBot="1">
      <c r="A63" s="26" t="s">
        <v>121</v>
      </c>
      <c r="B63" s="27" t="s">
        <v>122</v>
      </c>
      <c r="C63" s="14">
        <v>15508.798920000001</v>
      </c>
      <c r="D63" s="20">
        <v>0</v>
      </c>
      <c r="E63" s="15">
        <v>1381.1299999999999</v>
      </c>
      <c r="F63" s="21">
        <v>0</v>
      </c>
      <c r="G63" s="22">
        <f t="shared" si="0"/>
        <v>16889.928920000002</v>
      </c>
      <c r="I63" s="3"/>
      <c r="K63" s="3"/>
      <c r="L63" s="3"/>
    </row>
    <row r="64" spans="1:12" ht="13.5" thickBot="1">
      <c r="A64" s="26" t="s">
        <v>123</v>
      </c>
      <c r="B64" s="27" t="s">
        <v>124</v>
      </c>
      <c r="C64" s="14">
        <v>9759.532195</v>
      </c>
      <c r="D64" s="20">
        <v>0</v>
      </c>
      <c r="E64" s="15">
        <v>222.08</v>
      </c>
      <c r="F64" s="21">
        <v>0</v>
      </c>
      <c r="G64" s="22">
        <f t="shared" si="0"/>
        <v>9981.612195</v>
      </c>
      <c r="I64" s="3"/>
      <c r="K64" s="3"/>
      <c r="L64" s="3"/>
    </row>
    <row r="65" spans="1:12" ht="13.5" thickBot="1">
      <c r="A65" s="26" t="s">
        <v>125</v>
      </c>
      <c r="B65" s="27" t="s">
        <v>126</v>
      </c>
      <c r="C65" s="14">
        <v>9376.666695</v>
      </c>
      <c r="D65" s="20">
        <v>0</v>
      </c>
      <c r="E65" s="15">
        <v>562.65</v>
      </c>
      <c r="F65" s="21">
        <v>821.04</v>
      </c>
      <c r="G65" s="22">
        <f t="shared" si="0"/>
        <v>10760.356694999999</v>
      </c>
      <c r="I65" s="3"/>
      <c r="K65" s="3"/>
      <c r="L65" s="3"/>
    </row>
    <row r="66" spans="1:12" ht="13.5" thickBot="1">
      <c r="A66" s="26" t="s">
        <v>127</v>
      </c>
      <c r="B66" s="27" t="s">
        <v>128</v>
      </c>
      <c r="C66" s="14">
        <v>0</v>
      </c>
      <c r="D66" s="20">
        <v>0</v>
      </c>
      <c r="E66" s="15">
        <v>0</v>
      </c>
      <c r="F66" s="21">
        <v>0</v>
      </c>
      <c r="G66" s="22">
        <f t="shared" si="0"/>
        <v>0</v>
      </c>
      <c r="I66" s="3"/>
      <c r="K66" s="3"/>
      <c r="L66" s="3"/>
    </row>
    <row r="67" spans="1:12" ht="13.5" thickBot="1">
      <c r="A67" s="26" t="s">
        <v>129</v>
      </c>
      <c r="B67" s="27" t="s">
        <v>130</v>
      </c>
      <c r="C67" s="14">
        <v>29269.68243</v>
      </c>
      <c r="D67" s="20">
        <v>0</v>
      </c>
      <c r="E67" s="15">
        <v>1557.1000000000001</v>
      </c>
      <c r="F67" s="21">
        <v>921.11</v>
      </c>
      <c r="G67" s="22">
        <f t="shared" si="0"/>
        <v>31747.89243</v>
      </c>
      <c r="I67" s="3"/>
      <c r="K67" s="3"/>
      <c r="L67" s="3"/>
    </row>
    <row r="68" spans="1:12" ht="13.5" thickBot="1">
      <c r="A68" s="26" t="s">
        <v>131</v>
      </c>
      <c r="B68" s="27" t="s">
        <v>132</v>
      </c>
      <c r="C68" s="14">
        <v>10039.14025</v>
      </c>
      <c r="D68" s="20">
        <v>0</v>
      </c>
      <c r="E68" s="15">
        <v>0</v>
      </c>
      <c r="F68" s="21">
        <v>1866.3</v>
      </c>
      <c r="G68" s="22">
        <f aca="true" t="shared" si="1" ref="G68:G86">C68+D68+E68+F68</f>
        <v>11905.44025</v>
      </c>
      <c r="I68" s="3"/>
      <c r="K68" s="3"/>
      <c r="L68" s="3"/>
    </row>
    <row r="69" spans="1:12" ht="13.5" thickBot="1">
      <c r="A69" s="28" t="s">
        <v>133</v>
      </c>
      <c r="B69" s="29" t="s">
        <v>134</v>
      </c>
      <c r="C69" s="14">
        <v>9943.801655</v>
      </c>
      <c r="D69" s="20">
        <v>0</v>
      </c>
      <c r="E69" s="15">
        <v>207.46999999999997</v>
      </c>
      <c r="F69" s="21">
        <v>0</v>
      </c>
      <c r="G69" s="22">
        <f t="shared" si="1"/>
        <v>10151.271654999999</v>
      </c>
      <c r="I69" s="3"/>
      <c r="K69" s="3"/>
      <c r="L69" s="3"/>
    </row>
    <row r="70" spans="1:12" ht="13.5" thickBot="1">
      <c r="A70" s="28" t="s">
        <v>135</v>
      </c>
      <c r="B70" s="30" t="s">
        <v>136</v>
      </c>
      <c r="C70" s="14">
        <v>15908.511955</v>
      </c>
      <c r="D70" s="20">
        <v>0</v>
      </c>
      <c r="E70" s="15">
        <v>2699.7799999999993</v>
      </c>
      <c r="F70" s="21">
        <v>0</v>
      </c>
      <c r="G70" s="22">
        <f t="shared" si="1"/>
        <v>18608.291955</v>
      </c>
      <c r="I70" s="3"/>
      <c r="K70" s="3"/>
      <c r="L70" s="3"/>
    </row>
    <row r="71" spans="1:12" ht="13.5" thickBot="1">
      <c r="A71" s="26" t="s">
        <v>137</v>
      </c>
      <c r="B71" s="27" t="s">
        <v>138</v>
      </c>
      <c r="C71" s="14">
        <v>17482.764805000003</v>
      </c>
      <c r="D71" s="20">
        <v>0</v>
      </c>
      <c r="E71" s="15">
        <v>1204.43</v>
      </c>
      <c r="F71" s="21">
        <v>10311.13</v>
      </c>
      <c r="G71" s="22">
        <f t="shared" si="1"/>
        <v>28998.324805000004</v>
      </c>
      <c r="I71" s="3"/>
      <c r="K71" s="3"/>
      <c r="L71" s="3"/>
    </row>
    <row r="72" spans="1:12" ht="13.5" thickBot="1">
      <c r="A72" s="26" t="s">
        <v>139</v>
      </c>
      <c r="B72" s="27" t="s">
        <v>140</v>
      </c>
      <c r="C72" s="14">
        <v>22541.718495</v>
      </c>
      <c r="D72" s="20">
        <v>0</v>
      </c>
      <c r="E72" s="15">
        <v>1130.5599999999997</v>
      </c>
      <c r="F72" s="21">
        <v>0</v>
      </c>
      <c r="G72" s="22">
        <f t="shared" si="1"/>
        <v>23672.278495000002</v>
      </c>
      <c r="I72" s="3"/>
      <c r="K72" s="3"/>
      <c r="L72" s="3"/>
    </row>
    <row r="73" spans="1:12" ht="13.5" thickBot="1">
      <c r="A73" s="26" t="s">
        <v>141</v>
      </c>
      <c r="B73" s="27" t="s">
        <v>142</v>
      </c>
      <c r="C73" s="14">
        <v>29976.959240000004</v>
      </c>
      <c r="D73" s="20">
        <v>0</v>
      </c>
      <c r="E73" s="15">
        <v>4536.6100000000015</v>
      </c>
      <c r="F73" s="21">
        <v>2967.52</v>
      </c>
      <c r="G73" s="22">
        <f t="shared" si="1"/>
        <v>37481.08924</v>
      </c>
      <c r="I73" s="3"/>
      <c r="K73" s="3"/>
      <c r="L73" s="3"/>
    </row>
    <row r="74" spans="1:12" ht="13.5" thickBot="1">
      <c r="A74" s="26" t="s">
        <v>143</v>
      </c>
      <c r="B74" s="27" t="s">
        <v>144</v>
      </c>
      <c r="C74" s="14">
        <v>2925.579175</v>
      </c>
      <c r="D74" s="20">
        <v>0</v>
      </c>
      <c r="E74" s="15">
        <v>114.67</v>
      </c>
      <c r="F74" s="21">
        <v>0</v>
      </c>
      <c r="G74" s="22">
        <f t="shared" si="1"/>
        <v>3040.249175</v>
      </c>
      <c r="I74" s="3"/>
      <c r="K74" s="3"/>
      <c r="L74" s="3"/>
    </row>
    <row r="75" spans="1:12" ht="13.5" thickBot="1">
      <c r="A75" s="26" t="s">
        <v>145</v>
      </c>
      <c r="B75" s="27" t="s">
        <v>146</v>
      </c>
      <c r="C75" s="14">
        <v>11894.75202</v>
      </c>
      <c r="D75" s="20">
        <v>0</v>
      </c>
      <c r="E75" s="15">
        <v>632.42</v>
      </c>
      <c r="F75" s="21">
        <v>0</v>
      </c>
      <c r="G75" s="22">
        <f t="shared" si="1"/>
        <v>12527.17202</v>
      </c>
      <c r="I75" s="3"/>
      <c r="K75" s="3"/>
      <c r="L75" s="3"/>
    </row>
    <row r="76" spans="1:12" ht="13.5" thickBot="1">
      <c r="A76" s="31" t="s">
        <v>147</v>
      </c>
      <c r="B76" s="32" t="s">
        <v>148</v>
      </c>
      <c r="C76" s="14">
        <v>14087.714065</v>
      </c>
      <c r="D76" s="20">
        <v>0</v>
      </c>
      <c r="E76" s="15">
        <v>104.96</v>
      </c>
      <c r="F76" s="21">
        <v>0</v>
      </c>
      <c r="G76" s="22">
        <f t="shared" si="1"/>
        <v>14192.674065</v>
      </c>
      <c r="I76" s="3"/>
      <c r="K76" s="3"/>
      <c r="L76" s="3"/>
    </row>
    <row r="77" spans="1:12" ht="13.5" thickBot="1">
      <c r="A77" s="33" t="s">
        <v>149</v>
      </c>
      <c r="B77" s="30" t="s">
        <v>150</v>
      </c>
      <c r="C77" s="14">
        <v>2842.59108</v>
      </c>
      <c r="D77" s="20">
        <v>0</v>
      </c>
      <c r="E77" s="15">
        <v>127.71000000000001</v>
      </c>
      <c r="F77" s="21">
        <v>0</v>
      </c>
      <c r="G77" s="22">
        <f t="shared" si="1"/>
        <v>2970.30108</v>
      </c>
      <c r="I77" s="3"/>
      <c r="K77" s="3"/>
      <c r="L77" s="3"/>
    </row>
    <row r="78" spans="1:12" ht="13.5" thickBot="1">
      <c r="A78" s="31" t="s">
        <v>151</v>
      </c>
      <c r="B78" s="30" t="s">
        <v>152</v>
      </c>
      <c r="C78" s="14">
        <v>26509.905085</v>
      </c>
      <c r="D78" s="34">
        <v>0</v>
      </c>
      <c r="E78" s="15">
        <v>1411.4200000000003</v>
      </c>
      <c r="F78" s="21">
        <v>3347.26</v>
      </c>
      <c r="G78" s="22">
        <f t="shared" si="1"/>
        <v>31268.585085</v>
      </c>
      <c r="I78" s="3"/>
      <c r="K78" s="3"/>
      <c r="L78" s="3"/>
    </row>
    <row r="79" spans="1:12" ht="13.5" thickBot="1">
      <c r="A79" s="35" t="s">
        <v>153</v>
      </c>
      <c r="B79" s="36" t="s">
        <v>154</v>
      </c>
      <c r="C79" s="14">
        <v>94945.8491</v>
      </c>
      <c r="D79" s="34">
        <v>0</v>
      </c>
      <c r="E79" s="15">
        <v>4421.700000000001</v>
      </c>
      <c r="F79" s="21">
        <v>7162.37</v>
      </c>
      <c r="G79" s="22">
        <f t="shared" si="1"/>
        <v>106529.9191</v>
      </c>
      <c r="I79" s="3"/>
      <c r="K79" s="3"/>
      <c r="L79" s="3"/>
    </row>
    <row r="80" spans="1:11" ht="13.5" thickBot="1">
      <c r="A80" s="37" t="s">
        <v>155</v>
      </c>
      <c r="B80" s="38" t="s">
        <v>156</v>
      </c>
      <c r="C80" s="14">
        <v>12824.839114999999</v>
      </c>
      <c r="D80" s="34">
        <v>0</v>
      </c>
      <c r="E80" s="15">
        <v>1533.67</v>
      </c>
      <c r="F80" s="39">
        <v>0</v>
      </c>
      <c r="G80" s="22">
        <f t="shared" si="1"/>
        <v>14358.509114999999</v>
      </c>
      <c r="I80" s="3"/>
      <c r="K80" s="3"/>
    </row>
    <row r="81" spans="1:11" ht="13.5" thickBot="1">
      <c r="A81" s="35" t="s">
        <v>157</v>
      </c>
      <c r="B81" s="27" t="s">
        <v>158</v>
      </c>
      <c r="C81" s="14">
        <v>6095.749104999999</v>
      </c>
      <c r="D81" s="40">
        <v>0</v>
      </c>
      <c r="E81" s="15">
        <v>92.49000000000001</v>
      </c>
      <c r="F81" s="39">
        <v>0</v>
      </c>
      <c r="G81" s="22">
        <f t="shared" si="1"/>
        <v>6188.239104999999</v>
      </c>
      <c r="I81" s="3"/>
      <c r="K81" s="3"/>
    </row>
    <row r="82" spans="1:11" ht="13.5" thickBot="1">
      <c r="A82" s="41" t="s">
        <v>159</v>
      </c>
      <c r="B82" s="29" t="s">
        <v>160</v>
      </c>
      <c r="C82" s="14">
        <v>21255.68999</v>
      </c>
      <c r="D82" s="20">
        <v>0</v>
      </c>
      <c r="E82" s="15">
        <v>736.6000000000001</v>
      </c>
      <c r="F82" s="39">
        <v>4218.59</v>
      </c>
      <c r="G82" s="22">
        <f t="shared" si="1"/>
        <v>26210.879989999998</v>
      </c>
      <c r="I82" s="3"/>
      <c r="K82" s="3"/>
    </row>
    <row r="83" spans="1:11" ht="13.5" thickBot="1">
      <c r="A83" s="41" t="s">
        <v>161</v>
      </c>
      <c r="B83" s="42" t="s">
        <v>162</v>
      </c>
      <c r="C83" s="14">
        <v>9719.93068</v>
      </c>
      <c r="D83" s="20">
        <v>0</v>
      </c>
      <c r="E83" s="15">
        <v>2197.7000000000003</v>
      </c>
      <c r="F83" s="39">
        <v>8044.44</v>
      </c>
      <c r="G83" s="22">
        <f t="shared" si="1"/>
        <v>19962.07068</v>
      </c>
      <c r="I83" s="3"/>
      <c r="K83" s="3"/>
    </row>
    <row r="84" spans="1:11" ht="13.5" thickBot="1">
      <c r="A84" s="41" t="s">
        <v>163</v>
      </c>
      <c r="B84" s="43" t="s">
        <v>164</v>
      </c>
      <c r="C84" s="14">
        <v>5502.23493</v>
      </c>
      <c r="D84" s="20">
        <v>0</v>
      </c>
      <c r="E84" s="15">
        <v>207.36</v>
      </c>
      <c r="F84" s="39">
        <v>2516.18</v>
      </c>
      <c r="G84" s="22">
        <f t="shared" si="1"/>
        <v>8225.77493</v>
      </c>
      <c r="I84" s="3"/>
      <c r="K84" s="3"/>
    </row>
    <row r="85" spans="1:11" ht="13.5" thickBot="1">
      <c r="A85" s="44" t="s">
        <v>165</v>
      </c>
      <c r="B85" s="45" t="s">
        <v>166</v>
      </c>
      <c r="C85" s="14">
        <v>6341.836450000001</v>
      </c>
      <c r="D85" s="20">
        <v>0</v>
      </c>
      <c r="E85" s="15">
        <v>1781.1699999999996</v>
      </c>
      <c r="F85" s="39">
        <v>0</v>
      </c>
      <c r="G85" s="22">
        <f t="shared" si="1"/>
        <v>8123.006450000001</v>
      </c>
      <c r="I85" s="3"/>
      <c r="K85" s="3"/>
    </row>
    <row r="86" spans="1:11" ht="13.5" thickBot="1">
      <c r="A86" s="44" t="s">
        <v>167</v>
      </c>
      <c r="B86" s="46" t="s">
        <v>168</v>
      </c>
      <c r="C86" s="14">
        <v>3461.6417299999994</v>
      </c>
      <c r="D86" s="47">
        <v>0</v>
      </c>
      <c r="E86" s="15">
        <v>158.21</v>
      </c>
      <c r="F86" s="48">
        <v>0</v>
      </c>
      <c r="G86" s="49">
        <f t="shared" si="1"/>
        <v>3619.8517299999994</v>
      </c>
      <c r="I86" s="3"/>
      <c r="K86" s="3"/>
    </row>
    <row r="87" spans="1:11" ht="13.5" thickBot="1">
      <c r="A87" s="50"/>
      <c r="B87" s="50" t="s">
        <v>169</v>
      </c>
      <c r="C87" s="51">
        <v>4670035.636025</v>
      </c>
      <c r="D87" s="52">
        <v>700.24</v>
      </c>
      <c r="E87" s="52">
        <v>550509.58</v>
      </c>
      <c r="F87" s="53">
        <f>SUM(F4:F86)</f>
        <v>1505122.21</v>
      </c>
      <c r="G87" s="54">
        <f>SUM(G4:G86)</f>
        <v>6726367.672575001</v>
      </c>
      <c r="I87" s="3"/>
      <c r="K87" s="3"/>
    </row>
    <row r="93" ht="12.75">
      <c r="G93" s="3"/>
    </row>
  </sheetData>
  <mergeCells count="1">
    <mergeCell ref="C2:G2"/>
  </mergeCells>
  <printOptions/>
  <pageMargins left="0.15748031496062992" right="0" top="0" bottom="0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marinas</dc:creator>
  <cp:keywords/>
  <dc:description/>
  <cp:lastModifiedBy>marinas</cp:lastModifiedBy>
  <cp:lastPrinted>2018-02-01T08:02:22Z</cp:lastPrinted>
  <dcterms:created xsi:type="dcterms:W3CDTF">1996-10-14T23:33:28Z</dcterms:created>
  <dcterms:modified xsi:type="dcterms:W3CDTF">2018-02-01T08:02:24Z</dcterms:modified>
  <cp:category/>
  <cp:version/>
  <cp:contentType/>
  <cp:contentStatus/>
</cp:coreProperties>
</file>